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Questa_cartella_di_lavoro" defaultThemeVersion="124226"/>
  <bookViews>
    <workbookView xWindow="9675" yWindow="-150" windowWidth="9630" windowHeight="7470" firstSheet="5" activeTab="4"/>
  </bookViews>
  <sheets>
    <sheet name="Elenco docenti" sheetId="7" r:id="rId1"/>
    <sheet name="Alunni H" sheetId="9" r:id="rId2"/>
    <sheet name="Prospetto posti e alunni" sheetId="5" r:id="rId3"/>
    <sheet name="Prospetto con deroghe" sheetId="6" r:id="rId4"/>
    <sheet name="Posti disponibili" sheetId="4" r:id="rId5"/>
    <sheet name="Scuole" sheetId="8" r:id="rId6"/>
  </sheets>
  <externalReferences>
    <externalReference r:id="rId7"/>
  </externalReferences>
  <definedNames>
    <definedName name="_xlnm._FilterDatabase" localSheetId="1" hidden="1">'Alunni H'!$A$11:$AB$2000</definedName>
    <definedName name="_xlnm._FilterDatabase" localSheetId="0" hidden="1">'Elenco docenti'!$A$10:$M$933</definedName>
    <definedName name="_xlnm._FilterDatabase" localSheetId="4" hidden="1">'Posti disponibili'!$A$1:$G$2</definedName>
    <definedName name="_xlnm.Print_Area" localSheetId="2">'Prospetto posti e alunni'!#REF!</definedName>
  </definedNames>
  <calcPr calcId="125725"/>
</workbook>
</file>

<file path=xl/calcChain.xml><?xml version="1.0" encoding="utf-8"?>
<calcChain xmlns="http://schemas.openxmlformats.org/spreadsheetml/2006/main">
  <c r="L23" i="6"/>
  <c r="O16" i="5" l="1"/>
  <c r="AA1000" i="9" l="1"/>
  <c r="Z1000"/>
  <c r="Y1000"/>
  <c r="X1000"/>
  <c r="W1000"/>
  <c r="V1000"/>
  <c r="U1000"/>
  <c r="T1000"/>
  <c r="S1000"/>
  <c r="R1000"/>
  <c r="Q1000"/>
  <c r="P1000"/>
  <c r="O1000"/>
  <c r="N1000"/>
  <c r="M1000"/>
  <c r="L1000"/>
  <c r="K1000"/>
  <c r="J1000"/>
  <c r="I1000"/>
  <c r="H1000"/>
  <c r="G1000"/>
  <c r="F1000"/>
  <c r="E1000"/>
  <c r="D1000"/>
  <c r="C1000"/>
  <c r="B1000"/>
  <c r="AA999"/>
  <c r="Z999"/>
  <c r="Y999"/>
  <c r="X999"/>
  <c r="W999"/>
  <c r="V999"/>
  <c r="U999"/>
  <c r="T999"/>
  <c r="S999"/>
  <c r="R999"/>
  <c r="Q999"/>
  <c r="P999"/>
  <c r="O999"/>
  <c r="N999"/>
  <c r="M999"/>
  <c r="L999"/>
  <c r="K999"/>
  <c r="J999"/>
  <c r="I999"/>
  <c r="H999"/>
  <c r="G999"/>
  <c r="F999"/>
  <c r="E999"/>
  <c r="D999"/>
  <c r="C999"/>
  <c r="B999"/>
  <c r="AA998"/>
  <c r="Z998"/>
  <c r="Y998"/>
  <c r="X998"/>
  <c r="W998"/>
  <c r="V998"/>
  <c r="U998"/>
  <c r="T998"/>
  <c r="S998"/>
  <c r="R998"/>
  <c r="Q998"/>
  <c r="P998"/>
  <c r="O998"/>
  <c r="N998"/>
  <c r="M998"/>
  <c r="L998"/>
  <c r="K998"/>
  <c r="J998"/>
  <c r="I998"/>
  <c r="H998"/>
  <c r="G998"/>
  <c r="F998"/>
  <c r="E998"/>
  <c r="D998"/>
  <c r="C998"/>
  <c r="B998"/>
  <c r="AA997"/>
  <c r="Z997"/>
  <c r="Y997"/>
  <c r="X997"/>
  <c r="W997"/>
  <c r="V997"/>
  <c r="U997"/>
  <c r="T997"/>
  <c r="S997"/>
  <c r="R997"/>
  <c r="Q997"/>
  <c r="P997"/>
  <c r="O997"/>
  <c r="N997"/>
  <c r="M997"/>
  <c r="L997"/>
  <c r="K997"/>
  <c r="J997"/>
  <c r="I997"/>
  <c r="H997"/>
  <c r="G997"/>
  <c r="F997"/>
  <c r="E997"/>
  <c r="D997"/>
  <c r="C997"/>
  <c r="B997"/>
  <c r="AA996"/>
  <c r="Z996"/>
  <c r="Y996"/>
  <c r="X996"/>
  <c r="W996"/>
  <c r="V996"/>
  <c r="U996"/>
  <c r="T996"/>
  <c r="S996"/>
  <c r="R996"/>
  <c r="Q996"/>
  <c r="P996"/>
  <c r="O996"/>
  <c r="N996"/>
  <c r="M996"/>
  <c r="L996"/>
  <c r="K996"/>
  <c r="J996"/>
  <c r="I996"/>
  <c r="H996"/>
  <c r="G996"/>
  <c r="F996"/>
  <c r="E996"/>
  <c r="D996"/>
  <c r="C996"/>
  <c r="B996"/>
  <c r="AA995"/>
  <c r="Z995"/>
  <c r="Y995"/>
  <c r="X995"/>
  <c r="W995"/>
  <c r="V995"/>
  <c r="U995"/>
  <c r="T995"/>
  <c r="S995"/>
  <c r="R995"/>
  <c r="Q995"/>
  <c r="P995"/>
  <c r="O995"/>
  <c r="N995"/>
  <c r="M995"/>
  <c r="L995"/>
  <c r="K995"/>
  <c r="J995"/>
  <c r="I995"/>
  <c r="H995"/>
  <c r="G995"/>
  <c r="F995"/>
  <c r="E995"/>
  <c r="D995"/>
  <c r="C995"/>
  <c r="B995"/>
  <c r="AA994"/>
  <c r="Z994"/>
  <c r="Y994"/>
  <c r="X994"/>
  <c r="W994"/>
  <c r="V994"/>
  <c r="U994"/>
  <c r="T994"/>
  <c r="S994"/>
  <c r="R994"/>
  <c r="Q994"/>
  <c r="P994"/>
  <c r="O994"/>
  <c r="N994"/>
  <c r="M994"/>
  <c r="L994"/>
  <c r="K994"/>
  <c r="J994"/>
  <c r="I994"/>
  <c r="H994"/>
  <c r="G994"/>
  <c r="F994"/>
  <c r="E994"/>
  <c r="D994"/>
  <c r="C994"/>
  <c r="B994"/>
  <c r="AA993"/>
  <c r="Z993"/>
  <c r="Y993"/>
  <c r="X993"/>
  <c r="W993"/>
  <c r="V993"/>
  <c r="U993"/>
  <c r="T993"/>
  <c r="S993"/>
  <c r="R993"/>
  <c r="Q993"/>
  <c r="P993"/>
  <c r="O993"/>
  <c r="N993"/>
  <c r="M993"/>
  <c r="L993"/>
  <c r="K993"/>
  <c r="J993"/>
  <c r="I993"/>
  <c r="H993"/>
  <c r="G993"/>
  <c r="F993"/>
  <c r="E993"/>
  <c r="D993"/>
  <c r="C993"/>
  <c r="B993"/>
  <c r="AA992"/>
  <c r="Z992"/>
  <c r="Y992"/>
  <c r="X992"/>
  <c r="W992"/>
  <c r="V992"/>
  <c r="U992"/>
  <c r="T992"/>
  <c r="S992"/>
  <c r="R992"/>
  <c r="Q992"/>
  <c r="P992"/>
  <c r="O992"/>
  <c r="N992"/>
  <c r="M992"/>
  <c r="L992"/>
  <c r="K992"/>
  <c r="J992"/>
  <c r="I992"/>
  <c r="H992"/>
  <c r="G992"/>
  <c r="F992"/>
  <c r="E992"/>
  <c r="D992"/>
  <c r="C992"/>
  <c r="B992"/>
  <c r="AA991"/>
  <c r="Z991"/>
  <c r="Y991"/>
  <c r="X991"/>
  <c r="W991"/>
  <c r="V991"/>
  <c r="U991"/>
  <c r="T991"/>
  <c r="S991"/>
  <c r="R991"/>
  <c r="Q991"/>
  <c r="P991"/>
  <c r="O991"/>
  <c r="N991"/>
  <c r="M991"/>
  <c r="L991"/>
  <c r="K991"/>
  <c r="J991"/>
  <c r="I991"/>
  <c r="H991"/>
  <c r="G991"/>
  <c r="F991"/>
  <c r="E991"/>
  <c r="D991"/>
  <c r="C991"/>
  <c r="B991"/>
  <c r="AA990"/>
  <c r="Z990"/>
  <c r="Y990"/>
  <c r="X990"/>
  <c r="W990"/>
  <c r="V990"/>
  <c r="U990"/>
  <c r="T990"/>
  <c r="S990"/>
  <c r="R990"/>
  <c r="Q990"/>
  <c r="P990"/>
  <c r="O990"/>
  <c r="N990"/>
  <c r="M990"/>
  <c r="L990"/>
  <c r="K990"/>
  <c r="J990"/>
  <c r="I990"/>
  <c r="H990"/>
  <c r="G990"/>
  <c r="F990"/>
  <c r="E990"/>
  <c r="D990"/>
  <c r="C990"/>
  <c r="B990"/>
  <c r="AA989"/>
  <c r="Z989"/>
  <c r="Y989"/>
  <c r="X989"/>
  <c r="W989"/>
  <c r="V989"/>
  <c r="U989"/>
  <c r="T989"/>
  <c r="S989"/>
  <c r="R989"/>
  <c r="Q989"/>
  <c r="P989"/>
  <c r="O989"/>
  <c r="N989"/>
  <c r="M989"/>
  <c r="L989"/>
  <c r="K989"/>
  <c r="J989"/>
  <c r="I989"/>
  <c r="H989"/>
  <c r="G989"/>
  <c r="F989"/>
  <c r="E989"/>
  <c r="D989"/>
  <c r="C989"/>
  <c r="B989"/>
  <c r="AA988"/>
  <c r="Z988"/>
  <c r="Y988"/>
  <c r="X988"/>
  <c r="W988"/>
  <c r="V988"/>
  <c r="U988"/>
  <c r="T988"/>
  <c r="S988"/>
  <c r="R988"/>
  <c r="Q988"/>
  <c r="P988"/>
  <c r="O988"/>
  <c r="N988"/>
  <c r="M988"/>
  <c r="L988"/>
  <c r="K988"/>
  <c r="J988"/>
  <c r="I988"/>
  <c r="H988"/>
  <c r="G988"/>
  <c r="F988"/>
  <c r="E988"/>
  <c r="D988"/>
  <c r="C988"/>
  <c r="B988"/>
  <c r="AA987"/>
  <c r="Z987"/>
  <c r="Y987"/>
  <c r="X987"/>
  <c r="W987"/>
  <c r="V987"/>
  <c r="U987"/>
  <c r="T987"/>
  <c r="S987"/>
  <c r="R987"/>
  <c r="Q987"/>
  <c r="P987"/>
  <c r="O987"/>
  <c r="N987"/>
  <c r="M987"/>
  <c r="L987"/>
  <c r="K987"/>
  <c r="J987"/>
  <c r="I987"/>
  <c r="H987"/>
  <c r="G987"/>
  <c r="F987"/>
  <c r="E987"/>
  <c r="D987"/>
  <c r="C987"/>
  <c r="B987"/>
  <c r="AA986"/>
  <c r="Z986"/>
  <c r="Y986"/>
  <c r="X986"/>
  <c r="W986"/>
  <c r="V986"/>
  <c r="U986"/>
  <c r="T986"/>
  <c r="S986"/>
  <c r="R986"/>
  <c r="Q986"/>
  <c r="P986"/>
  <c r="O986"/>
  <c r="N986"/>
  <c r="M986"/>
  <c r="L986"/>
  <c r="K986"/>
  <c r="J986"/>
  <c r="I986"/>
  <c r="H986"/>
  <c r="G986"/>
  <c r="F986"/>
  <c r="E986"/>
  <c r="D986"/>
  <c r="C986"/>
  <c r="B986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E985"/>
  <c r="D985"/>
  <c r="C985"/>
  <c r="B985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E984"/>
  <c r="D984"/>
  <c r="C984"/>
  <c r="B984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E983"/>
  <c r="D983"/>
  <c r="C983"/>
  <c r="B983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E982"/>
  <c r="D982"/>
  <c r="C982"/>
  <c r="B982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E981"/>
  <c r="D981"/>
  <c r="C981"/>
  <c r="B981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E980"/>
  <c r="D980"/>
  <c r="C980"/>
  <c r="B980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E979"/>
  <c r="D979"/>
  <c r="C979"/>
  <c r="B979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E978"/>
  <c r="D978"/>
  <c r="C978"/>
  <c r="B978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E977"/>
  <c r="D977"/>
  <c r="C977"/>
  <c r="B977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E976"/>
  <c r="D976"/>
  <c r="C976"/>
  <c r="B976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E975"/>
  <c r="D975"/>
  <c r="C975"/>
  <c r="B975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E974"/>
  <c r="D974"/>
  <c r="C974"/>
  <c r="B974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E973"/>
  <c r="D973"/>
  <c r="C973"/>
  <c r="B973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C972"/>
  <c r="B972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E971"/>
  <c r="D971"/>
  <c r="C971"/>
  <c r="B971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C970"/>
  <c r="B970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E969"/>
  <c r="D969"/>
  <c r="C969"/>
  <c r="B969"/>
  <c r="AA968"/>
  <c r="Z968"/>
  <c r="Y968"/>
  <c r="X968"/>
  <c r="W968"/>
  <c r="V968"/>
  <c r="U968"/>
  <c r="T968"/>
  <c r="S968"/>
  <c r="R968"/>
  <c r="Q968"/>
  <c r="P968"/>
  <c r="O968"/>
  <c r="N968"/>
  <c r="M968"/>
  <c r="L968"/>
  <c r="K968"/>
  <c r="J968"/>
  <c r="I968"/>
  <c r="H968"/>
  <c r="G968"/>
  <c r="F968"/>
  <c r="E968"/>
  <c r="D968"/>
  <c r="C968"/>
  <c r="B968"/>
  <c r="AA967"/>
  <c r="Z967"/>
  <c r="Y967"/>
  <c r="X967"/>
  <c r="W967"/>
  <c r="V967"/>
  <c r="U967"/>
  <c r="T967"/>
  <c r="S967"/>
  <c r="R967"/>
  <c r="Q967"/>
  <c r="P967"/>
  <c r="O967"/>
  <c r="N967"/>
  <c r="M967"/>
  <c r="L967"/>
  <c r="K967"/>
  <c r="J967"/>
  <c r="I967"/>
  <c r="H967"/>
  <c r="G967"/>
  <c r="F967"/>
  <c r="E967"/>
  <c r="D967"/>
  <c r="C967"/>
  <c r="B967"/>
  <c r="AA966"/>
  <c r="Z966"/>
  <c r="Y966"/>
  <c r="X966"/>
  <c r="W966"/>
  <c r="V966"/>
  <c r="U966"/>
  <c r="T966"/>
  <c r="S966"/>
  <c r="R966"/>
  <c r="Q966"/>
  <c r="P966"/>
  <c r="O966"/>
  <c r="N966"/>
  <c r="M966"/>
  <c r="L966"/>
  <c r="K966"/>
  <c r="J966"/>
  <c r="I966"/>
  <c r="H966"/>
  <c r="G966"/>
  <c r="F966"/>
  <c r="E966"/>
  <c r="D966"/>
  <c r="C966"/>
  <c r="B966"/>
  <c r="AA965"/>
  <c r="Z965"/>
  <c r="Y965"/>
  <c r="X965"/>
  <c r="W965"/>
  <c r="V965"/>
  <c r="U965"/>
  <c r="T965"/>
  <c r="S965"/>
  <c r="R965"/>
  <c r="Q965"/>
  <c r="P965"/>
  <c r="O965"/>
  <c r="N965"/>
  <c r="M965"/>
  <c r="L965"/>
  <c r="K965"/>
  <c r="J965"/>
  <c r="I965"/>
  <c r="H965"/>
  <c r="G965"/>
  <c r="F965"/>
  <c r="E965"/>
  <c r="D965"/>
  <c r="C965"/>
  <c r="B965"/>
  <c r="AA964"/>
  <c r="Z964"/>
  <c r="Y964"/>
  <c r="X964"/>
  <c r="W964"/>
  <c r="V964"/>
  <c r="U964"/>
  <c r="T964"/>
  <c r="S964"/>
  <c r="R964"/>
  <c r="Q964"/>
  <c r="P964"/>
  <c r="O964"/>
  <c r="N964"/>
  <c r="M964"/>
  <c r="L964"/>
  <c r="K964"/>
  <c r="J964"/>
  <c r="I964"/>
  <c r="H964"/>
  <c r="G964"/>
  <c r="F964"/>
  <c r="E964"/>
  <c r="D964"/>
  <c r="C964"/>
  <c r="B964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C963"/>
  <c r="B963"/>
  <c r="AA962"/>
  <c r="Z962"/>
  <c r="Y962"/>
  <c r="X962"/>
  <c r="W962"/>
  <c r="V962"/>
  <c r="U962"/>
  <c r="T962"/>
  <c r="S962"/>
  <c r="R962"/>
  <c r="Q962"/>
  <c r="P962"/>
  <c r="O962"/>
  <c r="N962"/>
  <c r="M962"/>
  <c r="L962"/>
  <c r="K962"/>
  <c r="J962"/>
  <c r="I962"/>
  <c r="H962"/>
  <c r="G962"/>
  <c r="F962"/>
  <c r="E962"/>
  <c r="D962"/>
  <c r="C962"/>
  <c r="B962"/>
  <c r="AA961"/>
  <c r="Z961"/>
  <c r="Y961"/>
  <c r="X961"/>
  <c r="W961"/>
  <c r="V961"/>
  <c r="U961"/>
  <c r="T961"/>
  <c r="S961"/>
  <c r="R961"/>
  <c r="Q961"/>
  <c r="P961"/>
  <c r="O961"/>
  <c r="N961"/>
  <c r="M961"/>
  <c r="L961"/>
  <c r="K961"/>
  <c r="J961"/>
  <c r="I961"/>
  <c r="H961"/>
  <c r="G961"/>
  <c r="F961"/>
  <c r="E961"/>
  <c r="D961"/>
  <c r="C961"/>
  <c r="B961"/>
  <c r="AA960"/>
  <c r="Z960"/>
  <c r="Y960"/>
  <c r="X960"/>
  <c r="W960"/>
  <c r="V960"/>
  <c r="U960"/>
  <c r="T960"/>
  <c r="S960"/>
  <c r="R960"/>
  <c r="Q960"/>
  <c r="P960"/>
  <c r="O960"/>
  <c r="N960"/>
  <c r="M960"/>
  <c r="L960"/>
  <c r="K960"/>
  <c r="J960"/>
  <c r="I960"/>
  <c r="H960"/>
  <c r="G960"/>
  <c r="F960"/>
  <c r="E960"/>
  <c r="D960"/>
  <c r="C960"/>
  <c r="B960"/>
  <c r="AA959"/>
  <c r="Z959"/>
  <c r="Y959"/>
  <c r="X959"/>
  <c r="W959"/>
  <c r="V959"/>
  <c r="U959"/>
  <c r="T959"/>
  <c r="S959"/>
  <c r="R959"/>
  <c r="Q959"/>
  <c r="P959"/>
  <c r="O959"/>
  <c r="N959"/>
  <c r="M959"/>
  <c r="L959"/>
  <c r="K959"/>
  <c r="J959"/>
  <c r="I959"/>
  <c r="H959"/>
  <c r="G959"/>
  <c r="F959"/>
  <c r="E959"/>
  <c r="D959"/>
  <c r="C959"/>
  <c r="B959"/>
  <c r="AA958"/>
  <c r="Z958"/>
  <c r="Y958"/>
  <c r="X958"/>
  <c r="W958"/>
  <c r="V958"/>
  <c r="U958"/>
  <c r="T958"/>
  <c r="S958"/>
  <c r="R958"/>
  <c r="Q958"/>
  <c r="P958"/>
  <c r="O958"/>
  <c r="N958"/>
  <c r="M958"/>
  <c r="L958"/>
  <c r="K958"/>
  <c r="J958"/>
  <c r="I958"/>
  <c r="H958"/>
  <c r="G958"/>
  <c r="F958"/>
  <c r="E958"/>
  <c r="D958"/>
  <c r="C958"/>
  <c r="B958"/>
  <c r="AA957"/>
  <c r="Z957"/>
  <c r="Y957"/>
  <c r="X957"/>
  <c r="W957"/>
  <c r="V957"/>
  <c r="U957"/>
  <c r="T957"/>
  <c r="S957"/>
  <c r="R957"/>
  <c r="Q957"/>
  <c r="P957"/>
  <c r="O957"/>
  <c r="N957"/>
  <c r="M957"/>
  <c r="L957"/>
  <c r="K957"/>
  <c r="J957"/>
  <c r="I957"/>
  <c r="H957"/>
  <c r="G957"/>
  <c r="F957"/>
  <c r="E957"/>
  <c r="D957"/>
  <c r="C957"/>
  <c r="B957"/>
  <c r="AA956"/>
  <c r="Z956"/>
  <c r="Y956"/>
  <c r="X956"/>
  <c r="W956"/>
  <c r="V956"/>
  <c r="U956"/>
  <c r="T956"/>
  <c r="S956"/>
  <c r="R956"/>
  <c r="Q956"/>
  <c r="P956"/>
  <c r="O956"/>
  <c r="N956"/>
  <c r="M956"/>
  <c r="L956"/>
  <c r="K956"/>
  <c r="J956"/>
  <c r="I956"/>
  <c r="H956"/>
  <c r="G956"/>
  <c r="F956"/>
  <c r="E956"/>
  <c r="D956"/>
  <c r="C956"/>
  <c r="B956"/>
  <c r="AA955"/>
  <c r="Z955"/>
  <c r="Y955"/>
  <c r="X955"/>
  <c r="W955"/>
  <c r="V955"/>
  <c r="U955"/>
  <c r="T955"/>
  <c r="S955"/>
  <c r="R955"/>
  <c r="Q955"/>
  <c r="P955"/>
  <c r="O955"/>
  <c r="N955"/>
  <c r="M955"/>
  <c r="L955"/>
  <c r="K955"/>
  <c r="J955"/>
  <c r="I955"/>
  <c r="H955"/>
  <c r="G955"/>
  <c r="F955"/>
  <c r="E955"/>
  <c r="D955"/>
  <c r="C955"/>
  <c r="B955"/>
  <c r="AA954"/>
  <c r="Z954"/>
  <c r="Y954"/>
  <c r="X954"/>
  <c r="W954"/>
  <c r="V954"/>
  <c r="U954"/>
  <c r="T954"/>
  <c r="S954"/>
  <c r="R954"/>
  <c r="Q954"/>
  <c r="P954"/>
  <c r="O954"/>
  <c r="N954"/>
  <c r="M954"/>
  <c r="L954"/>
  <c r="K954"/>
  <c r="J954"/>
  <c r="I954"/>
  <c r="H954"/>
  <c r="G954"/>
  <c r="F954"/>
  <c r="E954"/>
  <c r="D954"/>
  <c r="C954"/>
  <c r="B954"/>
  <c r="AA953"/>
  <c r="Z953"/>
  <c r="Y953"/>
  <c r="X953"/>
  <c r="W953"/>
  <c r="V953"/>
  <c r="U953"/>
  <c r="T953"/>
  <c r="S953"/>
  <c r="R953"/>
  <c r="Q953"/>
  <c r="P953"/>
  <c r="O953"/>
  <c r="N953"/>
  <c r="M953"/>
  <c r="L953"/>
  <c r="K953"/>
  <c r="J953"/>
  <c r="I953"/>
  <c r="H953"/>
  <c r="G953"/>
  <c r="F953"/>
  <c r="E953"/>
  <c r="D953"/>
  <c r="C953"/>
  <c r="B953"/>
  <c r="AA952"/>
  <c r="Z952"/>
  <c r="Y952"/>
  <c r="X952"/>
  <c r="W952"/>
  <c r="V952"/>
  <c r="U952"/>
  <c r="T952"/>
  <c r="S952"/>
  <c r="R952"/>
  <c r="Q952"/>
  <c r="P952"/>
  <c r="O952"/>
  <c r="N952"/>
  <c r="M952"/>
  <c r="L952"/>
  <c r="K952"/>
  <c r="J952"/>
  <c r="I952"/>
  <c r="H952"/>
  <c r="G952"/>
  <c r="F952"/>
  <c r="E952"/>
  <c r="D952"/>
  <c r="C952"/>
  <c r="B952"/>
  <c r="AA951"/>
  <c r="Z951"/>
  <c r="Y951"/>
  <c r="X951"/>
  <c r="W951"/>
  <c r="V951"/>
  <c r="U951"/>
  <c r="T951"/>
  <c r="S951"/>
  <c r="R951"/>
  <c r="Q951"/>
  <c r="P951"/>
  <c r="O951"/>
  <c r="N951"/>
  <c r="M951"/>
  <c r="L951"/>
  <c r="K951"/>
  <c r="J951"/>
  <c r="I951"/>
  <c r="H951"/>
  <c r="G951"/>
  <c r="F951"/>
  <c r="E951"/>
  <c r="D951"/>
  <c r="C951"/>
  <c r="B951"/>
  <c r="AA950"/>
  <c r="Z950"/>
  <c r="Y950"/>
  <c r="X950"/>
  <c r="W950"/>
  <c r="V950"/>
  <c r="U950"/>
  <c r="T950"/>
  <c r="S950"/>
  <c r="R950"/>
  <c r="Q950"/>
  <c r="P950"/>
  <c r="O950"/>
  <c r="N950"/>
  <c r="M950"/>
  <c r="L950"/>
  <c r="K950"/>
  <c r="J950"/>
  <c r="I950"/>
  <c r="H950"/>
  <c r="G950"/>
  <c r="F950"/>
  <c r="E950"/>
  <c r="D950"/>
  <c r="C950"/>
  <c r="B950"/>
  <c r="AA949"/>
  <c r="Z949"/>
  <c r="Y949"/>
  <c r="X949"/>
  <c r="W949"/>
  <c r="V949"/>
  <c r="U949"/>
  <c r="T949"/>
  <c r="S949"/>
  <c r="R949"/>
  <c r="Q949"/>
  <c r="P949"/>
  <c r="O949"/>
  <c r="N949"/>
  <c r="M949"/>
  <c r="L949"/>
  <c r="K949"/>
  <c r="J949"/>
  <c r="I949"/>
  <c r="H949"/>
  <c r="G949"/>
  <c r="F949"/>
  <c r="E949"/>
  <c r="D949"/>
  <c r="C949"/>
  <c r="B949"/>
  <c r="AA948"/>
  <c r="Z948"/>
  <c r="Y948"/>
  <c r="X948"/>
  <c r="W948"/>
  <c r="V948"/>
  <c r="U948"/>
  <c r="T948"/>
  <c r="S948"/>
  <c r="R948"/>
  <c r="Q948"/>
  <c r="P948"/>
  <c r="O948"/>
  <c r="N948"/>
  <c r="M948"/>
  <c r="L948"/>
  <c r="K948"/>
  <c r="J948"/>
  <c r="I948"/>
  <c r="H948"/>
  <c r="G948"/>
  <c r="F948"/>
  <c r="E948"/>
  <c r="D948"/>
  <c r="C948"/>
  <c r="B948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D947"/>
  <c r="C947"/>
  <c r="B947"/>
  <c r="AA946"/>
  <c r="Z946"/>
  <c r="Y946"/>
  <c r="X946"/>
  <c r="W946"/>
  <c r="V946"/>
  <c r="U946"/>
  <c r="T946"/>
  <c r="S946"/>
  <c r="R946"/>
  <c r="Q946"/>
  <c r="P946"/>
  <c r="O946"/>
  <c r="N946"/>
  <c r="M946"/>
  <c r="L946"/>
  <c r="K946"/>
  <c r="J946"/>
  <c r="I946"/>
  <c r="H946"/>
  <c r="G946"/>
  <c r="F946"/>
  <c r="E946"/>
  <c r="D946"/>
  <c r="C946"/>
  <c r="B946"/>
  <c r="AA945"/>
  <c r="Z945"/>
  <c r="Y945"/>
  <c r="X945"/>
  <c r="W945"/>
  <c r="V945"/>
  <c r="U945"/>
  <c r="T945"/>
  <c r="S945"/>
  <c r="R945"/>
  <c r="Q945"/>
  <c r="P945"/>
  <c r="O945"/>
  <c r="N945"/>
  <c r="M945"/>
  <c r="L945"/>
  <c r="K945"/>
  <c r="J945"/>
  <c r="I945"/>
  <c r="H945"/>
  <c r="G945"/>
  <c r="F945"/>
  <c r="E945"/>
  <c r="D945"/>
  <c r="C945"/>
  <c r="B945"/>
  <c r="AA944"/>
  <c r="Z944"/>
  <c r="Y944"/>
  <c r="X944"/>
  <c r="W944"/>
  <c r="V944"/>
  <c r="U944"/>
  <c r="T944"/>
  <c r="S944"/>
  <c r="R944"/>
  <c r="Q944"/>
  <c r="P944"/>
  <c r="O944"/>
  <c r="N944"/>
  <c r="M944"/>
  <c r="L944"/>
  <c r="K944"/>
  <c r="J944"/>
  <c r="I944"/>
  <c r="H944"/>
  <c r="G944"/>
  <c r="F944"/>
  <c r="E944"/>
  <c r="D944"/>
  <c r="C944"/>
  <c r="B944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D943"/>
  <c r="C943"/>
  <c r="B943"/>
  <c r="AA942"/>
  <c r="Z942"/>
  <c r="Y942"/>
  <c r="X942"/>
  <c r="W942"/>
  <c r="V942"/>
  <c r="U942"/>
  <c r="T942"/>
  <c r="S942"/>
  <c r="R942"/>
  <c r="Q942"/>
  <c r="P942"/>
  <c r="O942"/>
  <c r="N942"/>
  <c r="M942"/>
  <c r="L942"/>
  <c r="K942"/>
  <c r="J942"/>
  <c r="I942"/>
  <c r="H942"/>
  <c r="G942"/>
  <c r="F942"/>
  <c r="E942"/>
  <c r="D942"/>
  <c r="C942"/>
  <c r="B942"/>
  <c r="AA941"/>
  <c r="Z941"/>
  <c r="Y941"/>
  <c r="X941"/>
  <c r="W941"/>
  <c r="V941"/>
  <c r="U941"/>
  <c r="T941"/>
  <c r="S941"/>
  <c r="R941"/>
  <c r="Q941"/>
  <c r="P941"/>
  <c r="O941"/>
  <c r="N941"/>
  <c r="M941"/>
  <c r="L941"/>
  <c r="K941"/>
  <c r="J941"/>
  <c r="I941"/>
  <c r="H941"/>
  <c r="G941"/>
  <c r="F941"/>
  <c r="E941"/>
  <c r="D941"/>
  <c r="C941"/>
  <c r="B941"/>
  <c r="AA940"/>
  <c r="Z940"/>
  <c r="Y940"/>
  <c r="X940"/>
  <c r="W940"/>
  <c r="V940"/>
  <c r="U940"/>
  <c r="T940"/>
  <c r="S940"/>
  <c r="R940"/>
  <c r="Q940"/>
  <c r="P940"/>
  <c r="O940"/>
  <c r="N940"/>
  <c r="M940"/>
  <c r="L940"/>
  <c r="K940"/>
  <c r="J940"/>
  <c r="I940"/>
  <c r="H940"/>
  <c r="G940"/>
  <c r="F940"/>
  <c r="E940"/>
  <c r="D940"/>
  <c r="C940"/>
  <c r="B940"/>
  <c r="AA939"/>
  <c r="Z939"/>
  <c r="Y939"/>
  <c r="X939"/>
  <c r="W939"/>
  <c r="V939"/>
  <c r="U939"/>
  <c r="T939"/>
  <c r="S939"/>
  <c r="R939"/>
  <c r="Q939"/>
  <c r="P939"/>
  <c r="O939"/>
  <c r="N939"/>
  <c r="M939"/>
  <c r="L939"/>
  <c r="K939"/>
  <c r="J939"/>
  <c r="I939"/>
  <c r="H939"/>
  <c r="G939"/>
  <c r="F939"/>
  <c r="E939"/>
  <c r="D939"/>
  <c r="C939"/>
  <c r="B939"/>
  <c r="AA938"/>
  <c r="Z938"/>
  <c r="Y938"/>
  <c r="X938"/>
  <c r="W938"/>
  <c r="V938"/>
  <c r="U938"/>
  <c r="T938"/>
  <c r="S938"/>
  <c r="R938"/>
  <c r="Q938"/>
  <c r="P938"/>
  <c r="O938"/>
  <c r="N938"/>
  <c r="M938"/>
  <c r="L938"/>
  <c r="K938"/>
  <c r="J938"/>
  <c r="I938"/>
  <c r="H938"/>
  <c r="G938"/>
  <c r="F938"/>
  <c r="E938"/>
  <c r="D938"/>
  <c r="C938"/>
  <c r="B938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C937"/>
  <c r="B937"/>
  <c r="AA936"/>
  <c r="Z936"/>
  <c r="Y936"/>
  <c r="X936"/>
  <c r="W936"/>
  <c r="V936"/>
  <c r="U936"/>
  <c r="T936"/>
  <c r="S936"/>
  <c r="R936"/>
  <c r="Q936"/>
  <c r="P936"/>
  <c r="O936"/>
  <c r="N936"/>
  <c r="M936"/>
  <c r="L936"/>
  <c r="K936"/>
  <c r="J936"/>
  <c r="I936"/>
  <c r="H936"/>
  <c r="G936"/>
  <c r="F936"/>
  <c r="E936"/>
  <c r="D936"/>
  <c r="C936"/>
  <c r="B936"/>
  <c r="AA935"/>
  <c r="Z935"/>
  <c r="Y935"/>
  <c r="X935"/>
  <c r="W935"/>
  <c r="V935"/>
  <c r="U935"/>
  <c r="T935"/>
  <c r="S935"/>
  <c r="R935"/>
  <c r="Q935"/>
  <c r="P935"/>
  <c r="O935"/>
  <c r="N935"/>
  <c r="M935"/>
  <c r="L935"/>
  <c r="K935"/>
  <c r="J935"/>
  <c r="I935"/>
  <c r="H935"/>
  <c r="G935"/>
  <c r="F935"/>
  <c r="E935"/>
  <c r="D935"/>
  <c r="C935"/>
  <c r="B935"/>
  <c r="AA934"/>
  <c r="Z934"/>
  <c r="Y934"/>
  <c r="X934"/>
  <c r="W934"/>
  <c r="V934"/>
  <c r="U934"/>
  <c r="T934"/>
  <c r="S934"/>
  <c r="R934"/>
  <c r="Q934"/>
  <c r="P934"/>
  <c r="O934"/>
  <c r="N934"/>
  <c r="M934"/>
  <c r="L934"/>
  <c r="K934"/>
  <c r="J934"/>
  <c r="I934"/>
  <c r="H934"/>
  <c r="G934"/>
  <c r="F934"/>
  <c r="E934"/>
  <c r="D934"/>
  <c r="C934"/>
  <c r="B934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C933"/>
  <c r="B933"/>
  <c r="AA932"/>
  <c r="Z932"/>
  <c r="Y932"/>
  <c r="X932"/>
  <c r="W932"/>
  <c r="V932"/>
  <c r="U932"/>
  <c r="T932"/>
  <c r="S932"/>
  <c r="R932"/>
  <c r="Q932"/>
  <c r="P932"/>
  <c r="O932"/>
  <c r="N932"/>
  <c r="M932"/>
  <c r="L932"/>
  <c r="K932"/>
  <c r="J932"/>
  <c r="I932"/>
  <c r="H932"/>
  <c r="G932"/>
  <c r="F932"/>
  <c r="E932"/>
  <c r="D932"/>
  <c r="C932"/>
  <c r="B932"/>
  <c r="AA931"/>
  <c r="Z931"/>
  <c r="Y931"/>
  <c r="X931"/>
  <c r="W931"/>
  <c r="V931"/>
  <c r="U931"/>
  <c r="T931"/>
  <c r="S931"/>
  <c r="R931"/>
  <c r="Q931"/>
  <c r="P931"/>
  <c r="O931"/>
  <c r="N931"/>
  <c r="M931"/>
  <c r="L931"/>
  <c r="K931"/>
  <c r="J931"/>
  <c r="I931"/>
  <c r="H931"/>
  <c r="G931"/>
  <c r="F931"/>
  <c r="E931"/>
  <c r="D931"/>
  <c r="C931"/>
  <c r="B931"/>
  <c r="AA930"/>
  <c r="Z930"/>
  <c r="Y930"/>
  <c r="X930"/>
  <c r="W930"/>
  <c r="V930"/>
  <c r="U930"/>
  <c r="T930"/>
  <c r="S930"/>
  <c r="R930"/>
  <c r="Q930"/>
  <c r="P930"/>
  <c r="O930"/>
  <c r="N930"/>
  <c r="M930"/>
  <c r="L930"/>
  <c r="K930"/>
  <c r="J930"/>
  <c r="I930"/>
  <c r="H930"/>
  <c r="G930"/>
  <c r="F930"/>
  <c r="E930"/>
  <c r="D930"/>
  <c r="C930"/>
  <c r="B930"/>
  <c r="AA929"/>
  <c r="Z929"/>
  <c r="Y929"/>
  <c r="X929"/>
  <c r="W929"/>
  <c r="V929"/>
  <c r="U929"/>
  <c r="T929"/>
  <c r="S929"/>
  <c r="R929"/>
  <c r="Q929"/>
  <c r="P929"/>
  <c r="O929"/>
  <c r="N929"/>
  <c r="M929"/>
  <c r="L929"/>
  <c r="K929"/>
  <c r="J929"/>
  <c r="I929"/>
  <c r="H929"/>
  <c r="G929"/>
  <c r="F929"/>
  <c r="E929"/>
  <c r="D929"/>
  <c r="C929"/>
  <c r="B929"/>
  <c r="AA928"/>
  <c r="Z928"/>
  <c r="Y928"/>
  <c r="X928"/>
  <c r="W928"/>
  <c r="V928"/>
  <c r="U928"/>
  <c r="T928"/>
  <c r="S928"/>
  <c r="R928"/>
  <c r="Q928"/>
  <c r="P928"/>
  <c r="O928"/>
  <c r="N928"/>
  <c r="M928"/>
  <c r="L928"/>
  <c r="K928"/>
  <c r="J928"/>
  <c r="I928"/>
  <c r="H928"/>
  <c r="G928"/>
  <c r="F928"/>
  <c r="E928"/>
  <c r="D928"/>
  <c r="C928"/>
  <c r="B928"/>
  <c r="AA927"/>
  <c r="Z927"/>
  <c r="Y927"/>
  <c r="X927"/>
  <c r="W927"/>
  <c r="V927"/>
  <c r="U927"/>
  <c r="T927"/>
  <c r="S927"/>
  <c r="R927"/>
  <c r="Q927"/>
  <c r="P927"/>
  <c r="O927"/>
  <c r="N927"/>
  <c r="M927"/>
  <c r="L927"/>
  <c r="K927"/>
  <c r="J927"/>
  <c r="I927"/>
  <c r="H927"/>
  <c r="G927"/>
  <c r="F927"/>
  <c r="E927"/>
  <c r="D927"/>
  <c r="C927"/>
  <c r="B927"/>
  <c r="AA926"/>
  <c r="Z926"/>
  <c r="Y926"/>
  <c r="X926"/>
  <c r="W926"/>
  <c r="V926"/>
  <c r="U926"/>
  <c r="T926"/>
  <c r="S926"/>
  <c r="R926"/>
  <c r="Q926"/>
  <c r="P926"/>
  <c r="O926"/>
  <c r="N926"/>
  <c r="M926"/>
  <c r="L926"/>
  <c r="K926"/>
  <c r="J926"/>
  <c r="I926"/>
  <c r="H926"/>
  <c r="G926"/>
  <c r="F926"/>
  <c r="E926"/>
  <c r="D926"/>
  <c r="C926"/>
  <c r="B926"/>
  <c r="AA925"/>
  <c r="Z925"/>
  <c r="Y925"/>
  <c r="X925"/>
  <c r="W925"/>
  <c r="V925"/>
  <c r="U925"/>
  <c r="T925"/>
  <c r="S925"/>
  <c r="R925"/>
  <c r="Q925"/>
  <c r="P925"/>
  <c r="O925"/>
  <c r="N925"/>
  <c r="M925"/>
  <c r="L925"/>
  <c r="K925"/>
  <c r="J925"/>
  <c r="I925"/>
  <c r="H925"/>
  <c r="G925"/>
  <c r="F925"/>
  <c r="E925"/>
  <c r="D925"/>
  <c r="C925"/>
  <c r="B925"/>
  <c r="AA924"/>
  <c r="Z924"/>
  <c r="Y924"/>
  <c r="X924"/>
  <c r="W924"/>
  <c r="V924"/>
  <c r="U924"/>
  <c r="T924"/>
  <c r="S924"/>
  <c r="R924"/>
  <c r="Q924"/>
  <c r="P924"/>
  <c r="O924"/>
  <c r="N924"/>
  <c r="M924"/>
  <c r="L924"/>
  <c r="K924"/>
  <c r="J924"/>
  <c r="I924"/>
  <c r="H924"/>
  <c r="G924"/>
  <c r="F924"/>
  <c r="E924"/>
  <c r="D924"/>
  <c r="C924"/>
  <c r="B924"/>
  <c r="AA923"/>
  <c r="Z923"/>
  <c r="Y923"/>
  <c r="X923"/>
  <c r="W923"/>
  <c r="V923"/>
  <c r="U923"/>
  <c r="T923"/>
  <c r="S923"/>
  <c r="R923"/>
  <c r="Q923"/>
  <c r="P923"/>
  <c r="O923"/>
  <c r="N923"/>
  <c r="M923"/>
  <c r="L923"/>
  <c r="K923"/>
  <c r="J923"/>
  <c r="I923"/>
  <c r="H923"/>
  <c r="G923"/>
  <c r="F923"/>
  <c r="E923"/>
  <c r="D923"/>
  <c r="C923"/>
  <c r="B923"/>
  <c r="AA922"/>
  <c r="Z922"/>
  <c r="Y922"/>
  <c r="X922"/>
  <c r="W922"/>
  <c r="V922"/>
  <c r="U922"/>
  <c r="T922"/>
  <c r="S922"/>
  <c r="R922"/>
  <c r="Q922"/>
  <c r="P922"/>
  <c r="O922"/>
  <c r="N922"/>
  <c r="M922"/>
  <c r="L922"/>
  <c r="K922"/>
  <c r="J922"/>
  <c r="I922"/>
  <c r="H922"/>
  <c r="G922"/>
  <c r="F922"/>
  <c r="E922"/>
  <c r="D922"/>
  <c r="C922"/>
  <c r="B922"/>
  <c r="AA921"/>
  <c r="Z921"/>
  <c r="Y921"/>
  <c r="X921"/>
  <c r="W921"/>
  <c r="V921"/>
  <c r="U921"/>
  <c r="T921"/>
  <c r="S921"/>
  <c r="R921"/>
  <c r="Q921"/>
  <c r="P921"/>
  <c r="O921"/>
  <c r="N921"/>
  <c r="M921"/>
  <c r="L921"/>
  <c r="K921"/>
  <c r="J921"/>
  <c r="I921"/>
  <c r="H921"/>
  <c r="G921"/>
  <c r="F921"/>
  <c r="E921"/>
  <c r="D921"/>
  <c r="C921"/>
  <c r="B921"/>
  <c r="AA920"/>
  <c r="Z920"/>
  <c r="Y920"/>
  <c r="X920"/>
  <c r="W920"/>
  <c r="V920"/>
  <c r="U920"/>
  <c r="T920"/>
  <c r="S920"/>
  <c r="R920"/>
  <c r="Q920"/>
  <c r="P920"/>
  <c r="O920"/>
  <c r="N920"/>
  <c r="M920"/>
  <c r="L920"/>
  <c r="K920"/>
  <c r="J920"/>
  <c r="I920"/>
  <c r="H920"/>
  <c r="G920"/>
  <c r="F920"/>
  <c r="E920"/>
  <c r="D920"/>
  <c r="C920"/>
  <c r="B920"/>
  <c r="AA919"/>
  <c r="Z919"/>
  <c r="Y919"/>
  <c r="X919"/>
  <c r="W919"/>
  <c r="V919"/>
  <c r="U919"/>
  <c r="T919"/>
  <c r="S919"/>
  <c r="R919"/>
  <c r="Q919"/>
  <c r="P919"/>
  <c r="O919"/>
  <c r="N919"/>
  <c r="M919"/>
  <c r="L919"/>
  <c r="K919"/>
  <c r="J919"/>
  <c r="I919"/>
  <c r="H919"/>
  <c r="G919"/>
  <c r="F919"/>
  <c r="E919"/>
  <c r="D919"/>
  <c r="C919"/>
  <c r="B919"/>
  <c r="AA918"/>
  <c r="Z918"/>
  <c r="Y918"/>
  <c r="X918"/>
  <c r="W918"/>
  <c r="V918"/>
  <c r="U918"/>
  <c r="T918"/>
  <c r="S918"/>
  <c r="R918"/>
  <c r="Q918"/>
  <c r="P918"/>
  <c r="O918"/>
  <c r="N918"/>
  <c r="M918"/>
  <c r="L918"/>
  <c r="K918"/>
  <c r="J918"/>
  <c r="I918"/>
  <c r="H918"/>
  <c r="G918"/>
  <c r="F918"/>
  <c r="E918"/>
  <c r="D918"/>
  <c r="C918"/>
  <c r="B918"/>
  <c r="AA917"/>
  <c r="Z917"/>
  <c r="Y917"/>
  <c r="X917"/>
  <c r="W917"/>
  <c r="V917"/>
  <c r="U917"/>
  <c r="T917"/>
  <c r="S917"/>
  <c r="R917"/>
  <c r="Q917"/>
  <c r="P917"/>
  <c r="O917"/>
  <c r="N917"/>
  <c r="M917"/>
  <c r="L917"/>
  <c r="K917"/>
  <c r="J917"/>
  <c r="I917"/>
  <c r="H917"/>
  <c r="G917"/>
  <c r="F917"/>
  <c r="E917"/>
  <c r="D917"/>
  <c r="C917"/>
  <c r="B917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D916"/>
  <c r="C916"/>
  <c r="B916"/>
  <c r="AA915"/>
  <c r="Z915"/>
  <c r="Y915"/>
  <c r="X915"/>
  <c r="W915"/>
  <c r="V915"/>
  <c r="U915"/>
  <c r="T915"/>
  <c r="S915"/>
  <c r="R915"/>
  <c r="Q915"/>
  <c r="P915"/>
  <c r="O915"/>
  <c r="N915"/>
  <c r="M915"/>
  <c r="L915"/>
  <c r="K915"/>
  <c r="J915"/>
  <c r="I915"/>
  <c r="H915"/>
  <c r="G915"/>
  <c r="F915"/>
  <c r="E915"/>
  <c r="D915"/>
  <c r="C915"/>
  <c r="B915"/>
  <c r="AA914"/>
  <c r="Z914"/>
  <c r="Y914"/>
  <c r="X914"/>
  <c r="W914"/>
  <c r="V914"/>
  <c r="U914"/>
  <c r="T914"/>
  <c r="S914"/>
  <c r="R914"/>
  <c r="Q914"/>
  <c r="P914"/>
  <c r="O914"/>
  <c r="N914"/>
  <c r="M914"/>
  <c r="L914"/>
  <c r="K914"/>
  <c r="J914"/>
  <c r="I914"/>
  <c r="H914"/>
  <c r="G914"/>
  <c r="F914"/>
  <c r="E914"/>
  <c r="D914"/>
  <c r="C914"/>
  <c r="B914"/>
  <c r="AA913"/>
  <c r="Z913"/>
  <c r="Y913"/>
  <c r="X913"/>
  <c r="W913"/>
  <c r="V913"/>
  <c r="U913"/>
  <c r="T913"/>
  <c r="S913"/>
  <c r="R913"/>
  <c r="Q913"/>
  <c r="P913"/>
  <c r="O913"/>
  <c r="N913"/>
  <c r="M913"/>
  <c r="L913"/>
  <c r="K913"/>
  <c r="J913"/>
  <c r="I913"/>
  <c r="H913"/>
  <c r="G913"/>
  <c r="F913"/>
  <c r="E913"/>
  <c r="D913"/>
  <c r="C913"/>
  <c r="B913"/>
  <c r="AA912"/>
  <c r="Z912"/>
  <c r="Y912"/>
  <c r="X912"/>
  <c r="W912"/>
  <c r="V912"/>
  <c r="U912"/>
  <c r="T912"/>
  <c r="S912"/>
  <c r="R912"/>
  <c r="Q912"/>
  <c r="P912"/>
  <c r="O912"/>
  <c r="N912"/>
  <c r="M912"/>
  <c r="L912"/>
  <c r="K912"/>
  <c r="J912"/>
  <c r="I912"/>
  <c r="H912"/>
  <c r="G912"/>
  <c r="F912"/>
  <c r="E912"/>
  <c r="D912"/>
  <c r="C912"/>
  <c r="B912"/>
  <c r="AA911"/>
  <c r="Z911"/>
  <c r="Y911"/>
  <c r="X911"/>
  <c r="W911"/>
  <c r="V911"/>
  <c r="U911"/>
  <c r="T911"/>
  <c r="S911"/>
  <c r="R911"/>
  <c r="Q911"/>
  <c r="P911"/>
  <c r="O911"/>
  <c r="N911"/>
  <c r="M911"/>
  <c r="L911"/>
  <c r="K911"/>
  <c r="J911"/>
  <c r="I911"/>
  <c r="H911"/>
  <c r="G911"/>
  <c r="F911"/>
  <c r="E911"/>
  <c r="D911"/>
  <c r="C911"/>
  <c r="B911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D910"/>
  <c r="C910"/>
  <c r="B910"/>
  <c r="AA909"/>
  <c r="Z909"/>
  <c r="Y909"/>
  <c r="X909"/>
  <c r="W909"/>
  <c r="V909"/>
  <c r="U909"/>
  <c r="T909"/>
  <c r="S909"/>
  <c r="R909"/>
  <c r="Q909"/>
  <c r="P909"/>
  <c r="O909"/>
  <c r="N909"/>
  <c r="M909"/>
  <c r="L909"/>
  <c r="K909"/>
  <c r="J909"/>
  <c r="I909"/>
  <c r="H909"/>
  <c r="G909"/>
  <c r="F909"/>
  <c r="E909"/>
  <c r="D909"/>
  <c r="C909"/>
  <c r="B909"/>
  <c r="AA908"/>
  <c r="Z908"/>
  <c r="Y908"/>
  <c r="X908"/>
  <c r="W908"/>
  <c r="V908"/>
  <c r="U908"/>
  <c r="T908"/>
  <c r="S908"/>
  <c r="R908"/>
  <c r="Q908"/>
  <c r="P908"/>
  <c r="O908"/>
  <c r="N908"/>
  <c r="M908"/>
  <c r="L908"/>
  <c r="K908"/>
  <c r="J908"/>
  <c r="I908"/>
  <c r="H908"/>
  <c r="G908"/>
  <c r="F908"/>
  <c r="E908"/>
  <c r="D908"/>
  <c r="C908"/>
  <c r="B908"/>
  <c r="AA907"/>
  <c r="Z907"/>
  <c r="Y907"/>
  <c r="X907"/>
  <c r="W907"/>
  <c r="V907"/>
  <c r="U907"/>
  <c r="T907"/>
  <c r="S907"/>
  <c r="R907"/>
  <c r="Q907"/>
  <c r="P907"/>
  <c r="O907"/>
  <c r="N907"/>
  <c r="M907"/>
  <c r="L907"/>
  <c r="K907"/>
  <c r="J907"/>
  <c r="I907"/>
  <c r="H907"/>
  <c r="G907"/>
  <c r="F907"/>
  <c r="E907"/>
  <c r="D907"/>
  <c r="C907"/>
  <c r="B907"/>
  <c r="AA906"/>
  <c r="Z906"/>
  <c r="Y906"/>
  <c r="X906"/>
  <c r="W906"/>
  <c r="V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D906"/>
  <c r="C906"/>
  <c r="B906"/>
  <c r="AA905"/>
  <c r="Z905"/>
  <c r="Y905"/>
  <c r="X905"/>
  <c r="W905"/>
  <c r="V905"/>
  <c r="U905"/>
  <c r="T905"/>
  <c r="S905"/>
  <c r="R905"/>
  <c r="Q905"/>
  <c r="P905"/>
  <c r="O905"/>
  <c r="N905"/>
  <c r="M905"/>
  <c r="L905"/>
  <c r="K905"/>
  <c r="J905"/>
  <c r="I905"/>
  <c r="H905"/>
  <c r="G905"/>
  <c r="F905"/>
  <c r="E905"/>
  <c r="D905"/>
  <c r="C905"/>
  <c r="B905"/>
  <c r="AA904"/>
  <c r="Z904"/>
  <c r="Y904"/>
  <c r="X904"/>
  <c r="W904"/>
  <c r="V904"/>
  <c r="U904"/>
  <c r="T904"/>
  <c r="S904"/>
  <c r="R904"/>
  <c r="Q904"/>
  <c r="P904"/>
  <c r="O904"/>
  <c r="N904"/>
  <c r="M904"/>
  <c r="L904"/>
  <c r="K904"/>
  <c r="J904"/>
  <c r="I904"/>
  <c r="H904"/>
  <c r="G904"/>
  <c r="F904"/>
  <c r="E904"/>
  <c r="D904"/>
  <c r="C904"/>
  <c r="B904"/>
  <c r="AA903"/>
  <c r="Z903"/>
  <c r="Y903"/>
  <c r="X903"/>
  <c r="W903"/>
  <c r="V90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C903"/>
  <c r="B903"/>
  <c r="AA902"/>
  <c r="Z902"/>
  <c r="Y902"/>
  <c r="X902"/>
  <c r="W902"/>
  <c r="V902"/>
  <c r="U902"/>
  <c r="T902"/>
  <c r="S902"/>
  <c r="R902"/>
  <c r="Q902"/>
  <c r="P902"/>
  <c r="O902"/>
  <c r="N902"/>
  <c r="M902"/>
  <c r="L902"/>
  <c r="K902"/>
  <c r="J902"/>
  <c r="I902"/>
  <c r="H902"/>
  <c r="G902"/>
  <c r="F902"/>
  <c r="E902"/>
  <c r="D902"/>
  <c r="C902"/>
  <c r="B902"/>
  <c r="AA901"/>
  <c r="Z901"/>
  <c r="Y901"/>
  <c r="X901"/>
  <c r="W901"/>
  <c r="V901"/>
  <c r="U901"/>
  <c r="T901"/>
  <c r="S901"/>
  <c r="R901"/>
  <c r="Q901"/>
  <c r="P901"/>
  <c r="O901"/>
  <c r="N901"/>
  <c r="M901"/>
  <c r="L901"/>
  <c r="K901"/>
  <c r="J901"/>
  <c r="I901"/>
  <c r="H901"/>
  <c r="G901"/>
  <c r="F901"/>
  <c r="E901"/>
  <c r="D901"/>
  <c r="C901"/>
  <c r="B901"/>
  <c r="AA900"/>
  <c r="Z900"/>
  <c r="Y900"/>
  <c r="X900"/>
  <c r="W900"/>
  <c r="V900"/>
  <c r="U900"/>
  <c r="T900"/>
  <c r="S900"/>
  <c r="R900"/>
  <c r="Q900"/>
  <c r="P900"/>
  <c r="O900"/>
  <c r="N900"/>
  <c r="M900"/>
  <c r="L900"/>
  <c r="K900"/>
  <c r="J900"/>
  <c r="I900"/>
  <c r="H900"/>
  <c r="G900"/>
  <c r="F900"/>
  <c r="E900"/>
  <c r="D900"/>
  <c r="C900"/>
  <c r="B900"/>
  <c r="AA899"/>
  <c r="Z899"/>
  <c r="Y899"/>
  <c r="X899"/>
  <c r="W899"/>
  <c r="V899"/>
  <c r="U899"/>
  <c r="T899"/>
  <c r="S899"/>
  <c r="R899"/>
  <c r="Q899"/>
  <c r="P899"/>
  <c r="O899"/>
  <c r="N899"/>
  <c r="M899"/>
  <c r="L899"/>
  <c r="K899"/>
  <c r="J899"/>
  <c r="I899"/>
  <c r="H899"/>
  <c r="G899"/>
  <c r="F899"/>
  <c r="E899"/>
  <c r="D899"/>
  <c r="C899"/>
  <c r="B899"/>
  <c r="AA898"/>
  <c r="Z898"/>
  <c r="Y898"/>
  <c r="X898"/>
  <c r="W898"/>
  <c r="V898"/>
  <c r="U898"/>
  <c r="T898"/>
  <c r="S898"/>
  <c r="R898"/>
  <c r="Q898"/>
  <c r="P898"/>
  <c r="O898"/>
  <c r="N898"/>
  <c r="M898"/>
  <c r="L898"/>
  <c r="K898"/>
  <c r="J898"/>
  <c r="I898"/>
  <c r="H898"/>
  <c r="G898"/>
  <c r="F898"/>
  <c r="E898"/>
  <c r="D898"/>
  <c r="C898"/>
  <c r="B898"/>
  <c r="AA897"/>
  <c r="Z897"/>
  <c r="Y897"/>
  <c r="X897"/>
  <c r="W897"/>
  <c r="V897"/>
  <c r="U897"/>
  <c r="T897"/>
  <c r="S897"/>
  <c r="R897"/>
  <c r="Q897"/>
  <c r="P897"/>
  <c r="O897"/>
  <c r="N897"/>
  <c r="M897"/>
  <c r="L897"/>
  <c r="K897"/>
  <c r="J897"/>
  <c r="I897"/>
  <c r="H897"/>
  <c r="G897"/>
  <c r="F897"/>
  <c r="E897"/>
  <c r="D897"/>
  <c r="C897"/>
  <c r="B897"/>
  <c r="AA896"/>
  <c r="Z896"/>
  <c r="Y896"/>
  <c r="X896"/>
  <c r="W896"/>
  <c r="V896"/>
  <c r="U896"/>
  <c r="T896"/>
  <c r="S896"/>
  <c r="R896"/>
  <c r="Q896"/>
  <c r="P896"/>
  <c r="O896"/>
  <c r="N896"/>
  <c r="M896"/>
  <c r="L896"/>
  <c r="K896"/>
  <c r="J896"/>
  <c r="I896"/>
  <c r="H896"/>
  <c r="G896"/>
  <c r="F896"/>
  <c r="E896"/>
  <c r="D896"/>
  <c r="C896"/>
  <c r="B896"/>
  <c r="AA895"/>
  <c r="Z895"/>
  <c r="Y895"/>
  <c r="X895"/>
  <c r="W895"/>
  <c r="V895"/>
  <c r="U895"/>
  <c r="T895"/>
  <c r="S895"/>
  <c r="R895"/>
  <c r="Q895"/>
  <c r="P895"/>
  <c r="O895"/>
  <c r="N895"/>
  <c r="M895"/>
  <c r="L895"/>
  <c r="K895"/>
  <c r="J895"/>
  <c r="I895"/>
  <c r="H895"/>
  <c r="G895"/>
  <c r="F895"/>
  <c r="E895"/>
  <c r="D895"/>
  <c r="C895"/>
  <c r="B895"/>
  <c r="AA894"/>
  <c r="Z894"/>
  <c r="Y894"/>
  <c r="X894"/>
  <c r="W894"/>
  <c r="V894"/>
  <c r="U894"/>
  <c r="T894"/>
  <c r="S894"/>
  <c r="R894"/>
  <c r="Q894"/>
  <c r="P894"/>
  <c r="O894"/>
  <c r="N894"/>
  <c r="M894"/>
  <c r="L894"/>
  <c r="K894"/>
  <c r="J894"/>
  <c r="I894"/>
  <c r="H894"/>
  <c r="G894"/>
  <c r="F894"/>
  <c r="E894"/>
  <c r="D894"/>
  <c r="C894"/>
  <c r="B894"/>
  <c r="AA893"/>
  <c r="Z893"/>
  <c r="Y893"/>
  <c r="X893"/>
  <c r="W893"/>
  <c r="V893"/>
  <c r="U893"/>
  <c r="T893"/>
  <c r="S893"/>
  <c r="R893"/>
  <c r="Q893"/>
  <c r="P893"/>
  <c r="O893"/>
  <c r="N893"/>
  <c r="M893"/>
  <c r="L893"/>
  <c r="K893"/>
  <c r="J893"/>
  <c r="I893"/>
  <c r="H893"/>
  <c r="G893"/>
  <c r="F893"/>
  <c r="E893"/>
  <c r="D893"/>
  <c r="C893"/>
  <c r="B893"/>
  <c r="AA892"/>
  <c r="Z892"/>
  <c r="Y892"/>
  <c r="X892"/>
  <c r="W892"/>
  <c r="V892"/>
  <c r="U892"/>
  <c r="T892"/>
  <c r="S892"/>
  <c r="R892"/>
  <c r="Q892"/>
  <c r="P892"/>
  <c r="O892"/>
  <c r="N892"/>
  <c r="M892"/>
  <c r="L892"/>
  <c r="K892"/>
  <c r="J892"/>
  <c r="I892"/>
  <c r="H892"/>
  <c r="G892"/>
  <c r="F892"/>
  <c r="E892"/>
  <c r="D892"/>
  <c r="C892"/>
  <c r="B892"/>
  <c r="AA891"/>
  <c r="Z891"/>
  <c r="Y891"/>
  <c r="X891"/>
  <c r="W891"/>
  <c r="V891"/>
  <c r="U891"/>
  <c r="T891"/>
  <c r="S891"/>
  <c r="R891"/>
  <c r="Q891"/>
  <c r="P891"/>
  <c r="O891"/>
  <c r="N891"/>
  <c r="M891"/>
  <c r="L891"/>
  <c r="K891"/>
  <c r="J891"/>
  <c r="I891"/>
  <c r="H891"/>
  <c r="G891"/>
  <c r="F891"/>
  <c r="E891"/>
  <c r="D891"/>
  <c r="C891"/>
  <c r="B891"/>
  <c r="AA890"/>
  <c r="Z890"/>
  <c r="Y890"/>
  <c r="X890"/>
  <c r="W890"/>
  <c r="V890"/>
  <c r="U890"/>
  <c r="T890"/>
  <c r="S890"/>
  <c r="R890"/>
  <c r="Q890"/>
  <c r="P890"/>
  <c r="O890"/>
  <c r="N890"/>
  <c r="M890"/>
  <c r="L890"/>
  <c r="K890"/>
  <c r="J890"/>
  <c r="I890"/>
  <c r="H890"/>
  <c r="G890"/>
  <c r="F890"/>
  <c r="E890"/>
  <c r="D890"/>
  <c r="C890"/>
  <c r="B890"/>
  <c r="AA889"/>
  <c r="Z889"/>
  <c r="Y889"/>
  <c r="X889"/>
  <c r="W889"/>
  <c r="V889"/>
  <c r="U889"/>
  <c r="T889"/>
  <c r="S889"/>
  <c r="R889"/>
  <c r="Q889"/>
  <c r="P889"/>
  <c r="O889"/>
  <c r="N889"/>
  <c r="M889"/>
  <c r="L889"/>
  <c r="K889"/>
  <c r="J889"/>
  <c r="I889"/>
  <c r="H889"/>
  <c r="G889"/>
  <c r="F889"/>
  <c r="E889"/>
  <c r="D889"/>
  <c r="C889"/>
  <c r="B889"/>
  <c r="AA888"/>
  <c r="Z888"/>
  <c r="Y888"/>
  <c r="X888"/>
  <c r="W888"/>
  <c r="V888"/>
  <c r="U888"/>
  <c r="T888"/>
  <c r="S888"/>
  <c r="R888"/>
  <c r="Q888"/>
  <c r="P888"/>
  <c r="O888"/>
  <c r="N888"/>
  <c r="M888"/>
  <c r="L888"/>
  <c r="K888"/>
  <c r="J888"/>
  <c r="I888"/>
  <c r="H888"/>
  <c r="G888"/>
  <c r="F888"/>
  <c r="E888"/>
  <c r="D888"/>
  <c r="C888"/>
  <c r="B888"/>
  <c r="AA887"/>
  <c r="Z887"/>
  <c r="Y887"/>
  <c r="X887"/>
  <c r="W887"/>
  <c r="V887"/>
  <c r="U887"/>
  <c r="T887"/>
  <c r="S887"/>
  <c r="R887"/>
  <c r="Q887"/>
  <c r="P887"/>
  <c r="O887"/>
  <c r="N887"/>
  <c r="M887"/>
  <c r="L887"/>
  <c r="K887"/>
  <c r="J887"/>
  <c r="I887"/>
  <c r="H887"/>
  <c r="G887"/>
  <c r="F887"/>
  <c r="E887"/>
  <c r="D887"/>
  <c r="C887"/>
  <c r="B887"/>
  <c r="AA886"/>
  <c r="Z886"/>
  <c r="Y886"/>
  <c r="X886"/>
  <c r="W886"/>
  <c r="V886"/>
  <c r="U886"/>
  <c r="T886"/>
  <c r="S886"/>
  <c r="R886"/>
  <c r="Q886"/>
  <c r="P886"/>
  <c r="O886"/>
  <c r="N886"/>
  <c r="M886"/>
  <c r="L886"/>
  <c r="K886"/>
  <c r="J886"/>
  <c r="I886"/>
  <c r="H886"/>
  <c r="G886"/>
  <c r="F886"/>
  <c r="E886"/>
  <c r="D886"/>
  <c r="C886"/>
  <c r="B886"/>
  <c r="AA885"/>
  <c r="Z885"/>
  <c r="Y885"/>
  <c r="X885"/>
  <c r="W885"/>
  <c r="V885"/>
  <c r="U885"/>
  <c r="T885"/>
  <c r="S885"/>
  <c r="R885"/>
  <c r="Q885"/>
  <c r="P885"/>
  <c r="O885"/>
  <c r="N885"/>
  <c r="M885"/>
  <c r="L885"/>
  <c r="K885"/>
  <c r="J885"/>
  <c r="I885"/>
  <c r="H885"/>
  <c r="G885"/>
  <c r="F885"/>
  <c r="E885"/>
  <c r="D885"/>
  <c r="C885"/>
  <c r="B885"/>
  <c r="AA884"/>
  <c r="Z884"/>
  <c r="Y884"/>
  <c r="X884"/>
  <c r="W884"/>
  <c r="V884"/>
  <c r="U884"/>
  <c r="T884"/>
  <c r="S884"/>
  <c r="R884"/>
  <c r="Q884"/>
  <c r="P884"/>
  <c r="O884"/>
  <c r="N884"/>
  <c r="M884"/>
  <c r="L884"/>
  <c r="K884"/>
  <c r="J884"/>
  <c r="I884"/>
  <c r="H884"/>
  <c r="G884"/>
  <c r="F884"/>
  <c r="E884"/>
  <c r="D884"/>
  <c r="C884"/>
  <c r="B884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B883"/>
  <c r="AA882"/>
  <c r="Z882"/>
  <c r="Y882"/>
  <c r="X882"/>
  <c r="W882"/>
  <c r="V882"/>
  <c r="U882"/>
  <c r="T882"/>
  <c r="S882"/>
  <c r="R882"/>
  <c r="Q882"/>
  <c r="P882"/>
  <c r="O882"/>
  <c r="N882"/>
  <c r="M882"/>
  <c r="L882"/>
  <c r="K882"/>
  <c r="J882"/>
  <c r="I882"/>
  <c r="H882"/>
  <c r="G882"/>
  <c r="F882"/>
  <c r="E882"/>
  <c r="D882"/>
  <c r="C882"/>
  <c r="B882"/>
  <c r="AA881"/>
  <c r="Z881"/>
  <c r="Y881"/>
  <c r="X881"/>
  <c r="W881"/>
  <c r="V881"/>
  <c r="U881"/>
  <c r="T881"/>
  <c r="S881"/>
  <c r="R881"/>
  <c r="Q881"/>
  <c r="P881"/>
  <c r="O881"/>
  <c r="N881"/>
  <c r="M881"/>
  <c r="L881"/>
  <c r="K881"/>
  <c r="J881"/>
  <c r="I881"/>
  <c r="H881"/>
  <c r="G881"/>
  <c r="F881"/>
  <c r="E881"/>
  <c r="D881"/>
  <c r="C881"/>
  <c r="B881"/>
  <c r="AA880"/>
  <c r="Z880"/>
  <c r="Y880"/>
  <c r="X880"/>
  <c r="W880"/>
  <c r="V880"/>
  <c r="U880"/>
  <c r="T880"/>
  <c r="S880"/>
  <c r="R880"/>
  <c r="Q880"/>
  <c r="P880"/>
  <c r="O880"/>
  <c r="N880"/>
  <c r="M880"/>
  <c r="L880"/>
  <c r="K880"/>
  <c r="J880"/>
  <c r="I880"/>
  <c r="H880"/>
  <c r="G880"/>
  <c r="F880"/>
  <c r="E880"/>
  <c r="D880"/>
  <c r="C880"/>
  <c r="B880"/>
  <c r="AA879"/>
  <c r="Z879"/>
  <c r="Y879"/>
  <c r="X879"/>
  <c r="W879"/>
  <c r="V879"/>
  <c r="U879"/>
  <c r="T879"/>
  <c r="S879"/>
  <c r="R879"/>
  <c r="Q879"/>
  <c r="P879"/>
  <c r="O879"/>
  <c r="N879"/>
  <c r="M879"/>
  <c r="L879"/>
  <c r="K879"/>
  <c r="J879"/>
  <c r="I879"/>
  <c r="H879"/>
  <c r="G879"/>
  <c r="F879"/>
  <c r="E879"/>
  <c r="D879"/>
  <c r="C879"/>
  <c r="B879"/>
  <c r="AA878"/>
  <c r="Z878"/>
  <c r="Y878"/>
  <c r="X878"/>
  <c r="W878"/>
  <c r="V878"/>
  <c r="U878"/>
  <c r="T878"/>
  <c r="S878"/>
  <c r="R878"/>
  <c r="Q878"/>
  <c r="P878"/>
  <c r="O878"/>
  <c r="N878"/>
  <c r="M878"/>
  <c r="L878"/>
  <c r="K878"/>
  <c r="J878"/>
  <c r="I878"/>
  <c r="H878"/>
  <c r="G878"/>
  <c r="F878"/>
  <c r="E878"/>
  <c r="D878"/>
  <c r="C878"/>
  <c r="B878"/>
  <c r="AA877"/>
  <c r="Z877"/>
  <c r="Y877"/>
  <c r="X877"/>
  <c r="W877"/>
  <c r="V877"/>
  <c r="U877"/>
  <c r="T877"/>
  <c r="S877"/>
  <c r="R877"/>
  <c r="Q877"/>
  <c r="P877"/>
  <c r="O877"/>
  <c r="N877"/>
  <c r="M877"/>
  <c r="L877"/>
  <c r="K877"/>
  <c r="J877"/>
  <c r="I877"/>
  <c r="H877"/>
  <c r="G877"/>
  <c r="F877"/>
  <c r="E877"/>
  <c r="D877"/>
  <c r="C877"/>
  <c r="B877"/>
  <c r="AA876"/>
  <c r="Z876"/>
  <c r="Y876"/>
  <c r="X876"/>
  <c r="W876"/>
  <c r="V876"/>
  <c r="U876"/>
  <c r="T876"/>
  <c r="S876"/>
  <c r="R876"/>
  <c r="Q876"/>
  <c r="P876"/>
  <c r="O876"/>
  <c r="N876"/>
  <c r="M876"/>
  <c r="L876"/>
  <c r="K876"/>
  <c r="J876"/>
  <c r="I876"/>
  <c r="H876"/>
  <c r="G876"/>
  <c r="F876"/>
  <c r="E876"/>
  <c r="D876"/>
  <c r="C876"/>
  <c r="B876"/>
  <c r="AA875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E875"/>
  <c r="D875"/>
  <c r="C875"/>
  <c r="B875"/>
  <c r="AA874"/>
  <c r="Z874"/>
  <c r="Y874"/>
  <c r="X874"/>
  <c r="W874"/>
  <c r="V874"/>
  <c r="U874"/>
  <c r="T874"/>
  <c r="S874"/>
  <c r="R874"/>
  <c r="Q874"/>
  <c r="P874"/>
  <c r="O874"/>
  <c r="N874"/>
  <c r="M874"/>
  <c r="L874"/>
  <c r="K874"/>
  <c r="J874"/>
  <c r="I874"/>
  <c r="H874"/>
  <c r="G874"/>
  <c r="F874"/>
  <c r="E874"/>
  <c r="D874"/>
  <c r="C874"/>
  <c r="B874"/>
  <c r="AA873"/>
  <c r="Z873"/>
  <c r="Y873"/>
  <c r="X873"/>
  <c r="W873"/>
  <c r="V873"/>
  <c r="U873"/>
  <c r="T873"/>
  <c r="S873"/>
  <c r="R873"/>
  <c r="Q873"/>
  <c r="P873"/>
  <c r="O873"/>
  <c r="N873"/>
  <c r="M873"/>
  <c r="L873"/>
  <c r="K873"/>
  <c r="J873"/>
  <c r="I873"/>
  <c r="H873"/>
  <c r="G873"/>
  <c r="F873"/>
  <c r="E873"/>
  <c r="D873"/>
  <c r="C873"/>
  <c r="B873"/>
  <c r="AA872"/>
  <c r="Z872"/>
  <c r="Y872"/>
  <c r="X872"/>
  <c r="W872"/>
  <c r="V872"/>
  <c r="U872"/>
  <c r="T872"/>
  <c r="S872"/>
  <c r="R872"/>
  <c r="Q872"/>
  <c r="P872"/>
  <c r="O872"/>
  <c r="N872"/>
  <c r="M872"/>
  <c r="L872"/>
  <c r="K872"/>
  <c r="J872"/>
  <c r="I872"/>
  <c r="H872"/>
  <c r="G872"/>
  <c r="F872"/>
  <c r="E872"/>
  <c r="D872"/>
  <c r="C872"/>
  <c r="B872"/>
  <c r="AA871"/>
  <c r="Z871"/>
  <c r="Y871"/>
  <c r="X871"/>
  <c r="W871"/>
  <c r="V871"/>
  <c r="U871"/>
  <c r="T871"/>
  <c r="S871"/>
  <c r="R871"/>
  <c r="Q871"/>
  <c r="P871"/>
  <c r="O871"/>
  <c r="N871"/>
  <c r="M871"/>
  <c r="L871"/>
  <c r="K871"/>
  <c r="J871"/>
  <c r="I871"/>
  <c r="H871"/>
  <c r="G871"/>
  <c r="F871"/>
  <c r="E871"/>
  <c r="D871"/>
  <c r="C871"/>
  <c r="B871"/>
  <c r="AA870"/>
  <c r="Z870"/>
  <c r="Y870"/>
  <c r="X870"/>
  <c r="W870"/>
  <c r="V870"/>
  <c r="U870"/>
  <c r="T870"/>
  <c r="S870"/>
  <c r="R870"/>
  <c r="Q870"/>
  <c r="P870"/>
  <c r="O870"/>
  <c r="N870"/>
  <c r="M870"/>
  <c r="L870"/>
  <c r="K870"/>
  <c r="J870"/>
  <c r="I870"/>
  <c r="H870"/>
  <c r="G870"/>
  <c r="F870"/>
  <c r="E870"/>
  <c r="D870"/>
  <c r="C870"/>
  <c r="B870"/>
  <c r="AA869"/>
  <c r="Z869"/>
  <c r="Y869"/>
  <c r="X869"/>
  <c r="W869"/>
  <c r="V869"/>
  <c r="U869"/>
  <c r="T869"/>
  <c r="S869"/>
  <c r="R869"/>
  <c r="Q869"/>
  <c r="P869"/>
  <c r="O869"/>
  <c r="N869"/>
  <c r="M869"/>
  <c r="L869"/>
  <c r="K869"/>
  <c r="J869"/>
  <c r="I869"/>
  <c r="H869"/>
  <c r="G869"/>
  <c r="F869"/>
  <c r="E869"/>
  <c r="D869"/>
  <c r="C869"/>
  <c r="B869"/>
  <c r="AA868"/>
  <c r="Z868"/>
  <c r="Y868"/>
  <c r="X868"/>
  <c r="W868"/>
  <c r="V868"/>
  <c r="U868"/>
  <c r="T868"/>
  <c r="S868"/>
  <c r="R868"/>
  <c r="Q868"/>
  <c r="P868"/>
  <c r="O868"/>
  <c r="N868"/>
  <c r="M868"/>
  <c r="L868"/>
  <c r="K868"/>
  <c r="J868"/>
  <c r="I868"/>
  <c r="H868"/>
  <c r="G868"/>
  <c r="F868"/>
  <c r="E868"/>
  <c r="D868"/>
  <c r="C868"/>
  <c r="B868"/>
  <c r="AA867"/>
  <c r="Z867"/>
  <c r="Y867"/>
  <c r="X867"/>
  <c r="W867"/>
  <c r="V867"/>
  <c r="U867"/>
  <c r="T867"/>
  <c r="S867"/>
  <c r="R867"/>
  <c r="Q867"/>
  <c r="P867"/>
  <c r="O867"/>
  <c r="N867"/>
  <c r="M867"/>
  <c r="L867"/>
  <c r="K867"/>
  <c r="J867"/>
  <c r="I867"/>
  <c r="H867"/>
  <c r="G867"/>
  <c r="F867"/>
  <c r="E867"/>
  <c r="D867"/>
  <c r="C867"/>
  <c r="B867"/>
  <c r="AA866"/>
  <c r="Z866"/>
  <c r="Y866"/>
  <c r="X866"/>
  <c r="W866"/>
  <c r="V866"/>
  <c r="U866"/>
  <c r="T866"/>
  <c r="S866"/>
  <c r="R866"/>
  <c r="Q866"/>
  <c r="P866"/>
  <c r="O866"/>
  <c r="N866"/>
  <c r="M866"/>
  <c r="L866"/>
  <c r="K866"/>
  <c r="J866"/>
  <c r="I866"/>
  <c r="H866"/>
  <c r="G866"/>
  <c r="F866"/>
  <c r="E866"/>
  <c r="D866"/>
  <c r="C866"/>
  <c r="B866"/>
  <c r="AA865"/>
  <c r="Z865"/>
  <c r="Y865"/>
  <c r="X865"/>
  <c r="W865"/>
  <c r="V865"/>
  <c r="U865"/>
  <c r="T865"/>
  <c r="S865"/>
  <c r="R865"/>
  <c r="Q865"/>
  <c r="P865"/>
  <c r="O865"/>
  <c r="N865"/>
  <c r="M865"/>
  <c r="L865"/>
  <c r="K865"/>
  <c r="J865"/>
  <c r="I865"/>
  <c r="H865"/>
  <c r="G865"/>
  <c r="F865"/>
  <c r="E865"/>
  <c r="D865"/>
  <c r="C865"/>
  <c r="B865"/>
  <c r="AA864"/>
  <c r="Z864"/>
  <c r="Y864"/>
  <c r="X864"/>
  <c r="W864"/>
  <c r="V864"/>
  <c r="U864"/>
  <c r="T864"/>
  <c r="S864"/>
  <c r="R864"/>
  <c r="Q864"/>
  <c r="P864"/>
  <c r="O864"/>
  <c r="N864"/>
  <c r="M864"/>
  <c r="L864"/>
  <c r="K864"/>
  <c r="J864"/>
  <c r="I864"/>
  <c r="H864"/>
  <c r="G864"/>
  <c r="F864"/>
  <c r="E864"/>
  <c r="D864"/>
  <c r="C864"/>
  <c r="B864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C863"/>
  <c r="B863"/>
  <c r="AA862"/>
  <c r="Z862"/>
  <c r="Y862"/>
  <c r="X862"/>
  <c r="W862"/>
  <c r="V862"/>
  <c r="U862"/>
  <c r="T862"/>
  <c r="S862"/>
  <c r="R862"/>
  <c r="Q862"/>
  <c r="P862"/>
  <c r="O862"/>
  <c r="N862"/>
  <c r="M862"/>
  <c r="L862"/>
  <c r="K862"/>
  <c r="J862"/>
  <c r="I862"/>
  <c r="H862"/>
  <c r="G862"/>
  <c r="F862"/>
  <c r="E862"/>
  <c r="D862"/>
  <c r="C862"/>
  <c r="B862"/>
  <c r="AA861"/>
  <c r="Z861"/>
  <c r="Y861"/>
  <c r="X861"/>
  <c r="W861"/>
  <c r="V861"/>
  <c r="U861"/>
  <c r="T861"/>
  <c r="S861"/>
  <c r="R861"/>
  <c r="Q861"/>
  <c r="P861"/>
  <c r="O861"/>
  <c r="N861"/>
  <c r="M861"/>
  <c r="L861"/>
  <c r="K861"/>
  <c r="J861"/>
  <c r="I861"/>
  <c r="H861"/>
  <c r="G861"/>
  <c r="F861"/>
  <c r="E861"/>
  <c r="D861"/>
  <c r="C861"/>
  <c r="B861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C860"/>
  <c r="B860"/>
  <c r="AA859"/>
  <c r="Z859"/>
  <c r="Y859"/>
  <c r="X859"/>
  <c r="W859"/>
  <c r="V859"/>
  <c r="U859"/>
  <c r="T859"/>
  <c r="S859"/>
  <c r="R859"/>
  <c r="Q859"/>
  <c r="P859"/>
  <c r="O859"/>
  <c r="N859"/>
  <c r="M859"/>
  <c r="L859"/>
  <c r="K859"/>
  <c r="J859"/>
  <c r="I859"/>
  <c r="H859"/>
  <c r="G859"/>
  <c r="F859"/>
  <c r="E859"/>
  <c r="D859"/>
  <c r="C859"/>
  <c r="B859"/>
  <c r="AA858"/>
  <c r="Z858"/>
  <c r="Y858"/>
  <c r="X858"/>
  <c r="W858"/>
  <c r="V858"/>
  <c r="U858"/>
  <c r="T858"/>
  <c r="S858"/>
  <c r="R858"/>
  <c r="Q858"/>
  <c r="P858"/>
  <c r="O858"/>
  <c r="N858"/>
  <c r="M858"/>
  <c r="L858"/>
  <c r="K858"/>
  <c r="J858"/>
  <c r="I858"/>
  <c r="H858"/>
  <c r="G858"/>
  <c r="F858"/>
  <c r="E858"/>
  <c r="D858"/>
  <c r="C858"/>
  <c r="B858"/>
  <c r="AA857"/>
  <c r="Z857"/>
  <c r="Y857"/>
  <c r="X857"/>
  <c r="W857"/>
  <c r="V857"/>
  <c r="U857"/>
  <c r="T857"/>
  <c r="S857"/>
  <c r="R857"/>
  <c r="Q857"/>
  <c r="P857"/>
  <c r="O857"/>
  <c r="N857"/>
  <c r="M857"/>
  <c r="L857"/>
  <c r="K857"/>
  <c r="J857"/>
  <c r="I857"/>
  <c r="H857"/>
  <c r="G857"/>
  <c r="F857"/>
  <c r="E857"/>
  <c r="D857"/>
  <c r="C857"/>
  <c r="B857"/>
  <c r="AA856"/>
  <c r="Z856"/>
  <c r="Y856"/>
  <c r="X856"/>
  <c r="W856"/>
  <c r="V856"/>
  <c r="U856"/>
  <c r="T856"/>
  <c r="S856"/>
  <c r="R856"/>
  <c r="Q856"/>
  <c r="P856"/>
  <c r="O856"/>
  <c r="N856"/>
  <c r="M856"/>
  <c r="L856"/>
  <c r="K856"/>
  <c r="J856"/>
  <c r="I856"/>
  <c r="H856"/>
  <c r="G856"/>
  <c r="F856"/>
  <c r="E856"/>
  <c r="D856"/>
  <c r="C856"/>
  <c r="B856"/>
  <c r="AA855"/>
  <c r="Z855"/>
  <c r="Y855"/>
  <c r="X855"/>
  <c r="W855"/>
  <c r="V855"/>
  <c r="U855"/>
  <c r="T855"/>
  <c r="S855"/>
  <c r="R855"/>
  <c r="Q855"/>
  <c r="P855"/>
  <c r="O855"/>
  <c r="N855"/>
  <c r="M855"/>
  <c r="L855"/>
  <c r="K855"/>
  <c r="J855"/>
  <c r="I855"/>
  <c r="H855"/>
  <c r="G855"/>
  <c r="F855"/>
  <c r="E855"/>
  <c r="D855"/>
  <c r="C855"/>
  <c r="B855"/>
  <c r="AA854"/>
  <c r="Z854"/>
  <c r="Y854"/>
  <c r="X854"/>
  <c r="W854"/>
  <c r="V854"/>
  <c r="U854"/>
  <c r="T854"/>
  <c r="S854"/>
  <c r="R854"/>
  <c r="Q854"/>
  <c r="P854"/>
  <c r="O854"/>
  <c r="N854"/>
  <c r="M854"/>
  <c r="L854"/>
  <c r="K854"/>
  <c r="J854"/>
  <c r="I854"/>
  <c r="H854"/>
  <c r="G854"/>
  <c r="F854"/>
  <c r="E854"/>
  <c r="D854"/>
  <c r="C854"/>
  <c r="B854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C853"/>
  <c r="B853"/>
  <c r="AA852"/>
  <c r="Z852"/>
  <c r="Y852"/>
  <c r="X852"/>
  <c r="W852"/>
  <c r="V852"/>
  <c r="U852"/>
  <c r="T852"/>
  <c r="S852"/>
  <c r="R852"/>
  <c r="Q852"/>
  <c r="P852"/>
  <c r="O852"/>
  <c r="N852"/>
  <c r="M852"/>
  <c r="L852"/>
  <c r="K852"/>
  <c r="J852"/>
  <c r="I852"/>
  <c r="H852"/>
  <c r="G852"/>
  <c r="F852"/>
  <c r="E852"/>
  <c r="D852"/>
  <c r="C852"/>
  <c r="B852"/>
  <c r="AA851"/>
  <c r="Z851"/>
  <c r="Y851"/>
  <c r="X851"/>
  <c r="W851"/>
  <c r="V851"/>
  <c r="U851"/>
  <c r="T851"/>
  <c r="S851"/>
  <c r="R851"/>
  <c r="Q851"/>
  <c r="P851"/>
  <c r="O851"/>
  <c r="N851"/>
  <c r="M851"/>
  <c r="L851"/>
  <c r="K851"/>
  <c r="J851"/>
  <c r="I851"/>
  <c r="H851"/>
  <c r="G851"/>
  <c r="F851"/>
  <c r="E851"/>
  <c r="D851"/>
  <c r="C851"/>
  <c r="B851"/>
  <c r="AA850"/>
  <c r="Z850"/>
  <c r="Y850"/>
  <c r="X850"/>
  <c r="W850"/>
  <c r="V850"/>
  <c r="U850"/>
  <c r="T850"/>
  <c r="S850"/>
  <c r="R850"/>
  <c r="Q850"/>
  <c r="P850"/>
  <c r="O850"/>
  <c r="N850"/>
  <c r="M850"/>
  <c r="L850"/>
  <c r="K850"/>
  <c r="J850"/>
  <c r="I850"/>
  <c r="H850"/>
  <c r="G850"/>
  <c r="F850"/>
  <c r="E850"/>
  <c r="D850"/>
  <c r="C850"/>
  <c r="B850"/>
  <c r="AA849"/>
  <c r="Z849"/>
  <c r="Y849"/>
  <c r="X849"/>
  <c r="W849"/>
  <c r="V849"/>
  <c r="U849"/>
  <c r="T849"/>
  <c r="S849"/>
  <c r="R849"/>
  <c r="Q849"/>
  <c r="P849"/>
  <c r="O849"/>
  <c r="N849"/>
  <c r="M849"/>
  <c r="L849"/>
  <c r="K849"/>
  <c r="J849"/>
  <c r="I849"/>
  <c r="H849"/>
  <c r="G849"/>
  <c r="F849"/>
  <c r="E849"/>
  <c r="D849"/>
  <c r="C849"/>
  <c r="B849"/>
  <c r="AA848"/>
  <c r="Z848"/>
  <c r="Y848"/>
  <c r="X848"/>
  <c r="W848"/>
  <c r="V848"/>
  <c r="U848"/>
  <c r="T848"/>
  <c r="S848"/>
  <c r="R848"/>
  <c r="Q848"/>
  <c r="P848"/>
  <c r="O848"/>
  <c r="N848"/>
  <c r="M848"/>
  <c r="L848"/>
  <c r="K848"/>
  <c r="J848"/>
  <c r="I848"/>
  <c r="H848"/>
  <c r="G848"/>
  <c r="F848"/>
  <c r="E848"/>
  <c r="D848"/>
  <c r="C848"/>
  <c r="B848"/>
  <c r="AA847"/>
  <c r="Z847"/>
  <c r="Y847"/>
  <c r="X847"/>
  <c r="W847"/>
  <c r="V847"/>
  <c r="U847"/>
  <c r="T847"/>
  <c r="S847"/>
  <c r="R847"/>
  <c r="Q847"/>
  <c r="P847"/>
  <c r="O847"/>
  <c r="N847"/>
  <c r="M847"/>
  <c r="L847"/>
  <c r="K847"/>
  <c r="J847"/>
  <c r="I847"/>
  <c r="H847"/>
  <c r="G847"/>
  <c r="F847"/>
  <c r="E847"/>
  <c r="D847"/>
  <c r="C847"/>
  <c r="B847"/>
  <c r="AA846"/>
  <c r="Z846"/>
  <c r="Y846"/>
  <c r="X846"/>
  <c r="W846"/>
  <c r="V846"/>
  <c r="U846"/>
  <c r="T846"/>
  <c r="S846"/>
  <c r="R846"/>
  <c r="Q846"/>
  <c r="P846"/>
  <c r="O846"/>
  <c r="N846"/>
  <c r="M846"/>
  <c r="L846"/>
  <c r="K846"/>
  <c r="J846"/>
  <c r="I846"/>
  <c r="H846"/>
  <c r="G846"/>
  <c r="F846"/>
  <c r="E846"/>
  <c r="D846"/>
  <c r="C846"/>
  <c r="B846"/>
  <c r="AA845"/>
  <c r="Z845"/>
  <c r="Y845"/>
  <c r="X845"/>
  <c r="W845"/>
  <c r="V845"/>
  <c r="U845"/>
  <c r="T845"/>
  <c r="S845"/>
  <c r="R845"/>
  <c r="Q845"/>
  <c r="P845"/>
  <c r="O845"/>
  <c r="N845"/>
  <c r="M845"/>
  <c r="L845"/>
  <c r="K845"/>
  <c r="J845"/>
  <c r="I845"/>
  <c r="H845"/>
  <c r="G845"/>
  <c r="F845"/>
  <c r="E845"/>
  <c r="D845"/>
  <c r="C845"/>
  <c r="B845"/>
  <c r="AA844"/>
  <c r="Z844"/>
  <c r="Y844"/>
  <c r="X844"/>
  <c r="W844"/>
  <c r="V844"/>
  <c r="U844"/>
  <c r="T844"/>
  <c r="S844"/>
  <c r="R844"/>
  <c r="Q844"/>
  <c r="P844"/>
  <c r="O844"/>
  <c r="N844"/>
  <c r="M844"/>
  <c r="L844"/>
  <c r="K844"/>
  <c r="J844"/>
  <c r="I844"/>
  <c r="H844"/>
  <c r="G844"/>
  <c r="F844"/>
  <c r="E844"/>
  <c r="D844"/>
  <c r="C844"/>
  <c r="B844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C843"/>
  <c r="B843"/>
  <c r="AA842"/>
  <c r="Z842"/>
  <c r="Y842"/>
  <c r="X842"/>
  <c r="W842"/>
  <c r="V842"/>
  <c r="U842"/>
  <c r="T842"/>
  <c r="S842"/>
  <c r="R842"/>
  <c r="Q842"/>
  <c r="P842"/>
  <c r="O842"/>
  <c r="N842"/>
  <c r="M842"/>
  <c r="L842"/>
  <c r="K842"/>
  <c r="J842"/>
  <c r="I842"/>
  <c r="H842"/>
  <c r="G842"/>
  <c r="F842"/>
  <c r="E842"/>
  <c r="D842"/>
  <c r="C842"/>
  <c r="B842"/>
  <c r="AA841"/>
  <c r="Z841"/>
  <c r="Y841"/>
  <c r="X841"/>
  <c r="W841"/>
  <c r="V841"/>
  <c r="U841"/>
  <c r="T841"/>
  <c r="S841"/>
  <c r="R841"/>
  <c r="Q841"/>
  <c r="P841"/>
  <c r="O841"/>
  <c r="N841"/>
  <c r="M841"/>
  <c r="L841"/>
  <c r="K841"/>
  <c r="J841"/>
  <c r="I841"/>
  <c r="H841"/>
  <c r="G841"/>
  <c r="F841"/>
  <c r="E841"/>
  <c r="D841"/>
  <c r="C841"/>
  <c r="B841"/>
  <c r="AA840"/>
  <c r="Z840"/>
  <c r="Y840"/>
  <c r="X840"/>
  <c r="W840"/>
  <c r="V840"/>
  <c r="U840"/>
  <c r="T840"/>
  <c r="S840"/>
  <c r="R840"/>
  <c r="Q840"/>
  <c r="P840"/>
  <c r="O840"/>
  <c r="N840"/>
  <c r="M840"/>
  <c r="L840"/>
  <c r="K840"/>
  <c r="J840"/>
  <c r="I840"/>
  <c r="H840"/>
  <c r="G840"/>
  <c r="F840"/>
  <c r="E840"/>
  <c r="D840"/>
  <c r="C840"/>
  <c r="B840"/>
  <c r="AA839"/>
  <c r="Z839"/>
  <c r="Y839"/>
  <c r="X839"/>
  <c r="W839"/>
  <c r="V839"/>
  <c r="U839"/>
  <c r="T839"/>
  <c r="S839"/>
  <c r="R839"/>
  <c r="Q839"/>
  <c r="P839"/>
  <c r="O839"/>
  <c r="N839"/>
  <c r="M839"/>
  <c r="L839"/>
  <c r="K839"/>
  <c r="J839"/>
  <c r="I839"/>
  <c r="H839"/>
  <c r="G839"/>
  <c r="F839"/>
  <c r="E839"/>
  <c r="D839"/>
  <c r="C839"/>
  <c r="B839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C838"/>
  <c r="B838"/>
  <c r="AA837"/>
  <c r="Z837"/>
  <c r="Y837"/>
  <c r="X837"/>
  <c r="W837"/>
  <c r="V837"/>
  <c r="U837"/>
  <c r="T837"/>
  <c r="S837"/>
  <c r="R837"/>
  <c r="Q837"/>
  <c r="P837"/>
  <c r="O837"/>
  <c r="N837"/>
  <c r="M837"/>
  <c r="L837"/>
  <c r="K837"/>
  <c r="J837"/>
  <c r="I837"/>
  <c r="H837"/>
  <c r="G837"/>
  <c r="F837"/>
  <c r="E837"/>
  <c r="D837"/>
  <c r="C837"/>
  <c r="B837"/>
  <c r="AA836"/>
  <c r="Z836"/>
  <c r="Y836"/>
  <c r="X836"/>
  <c r="W836"/>
  <c r="V836"/>
  <c r="U836"/>
  <c r="T836"/>
  <c r="S836"/>
  <c r="R836"/>
  <c r="Q836"/>
  <c r="P836"/>
  <c r="O836"/>
  <c r="N836"/>
  <c r="M836"/>
  <c r="L836"/>
  <c r="K836"/>
  <c r="J836"/>
  <c r="I836"/>
  <c r="H836"/>
  <c r="G836"/>
  <c r="F836"/>
  <c r="E836"/>
  <c r="D836"/>
  <c r="C836"/>
  <c r="B836"/>
  <c r="AA835"/>
  <c r="Z835"/>
  <c r="Y835"/>
  <c r="X835"/>
  <c r="W835"/>
  <c r="V835"/>
  <c r="U835"/>
  <c r="T835"/>
  <c r="S835"/>
  <c r="R835"/>
  <c r="Q835"/>
  <c r="P835"/>
  <c r="O835"/>
  <c r="N835"/>
  <c r="M835"/>
  <c r="L835"/>
  <c r="K835"/>
  <c r="J835"/>
  <c r="I835"/>
  <c r="H835"/>
  <c r="G835"/>
  <c r="F835"/>
  <c r="E835"/>
  <c r="D835"/>
  <c r="C835"/>
  <c r="B835"/>
  <c r="AA834"/>
  <c r="Z834"/>
  <c r="Y834"/>
  <c r="X834"/>
  <c r="W834"/>
  <c r="V834"/>
  <c r="U834"/>
  <c r="T834"/>
  <c r="S834"/>
  <c r="R834"/>
  <c r="Q834"/>
  <c r="P834"/>
  <c r="O834"/>
  <c r="N834"/>
  <c r="M834"/>
  <c r="L834"/>
  <c r="K834"/>
  <c r="J834"/>
  <c r="I834"/>
  <c r="H834"/>
  <c r="G834"/>
  <c r="F834"/>
  <c r="E834"/>
  <c r="D834"/>
  <c r="C834"/>
  <c r="B834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C833"/>
  <c r="B833"/>
  <c r="AA832"/>
  <c r="Z832"/>
  <c r="Y832"/>
  <c r="X832"/>
  <c r="W832"/>
  <c r="V832"/>
  <c r="U832"/>
  <c r="T832"/>
  <c r="S832"/>
  <c r="R832"/>
  <c r="Q832"/>
  <c r="P832"/>
  <c r="O832"/>
  <c r="N832"/>
  <c r="M832"/>
  <c r="L832"/>
  <c r="K832"/>
  <c r="J832"/>
  <c r="I832"/>
  <c r="H832"/>
  <c r="G832"/>
  <c r="F832"/>
  <c r="E832"/>
  <c r="D832"/>
  <c r="C832"/>
  <c r="B832"/>
  <c r="AA831"/>
  <c r="Z831"/>
  <c r="Y831"/>
  <c r="X831"/>
  <c r="W831"/>
  <c r="V831"/>
  <c r="U831"/>
  <c r="T831"/>
  <c r="S831"/>
  <c r="R831"/>
  <c r="Q831"/>
  <c r="P831"/>
  <c r="O831"/>
  <c r="N831"/>
  <c r="M831"/>
  <c r="L831"/>
  <c r="K831"/>
  <c r="J831"/>
  <c r="I831"/>
  <c r="H831"/>
  <c r="G831"/>
  <c r="F831"/>
  <c r="E831"/>
  <c r="D831"/>
  <c r="C831"/>
  <c r="B831"/>
  <c r="AA830"/>
  <c r="Z830"/>
  <c r="Y830"/>
  <c r="X830"/>
  <c r="W830"/>
  <c r="V830"/>
  <c r="U830"/>
  <c r="T830"/>
  <c r="S830"/>
  <c r="R830"/>
  <c r="Q830"/>
  <c r="P830"/>
  <c r="O830"/>
  <c r="N830"/>
  <c r="M830"/>
  <c r="L830"/>
  <c r="K830"/>
  <c r="J830"/>
  <c r="I830"/>
  <c r="H830"/>
  <c r="G830"/>
  <c r="F830"/>
  <c r="E830"/>
  <c r="D830"/>
  <c r="C830"/>
  <c r="B830"/>
  <c r="AA829"/>
  <c r="Z829"/>
  <c r="Y829"/>
  <c r="X829"/>
  <c r="W829"/>
  <c r="V829"/>
  <c r="U829"/>
  <c r="T829"/>
  <c r="S829"/>
  <c r="R829"/>
  <c r="Q829"/>
  <c r="P829"/>
  <c r="O829"/>
  <c r="N829"/>
  <c r="M829"/>
  <c r="L829"/>
  <c r="K829"/>
  <c r="J829"/>
  <c r="I829"/>
  <c r="H829"/>
  <c r="G829"/>
  <c r="F829"/>
  <c r="E829"/>
  <c r="D829"/>
  <c r="C829"/>
  <c r="B829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C828"/>
  <c r="B828"/>
  <c r="AA827"/>
  <c r="Z827"/>
  <c r="Y827"/>
  <c r="X827"/>
  <c r="W827"/>
  <c r="V827"/>
  <c r="U827"/>
  <c r="T827"/>
  <c r="S827"/>
  <c r="R827"/>
  <c r="Q827"/>
  <c r="P827"/>
  <c r="O827"/>
  <c r="N827"/>
  <c r="M827"/>
  <c r="L827"/>
  <c r="K827"/>
  <c r="J827"/>
  <c r="I827"/>
  <c r="H827"/>
  <c r="G827"/>
  <c r="F827"/>
  <c r="E827"/>
  <c r="D827"/>
  <c r="C827"/>
  <c r="B827"/>
  <c r="AA826"/>
  <c r="Z826"/>
  <c r="Y826"/>
  <c r="X826"/>
  <c r="W826"/>
  <c r="V826"/>
  <c r="U826"/>
  <c r="T826"/>
  <c r="S826"/>
  <c r="R826"/>
  <c r="Q826"/>
  <c r="P826"/>
  <c r="O826"/>
  <c r="N826"/>
  <c r="M826"/>
  <c r="L826"/>
  <c r="K826"/>
  <c r="J826"/>
  <c r="I826"/>
  <c r="H826"/>
  <c r="G826"/>
  <c r="F826"/>
  <c r="E826"/>
  <c r="D826"/>
  <c r="C826"/>
  <c r="B826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J825"/>
  <c r="I825"/>
  <c r="H825"/>
  <c r="G825"/>
  <c r="F825"/>
  <c r="E825"/>
  <c r="D825"/>
  <c r="C825"/>
  <c r="B825"/>
  <c r="AA824"/>
  <c r="Z824"/>
  <c r="Y824"/>
  <c r="X824"/>
  <c r="W824"/>
  <c r="V824"/>
  <c r="U824"/>
  <c r="T824"/>
  <c r="S824"/>
  <c r="R824"/>
  <c r="Q824"/>
  <c r="P824"/>
  <c r="O824"/>
  <c r="N824"/>
  <c r="M824"/>
  <c r="L824"/>
  <c r="K824"/>
  <c r="J824"/>
  <c r="I824"/>
  <c r="H824"/>
  <c r="G824"/>
  <c r="F824"/>
  <c r="E824"/>
  <c r="D824"/>
  <c r="C824"/>
  <c r="B824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C823"/>
  <c r="B823"/>
  <c r="AA822"/>
  <c r="Z822"/>
  <c r="Y822"/>
  <c r="X822"/>
  <c r="W822"/>
  <c r="V822"/>
  <c r="U822"/>
  <c r="T822"/>
  <c r="S822"/>
  <c r="R822"/>
  <c r="Q822"/>
  <c r="P822"/>
  <c r="O822"/>
  <c r="N822"/>
  <c r="M822"/>
  <c r="L822"/>
  <c r="K822"/>
  <c r="J822"/>
  <c r="I822"/>
  <c r="H822"/>
  <c r="G822"/>
  <c r="F822"/>
  <c r="E822"/>
  <c r="D822"/>
  <c r="C822"/>
  <c r="B822"/>
  <c r="AA821"/>
  <c r="Z821"/>
  <c r="Y821"/>
  <c r="X821"/>
  <c r="W821"/>
  <c r="V821"/>
  <c r="U821"/>
  <c r="T821"/>
  <c r="S821"/>
  <c r="R821"/>
  <c r="Q821"/>
  <c r="P821"/>
  <c r="O821"/>
  <c r="N821"/>
  <c r="M821"/>
  <c r="L821"/>
  <c r="K821"/>
  <c r="J821"/>
  <c r="I821"/>
  <c r="H821"/>
  <c r="G821"/>
  <c r="F821"/>
  <c r="E821"/>
  <c r="D821"/>
  <c r="C821"/>
  <c r="B821"/>
  <c r="AA820"/>
  <c r="Z820"/>
  <c r="Y820"/>
  <c r="X820"/>
  <c r="W820"/>
  <c r="V820"/>
  <c r="U820"/>
  <c r="T820"/>
  <c r="S820"/>
  <c r="R820"/>
  <c r="Q820"/>
  <c r="P820"/>
  <c r="O820"/>
  <c r="N820"/>
  <c r="M820"/>
  <c r="L820"/>
  <c r="K820"/>
  <c r="J820"/>
  <c r="I820"/>
  <c r="H820"/>
  <c r="G820"/>
  <c r="F820"/>
  <c r="E820"/>
  <c r="D820"/>
  <c r="C820"/>
  <c r="B820"/>
  <c r="AA819"/>
  <c r="Z819"/>
  <c r="Y819"/>
  <c r="X819"/>
  <c r="W819"/>
  <c r="V819"/>
  <c r="U819"/>
  <c r="T819"/>
  <c r="S819"/>
  <c r="R819"/>
  <c r="Q819"/>
  <c r="P819"/>
  <c r="O819"/>
  <c r="N819"/>
  <c r="M819"/>
  <c r="L819"/>
  <c r="K819"/>
  <c r="J819"/>
  <c r="I819"/>
  <c r="H819"/>
  <c r="G819"/>
  <c r="F819"/>
  <c r="E819"/>
  <c r="D819"/>
  <c r="C819"/>
  <c r="B819"/>
  <c r="AA818"/>
  <c r="Z818"/>
  <c r="Y818"/>
  <c r="X818"/>
  <c r="W818"/>
  <c r="V818"/>
  <c r="U818"/>
  <c r="T818"/>
  <c r="S818"/>
  <c r="R818"/>
  <c r="Q818"/>
  <c r="P818"/>
  <c r="O818"/>
  <c r="N818"/>
  <c r="M818"/>
  <c r="L818"/>
  <c r="K818"/>
  <c r="J818"/>
  <c r="I818"/>
  <c r="H818"/>
  <c r="G818"/>
  <c r="F818"/>
  <c r="E818"/>
  <c r="D818"/>
  <c r="C818"/>
  <c r="B818"/>
  <c r="AA817"/>
  <c r="Z817"/>
  <c r="Y817"/>
  <c r="X817"/>
  <c r="W817"/>
  <c r="V817"/>
  <c r="U817"/>
  <c r="T817"/>
  <c r="S817"/>
  <c r="R817"/>
  <c r="Q817"/>
  <c r="P817"/>
  <c r="O817"/>
  <c r="N817"/>
  <c r="M817"/>
  <c r="L817"/>
  <c r="K817"/>
  <c r="J817"/>
  <c r="I817"/>
  <c r="H817"/>
  <c r="G817"/>
  <c r="F817"/>
  <c r="E817"/>
  <c r="D817"/>
  <c r="C817"/>
  <c r="B817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C816"/>
  <c r="B816"/>
  <c r="AA815"/>
  <c r="Z815"/>
  <c r="Y815"/>
  <c r="X815"/>
  <c r="W815"/>
  <c r="V815"/>
  <c r="U815"/>
  <c r="T815"/>
  <c r="S815"/>
  <c r="R815"/>
  <c r="Q815"/>
  <c r="P815"/>
  <c r="O815"/>
  <c r="N815"/>
  <c r="M815"/>
  <c r="L815"/>
  <c r="K815"/>
  <c r="J815"/>
  <c r="I815"/>
  <c r="H815"/>
  <c r="G815"/>
  <c r="F815"/>
  <c r="E815"/>
  <c r="D815"/>
  <c r="C815"/>
  <c r="B815"/>
  <c r="AA814"/>
  <c r="Z814"/>
  <c r="Y814"/>
  <c r="X814"/>
  <c r="W814"/>
  <c r="V814"/>
  <c r="U814"/>
  <c r="T814"/>
  <c r="S814"/>
  <c r="R814"/>
  <c r="Q814"/>
  <c r="P814"/>
  <c r="O814"/>
  <c r="N814"/>
  <c r="M814"/>
  <c r="L814"/>
  <c r="K814"/>
  <c r="J814"/>
  <c r="I814"/>
  <c r="H814"/>
  <c r="G814"/>
  <c r="F814"/>
  <c r="E814"/>
  <c r="D814"/>
  <c r="C814"/>
  <c r="B814"/>
  <c r="AA813"/>
  <c r="Z813"/>
  <c r="Y813"/>
  <c r="X813"/>
  <c r="W813"/>
  <c r="V813"/>
  <c r="U813"/>
  <c r="T813"/>
  <c r="S813"/>
  <c r="R813"/>
  <c r="Q813"/>
  <c r="P813"/>
  <c r="O813"/>
  <c r="N813"/>
  <c r="M813"/>
  <c r="L813"/>
  <c r="K813"/>
  <c r="J813"/>
  <c r="I813"/>
  <c r="H813"/>
  <c r="G813"/>
  <c r="F813"/>
  <c r="E813"/>
  <c r="D813"/>
  <c r="C813"/>
  <c r="B813"/>
  <c r="AA812"/>
  <c r="Z812"/>
  <c r="Y812"/>
  <c r="X812"/>
  <c r="W812"/>
  <c r="V812"/>
  <c r="U812"/>
  <c r="T812"/>
  <c r="S812"/>
  <c r="R812"/>
  <c r="Q812"/>
  <c r="P812"/>
  <c r="O812"/>
  <c r="N812"/>
  <c r="M812"/>
  <c r="L812"/>
  <c r="K812"/>
  <c r="J812"/>
  <c r="I812"/>
  <c r="H812"/>
  <c r="G812"/>
  <c r="F812"/>
  <c r="E812"/>
  <c r="D812"/>
  <c r="C812"/>
  <c r="B812"/>
  <c r="AA811"/>
  <c r="Z811"/>
  <c r="Y811"/>
  <c r="X811"/>
  <c r="W811"/>
  <c r="V811"/>
  <c r="U811"/>
  <c r="T811"/>
  <c r="S811"/>
  <c r="R811"/>
  <c r="Q811"/>
  <c r="P811"/>
  <c r="O811"/>
  <c r="N811"/>
  <c r="M811"/>
  <c r="L811"/>
  <c r="K811"/>
  <c r="J811"/>
  <c r="I811"/>
  <c r="H811"/>
  <c r="G811"/>
  <c r="F811"/>
  <c r="E811"/>
  <c r="D811"/>
  <c r="C811"/>
  <c r="B811"/>
  <c r="AA810"/>
  <c r="Z810"/>
  <c r="Y810"/>
  <c r="X810"/>
  <c r="W810"/>
  <c r="V810"/>
  <c r="U810"/>
  <c r="T810"/>
  <c r="S810"/>
  <c r="R810"/>
  <c r="Q810"/>
  <c r="P810"/>
  <c r="O810"/>
  <c r="N810"/>
  <c r="M810"/>
  <c r="L810"/>
  <c r="K810"/>
  <c r="J810"/>
  <c r="I810"/>
  <c r="H810"/>
  <c r="G810"/>
  <c r="F810"/>
  <c r="E810"/>
  <c r="D810"/>
  <c r="C810"/>
  <c r="B810"/>
  <c r="AA809"/>
  <c r="Z809"/>
  <c r="Y809"/>
  <c r="X809"/>
  <c r="W809"/>
  <c r="V809"/>
  <c r="U809"/>
  <c r="T809"/>
  <c r="S809"/>
  <c r="R809"/>
  <c r="Q809"/>
  <c r="P809"/>
  <c r="O809"/>
  <c r="N809"/>
  <c r="M809"/>
  <c r="L809"/>
  <c r="K809"/>
  <c r="J809"/>
  <c r="I809"/>
  <c r="H809"/>
  <c r="G809"/>
  <c r="F809"/>
  <c r="E809"/>
  <c r="D809"/>
  <c r="C809"/>
  <c r="B809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J808"/>
  <c r="I808"/>
  <c r="H808"/>
  <c r="G808"/>
  <c r="F808"/>
  <c r="E808"/>
  <c r="D808"/>
  <c r="C808"/>
  <c r="B808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D807"/>
  <c r="C807"/>
  <c r="B807"/>
  <c r="AA806"/>
  <c r="Z806"/>
  <c r="Y806"/>
  <c r="X806"/>
  <c r="W806"/>
  <c r="V806"/>
  <c r="U806"/>
  <c r="T806"/>
  <c r="S806"/>
  <c r="R806"/>
  <c r="Q806"/>
  <c r="P806"/>
  <c r="O806"/>
  <c r="N806"/>
  <c r="M806"/>
  <c r="L806"/>
  <c r="K806"/>
  <c r="J806"/>
  <c r="I806"/>
  <c r="H806"/>
  <c r="G806"/>
  <c r="F806"/>
  <c r="E806"/>
  <c r="D806"/>
  <c r="C806"/>
  <c r="B806"/>
  <c r="AA805"/>
  <c r="Z805"/>
  <c r="Y805"/>
  <c r="X805"/>
  <c r="W805"/>
  <c r="V805"/>
  <c r="U805"/>
  <c r="T805"/>
  <c r="S805"/>
  <c r="R805"/>
  <c r="Q805"/>
  <c r="P805"/>
  <c r="O805"/>
  <c r="N805"/>
  <c r="M805"/>
  <c r="L805"/>
  <c r="K805"/>
  <c r="J805"/>
  <c r="I805"/>
  <c r="H805"/>
  <c r="G805"/>
  <c r="F805"/>
  <c r="E805"/>
  <c r="D805"/>
  <c r="C805"/>
  <c r="B805"/>
  <c r="AA804"/>
  <c r="Z804"/>
  <c r="Y804"/>
  <c r="X804"/>
  <c r="W804"/>
  <c r="V804"/>
  <c r="U804"/>
  <c r="T804"/>
  <c r="S804"/>
  <c r="R804"/>
  <c r="Q804"/>
  <c r="P804"/>
  <c r="O804"/>
  <c r="N804"/>
  <c r="M804"/>
  <c r="L804"/>
  <c r="K804"/>
  <c r="J804"/>
  <c r="I804"/>
  <c r="H804"/>
  <c r="G804"/>
  <c r="F804"/>
  <c r="E804"/>
  <c r="D804"/>
  <c r="C804"/>
  <c r="B804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C803"/>
  <c r="B803"/>
  <c r="AA802"/>
  <c r="Z802"/>
  <c r="Y802"/>
  <c r="X802"/>
  <c r="W802"/>
  <c r="V802"/>
  <c r="U802"/>
  <c r="T802"/>
  <c r="S802"/>
  <c r="R802"/>
  <c r="Q802"/>
  <c r="P802"/>
  <c r="O802"/>
  <c r="N802"/>
  <c r="M802"/>
  <c r="L802"/>
  <c r="K802"/>
  <c r="J802"/>
  <c r="I802"/>
  <c r="H802"/>
  <c r="G802"/>
  <c r="F802"/>
  <c r="E802"/>
  <c r="D802"/>
  <c r="C802"/>
  <c r="B802"/>
  <c r="AA801"/>
  <c r="Z801"/>
  <c r="Y801"/>
  <c r="X801"/>
  <c r="W801"/>
  <c r="V801"/>
  <c r="U801"/>
  <c r="T801"/>
  <c r="S801"/>
  <c r="R801"/>
  <c r="Q801"/>
  <c r="P801"/>
  <c r="O801"/>
  <c r="N801"/>
  <c r="M801"/>
  <c r="L801"/>
  <c r="K801"/>
  <c r="J801"/>
  <c r="I801"/>
  <c r="H801"/>
  <c r="G801"/>
  <c r="F801"/>
  <c r="E801"/>
  <c r="D801"/>
  <c r="C801"/>
  <c r="B801"/>
  <c r="AA800"/>
  <c r="Z800"/>
  <c r="Y800"/>
  <c r="X800"/>
  <c r="W800"/>
  <c r="V800"/>
  <c r="U800"/>
  <c r="T800"/>
  <c r="S800"/>
  <c r="R800"/>
  <c r="Q800"/>
  <c r="P800"/>
  <c r="O800"/>
  <c r="N800"/>
  <c r="M800"/>
  <c r="L800"/>
  <c r="K800"/>
  <c r="J800"/>
  <c r="I800"/>
  <c r="H800"/>
  <c r="G800"/>
  <c r="F800"/>
  <c r="E800"/>
  <c r="D800"/>
  <c r="C800"/>
  <c r="B800"/>
  <c r="AA799"/>
  <c r="Z799"/>
  <c r="Y799"/>
  <c r="X799"/>
  <c r="W799"/>
  <c r="V799"/>
  <c r="U799"/>
  <c r="T799"/>
  <c r="S799"/>
  <c r="R799"/>
  <c r="Q799"/>
  <c r="P799"/>
  <c r="O799"/>
  <c r="N799"/>
  <c r="M799"/>
  <c r="L799"/>
  <c r="K799"/>
  <c r="J799"/>
  <c r="I799"/>
  <c r="H799"/>
  <c r="G799"/>
  <c r="F799"/>
  <c r="E799"/>
  <c r="D799"/>
  <c r="C799"/>
  <c r="B799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G798"/>
  <c r="F798"/>
  <c r="E798"/>
  <c r="D798"/>
  <c r="C798"/>
  <c r="B798"/>
  <c r="AA797"/>
  <c r="Z797"/>
  <c r="Y797"/>
  <c r="X797"/>
  <c r="W797"/>
  <c r="V797"/>
  <c r="U797"/>
  <c r="T797"/>
  <c r="S797"/>
  <c r="R797"/>
  <c r="Q797"/>
  <c r="P797"/>
  <c r="O797"/>
  <c r="N797"/>
  <c r="M797"/>
  <c r="L797"/>
  <c r="K797"/>
  <c r="J797"/>
  <c r="I797"/>
  <c r="H797"/>
  <c r="G797"/>
  <c r="F797"/>
  <c r="E797"/>
  <c r="D797"/>
  <c r="C797"/>
  <c r="B797"/>
  <c r="AA796"/>
  <c r="Z796"/>
  <c r="Y796"/>
  <c r="X796"/>
  <c r="W796"/>
  <c r="V796"/>
  <c r="U796"/>
  <c r="T796"/>
  <c r="S796"/>
  <c r="R796"/>
  <c r="Q796"/>
  <c r="P796"/>
  <c r="O796"/>
  <c r="N796"/>
  <c r="M796"/>
  <c r="L796"/>
  <c r="K796"/>
  <c r="J796"/>
  <c r="I796"/>
  <c r="H796"/>
  <c r="G796"/>
  <c r="F796"/>
  <c r="E796"/>
  <c r="D796"/>
  <c r="C796"/>
  <c r="B796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D795"/>
  <c r="C795"/>
  <c r="B795"/>
  <c r="AA794"/>
  <c r="Z794"/>
  <c r="Y794"/>
  <c r="X794"/>
  <c r="W794"/>
  <c r="V794"/>
  <c r="U794"/>
  <c r="T794"/>
  <c r="S794"/>
  <c r="R794"/>
  <c r="Q794"/>
  <c r="P794"/>
  <c r="O794"/>
  <c r="N794"/>
  <c r="M794"/>
  <c r="L794"/>
  <c r="K794"/>
  <c r="J794"/>
  <c r="I794"/>
  <c r="H794"/>
  <c r="G794"/>
  <c r="F794"/>
  <c r="E794"/>
  <c r="D794"/>
  <c r="C794"/>
  <c r="B794"/>
  <c r="AA793"/>
  <c r="Z793"/>
  <c r="Y793"/>
  <c r="X793"/>
  <c r="W793"/>
  <c r="V793"/>
  <c r="U793"/>
  <c r="T793"/>
  <c r="S793"/>
  <c r="R793"/>
  <c r="Q793"/>
  <c r="P793"/>
  <c r="O793"/>
  <c r="N793"/>
  <c r="M793"/>
  <c r="L793"/>
  <c r="K793"/>
  <c r="J793"/>
  <c r="I793"/>
  <c r="H793"/>
  <c r="G793"/>
  <c r="F793"/>
  <c r="E793"/>
  <c r="D793"/>
  <c r="C793"/>
  <c r="B793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G792"/>
  <c r="F792"/>
  <c r="E792"/>
  <c r="D792"/>
  <c r="C792"/>
  <c r="B792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C791"/>
  <c r="B791"/>
  <c r="AA790"/>
  <c r="Z790"/>
  <c r="Y790"/>
  <c r="X790"/>
  <c r="W790"/>
  <c r="V790"/>
  <c r="U790"/>
  <c r="T790"/>
  <c r="S790"/>
  <c r="R790"/>
  <c r="Q790"/>
  <c r="P790"/>
  <c r="O790"/>
  <c r="N790"/>
  <c r="M790"/>
  <c r="L790"/>
  <c r="K790"/>
  <c r="J790"/>
  <c r="I790"/>
  <c r="H790"/>
  <c r="G790"/>
  <c r="F790"/>
  <c r="E790"/>
  <c r="D790"/>
  <c r="C790"/>
  <c r="B790"/>
  <c r="AA789"/>
  <c r="Z789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G789"/>
  <c r="F789"/>
  <c r="E789"/>
  <c r="D789"/>
  <c r="C789"/>
  <c r="B789"/>
  <c r="AA788"/>
  <c r="Z788"/>
  <c r="Y788"/>
  <c r="X788"/>
  <c r="W788"/>
  <c r="V788"/>
  <c r="U788"/>
  <c r="T788"/>
  <c r="S788"/>
  <c r="R788"/>
  <c r="Q788"/>
  <c r="P788"/>
  <c r="O788"/>
  <c r="N788"/>
  <c r="M788"/>
  <c r="L788"/>
  <c r="K788"/>
  <c r="J788"/>
  <c r="I788"/>
  <c r="H788"/>
  <c r="G788"/>
  <c r="F788"/>
  <c r="E788"/>
  <c r="D788"/>
  <c r="C788"/>
  <c r="B788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G787"/>
  <c r="F787"/>
  <c r="E787"/>
  <c r="D787"/>
  <c r="C787"/>
  <c r="B787"/>
  <c r="AA786"/>
  <c r="Z786"/>
  <c r="Y786"/>
  <c r="X786"/>
  <c r="W786"/>
  <c r="V786"/>
  <c r="U786"/>
  <c r="T786"/>
  <c r="S786"/>
  <c r="R786"/>
  <c r="Q786"/>
  <c r="P786"/>
  <c r="O786"/>
  <c r="N786"/>
  <c r="M786"/>
  <c r="L786"/>
  <c r="K786"/>
  <c r="J786"/>
  <c r="I786"/>
  <c r="H786"/>
  <c r="G786"/>
  <c r="F786"/>
  <c r="E786"/>
  <c r="D786"/>
  <c r="C786"/>
  <c r="B786"/>
  <c r="AA785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H785"/>
  <c r="G785"/>
  <c r="F785"/>
  <c r="E785"/>
  <c r="D785"/>
  <c r="C785"/>
  <c r="B785"/>
  <c r="AA784"/>
  <c r="Z784"/>
  <c r="Y784"/>
  <c r="X784"/>
  <c r="W784"/>
  <c r="V784"/>
  <c r="U784"/>
  <c r="T784"/>
  <c r="S784"/>
  <c r="R784"/>
  <c r="Q784"/>
  <c r="P784"/>
  <c r="O784"/>
  <c r="N784"/>
  <c r="M784"/>
  <c r="L784"/>
  <c r="K784"/>
  <c r="J784"/>
  <c r="I784"/>
  <c r="H784"/>
  <c r="G784"/>
  <c r="F784"/>
  <c r="E784"/>
  <c r="D784"/>
  <c r="C784"/>
  <c r="B784"/>
  <c r="AA783"/>
  <c r="Z783"/>
  <c r="Y783"/>
  <c r="X783"/>
  <c r="W783"/>
  <c r="V783"/>
  <c r="U783"/>
  <c r="T783"/>
  <c r="S783"/>
  <c r="R783"/>
  <c r="Q783"/>
  <c r="P783"/>
  <c r="O783"/>
  <c r="N783"/>
  <c r="M783"/>
  <c r="L783"/>
  <c r="K783"/>
  <c r="J783"/>
  <c r="I783"/>
  <c r="H783"/>
  <c r="G783"/>
  <c r="F783"/>
  <c r="E783"/>
  <c r="D783"/>
  <c r="C783"/>
  <c r="B783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C782"/>
  <c r="B782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G781"/>
  <c r="F781"/>
  <c r="E781"/>
  <c r="D781"/>
  <c r="C781"/>
  <c r="B781"/>
  <c r="AA780"/>
  <c r="Z780"/>
  <c r="Y780"/>
  <c r="X780"/>
  <c r="W780"/>
  <c r="V780"/>
  <c r="U780"/>
  <c r="T780"/>
  <c r="S780"/>
  <c r="R780"/>
  <c r="Q780"/>
  <c r="P780"/>
  <c r="O780"/>
  <c r="N780"/>
  <c r="M780"/>
  <c r="L780"/>
  <c r="K780"/>
  <c r="J780"/>
  <c r="I780"/>
  <c r="H780"/>
  <c r="G780"/>
  <c r="F780"/>
  <c r="E780"/>
  <c r="D780"/>
  <c r="C780"/>
  <c r="B780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G779"/>
  <c r="F779"/>
  <c r="E779"/>
  <c r="D779"/>
  <c r="C779"/>
  <c r="B779"/>
  <c r="AA778"/>
  <c r="Z778"/>
  <c r="Y778"/>
  <c r="X778"/>
  <c r="W778"/>
  <c r="V778"/>
  <c r="U778"/>
  <c r="T778"/>
  <c r="S778"/>
  <c r="R778"/>
  <c r="Q778"/>
  <c r="P778"/>
  <c r="O778"/>
  <c r="N778"/>
  <c r="M778"/>
  <c r="L778"/>
  <c r="K778"/>
  <c r="J778"/>
  <c r="I778"/>
  <c r="H778"/>
  <c r="G778"/>
  <c r="F778"/>
  <c r="E778"/>
  <c r="D778"/>
  <c r="C778"/>
  <c r="B778"/>
  <c r="AA777"/>
  <c r="Z777"/>
  <c r="Y777"/>
  <c r="X777"/>
  <c r="W777"/>
  <c r="V777"/>
  <c r="U777"/>
  <c r="T777"/>
  <c r="S777"/>
  <c r="R777"/>
  <c r="Q777"/>
  <c r="P777"/>
  <c r="O777"/>
  <c r="N777"/>
  <c r="M777"/>
  <c r="L777"/>
  <c r="K777"/>
  <c r="J777"/>
  <c r="I777"/>
  <c r="H777"/>
  <c r="G777"/>
  <c r="F777"/>
  <c r="E777"/>
  <c r="D777"/>
  <c r="C777"/>
  <c r="B777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D776"/>
  <c r="C776"/>
  <c r="B776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G775"/>
  <c r="F775"/>
  <c r="E775"/>
  <c r="D775"/>
  <c r="C775"/>
  <c r="B775"/>
  <c r="AA774"/>
  <c r="Z774"/>
  <c r="Y774"/>
  <c r="X774"/>
  <c r="W774"/>
  <c r="V774"/>
  <c r="U774"/>
  <c r="T774"/>
  <c r="S774"/>
  <c r="R774"/>
  <c r="Q774"/>
  <c r="P774"/>
  <c r="O774"/>
  <c r="N774"/>
  <c r="M774"/>
  <c r="L774"/>
  <c r="K774"/>
  <c r="J774"/>
  <c r="I774"/>
  <c r="H774"/>
  <c r="G774"/>
  <c r="F774"/>
  <c r="E774"/>
  <c r="D774"/>
  <c r="C774"/>
  <c r="B774"/>
  <c r="AA773"/>
  <c r="Z773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H773"/>
  <c r="G773"/>
  <c r="F773"/>
  <c r="E773"/>
  <c r="D773"/>
  <c r="C773"/>
  <c r="B773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G772"/>
  <c r="F772"/>
  <c r="E772"/>
  <c r="D772"/>
  <c r="C772"/>
  <c r="B772"/>
  <c r="AA771"/>
  <c r="Z77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1"/>
  <c r="B771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C770"/>
  <c r="B770"/>
  <c r="AA769"/>
  <c r="Z769"/>
  <c r="Y769"/>
  <c r="X769"/>
  <c r="W769"/>
  <c r="V769"/>
  <c r="U769"/>
  <c r="T769"/>
  <c r="S769"/>
  <c r="R769"/>
  <c r="Q769"/>
  <c r="P769"/>
  <c r="O769"/>
  <c r="N769"/>
  <c r="M769"/>
  <c r="L769"/>
  <c r="K769"/>
  <c r="J769"/>
  <c r="I769"/>
  <c r="H769"/>
  <c r="G769"/>
  <c r="F769"/>
  <c r="E769"/>
  <c r="D769"/>
  <c r="C769"/>
  <c r="B769"/>
  <c r="AA768"/>
  <c r="Z768"/>
  <c r="Y768"/>
  <c r="X768"/>
  <c r="W768"/>
  <c r="V768"/>
  <c r="U768"/>
  <c r="T768"/>
  <c r="S768"/>
  <c r="R768"/>
  <c r="Q768"/>
  <c r="P768"/>
  <c r="O768"/>
  <c r="N768"/>
  <c r="M768"/>
  <c r="L768"/>
  <c r="K768"/>
  <c r="J768"/>
  <c r="I768"/>
  <c r="H768"/>
  <c r="G768"/>
  <c r="F768"/>
  <c r="E768"/>
  <c r="D768"/>
  <c r="C768"/>
  <c r="B768"/>
  <c r="AA767"/>
  <c r="Z767"/>
  <c r="Y767"/>
  <c r="X767"/>
  <c r="W767"/>
  <c r="V767"/>
  <c r="U767"/>
  <c r="T767"/>
  <c r="S767"/>
  <c r="R767"/>
  <c r="Q767"/>
  <c r="P767"/>
  <c r="O767"/>
  <c r="N767"/>
  <c r="M767"/>
  <c r="L767"/>
  <c r="K767"/>
  <c r="J767"/>
  <c r="I767"/>
  <c r="H767"/>
  <c r="G767"/>
  <c r="F767"/>
  <c r="E767"/>
  <c r="D767"/>
  <c r="C767"/>
  <c r="B767"/>
  <c r="AA766"/>
  <c r="Z766"/>
  <c r="Y766"/>
  <c r="X766"/>
  <c r="W766"/>
  <c r="V766"/>
  <c r="U766"/>
  <c r="T766"/>
  <c r="S766"/>
  <c r="R766"/>
  <c r="Q766"/>
  <c r="P766"/>
  <c r="O766"/>
  <c r="N766"/>
  <c r="M766"/>
  <c r="L766"/>
  <c r="K766"/>
  <c r="J766"/>
  <c r="I766"/>
  <c r="H766"/>
  <c r="G766"/>
  <c r="F766"/>
  <c r="E766"/>
  <c r="D766"/>
  <c r="C766"/>
  <c r="B766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C765"/>
  <c r="B765"/>
  <c r="AA764"/>
  <c r="Z764"/>
  <c r="Y764"/>
  <c r="X764"/>
  <c r="W764"/>
  <c r="V764"/>
  <c r="U764"/>
  <c r="T764"/>
  <c r="S764"/>
  <c r="R764"/>
  <c r="Q764"/>
  <c r="P764"/>
  <c r="O764"/>
  <c r="N764"/>
  <c r="M764"/>
  <c r="L764"/>
  <c r="K764"/>
  <c r="J764"/>
  <c r="I764"/>
  <c r="H764"/>
  <c r="G764"/>
  <c r="F764"/>
  <c r="E764"/>
  <c r="D764"/>
  <c r="C764"/>
  <c r="B764"/>
  <c r="AA763"/>
  <c r="Z763"/>
  <c r="Y763"/>
  <c r="X763"/>
  <c r="W763"/>
  <c r="V763"/>
  <c r="U763"/>
  <c r="T763"/>
  <c r="S763"/>
  <c r="R763"/>
  <c r="Q763"/>
  <c r="P763"/>
  <c r="O763"/>
  <c r="N763"/>
  <c r="M763"/>
  <c r="L763"/>
  <c r="K763"/>
  <c r="J763"/>
  <c r="I763"/>
  <c r="H763"/>
  <c r="G763"/>
  <c r="F763"/>
  <c r="E763"/>
  <c r="D763"/>
  <c r="C763"/>
  <c r="B763"/>
  <c r="AA762"/>
  <c r="Z762"/>
  <c r="Y762"/>
  <c r="X762"/>
  <c r="W762"/>
  <c r="V762"/>
  <c r="U762"/>
  <c r="T762"/>
  <c r="S762"/>
  <c r="R762"/>
  <c r="Q762"/>
  <c r="P762"/>
  <c r="O762"/>
  <c r="N762"/>
  <c r="M762"/>
  <c r="L762"/>
  <c r="K762"/>
  <c r="J762"/>
  <c r="I762"/>
  <c r="H762"/>
  <c r="G762"/>
  <c r="F762"/>
  <c r="E762"/>
  <c r="D762"/>
  <c r="C762"/>
  <c r="B762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C761"/>
  <c r="B761"/>
  <c r="AA760"/>
  <c r="Z760"/>
  <c r="Y760"/>
  <c r="X760"/>
  <c r="W760"/>
  <c r="V760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D760"/>
  <c r="C760"/>
  <c r="B760"/>
  <c r="AA759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D759"/>
  <c r="C759"/>
  <c r="B759"/>
  <c r="AA758"/>
  <c r="Z758"/>
  <c r="Y758"/>
  <c r="X758"/>
  <c r="W758"/>
  <c r="V758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D758"/>
  <c r="C758"/>
  <c r="B758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C757"/>
  <c r="B757"/>
  <c r="AA756"/>
  <c r="Z756"/>
  <c r="Y756"/>
  <c r="X756"/>
  <c r="W756"/>
  <c r="V756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D756"/>
  <c r="C756"/>
  <c r="B756"/>
  <c r="AA755"/>
  <c r="Z755"/>
  <c r="Y755"/>
  <c r="X755"/>
  <c r="W755"/>
  <c r="V755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D755"/>
  <c r="C755"/>
  <c r="B755"/>
  <c r="AA754"/>
  <c r="Z754"/>
  <c r="Y754"/>
  <c r="X754"/>
  <c r="W754"/>
  <c r="V754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D754"/>
  <c r="C754"/>
  <c r="B754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D753"/>
  <c r="C753"/>
  <c r="B753"/>
  <c r="AA752"/>
  <c r="Z752"/>
  <c r="Y752"/>
  <c r="X752"/>
  <c r="W752"/>
  <c r="V752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D752"/>
  <c r="C752"/>
  <c r="B752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B751"/>
  <c r="AA750"/>
  <c r="Z750"/>
  <c r="Y750"/>
  <c r="X750"/>
  <c r="W750"/>
  <c r="V750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D750"/>
  <c r="C750"/>
  <c r="B750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C749"/>
  <c r="B749"/>
  <c r="AA748"/>
  <c r="Z748"/>
  <c r="Y748"/>
  <c r="X748"/>
  <c r="W748"/>
  <c r="V748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D748"/>
  <c r="C748"/>
  <c r="B748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D747"/>
  <c r="C747"/>
  <c r="B747"/>
  <c r="AA746"/>
  <c r="Z746"/>
  <c r="Y746"/>
  <c r="X746"/>
  <c r="W746"/>
  <c r="V746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D746"/>
  <c r="C746"/>
  <c r="B746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D745"/>
  <c r="C745"/>
  <c r="B745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D744"/>
  <c r="C744"/>
  <c r="B744"/>
  <c r="AA743"/>
  <c r="Z743"/>
  <c r="Y743"/>
  <c r="X743"/>
  <c r="W743"/>
  <c r="V743"/>
  <c r="U743"/>
  <c r="T743"/>
  <c r="S743"/>
  <c r="R743"/>
  <c r="Q743"/>
  <c r="P743"/>
  <c r="O743"/>
  <c r="N743"/>
  <c r="M743"/>
  <c r="L743"/>
  <c r="K743"/>
  <c r="J743"/>
  <c r="I743"/>
  <c r="H743"/>
  <c r="G743"/>
  <c r="F743"/>
  <c r="E743"/>
  <c r="D743"/>
  <c r="C743"/>
  <c r="B743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J742"/>
  <c r="I742"/>
  <c r="H742"/>
  <c r="G742"/>
  <c r="F742"/>
  <c r="E742"/>
  <c r="D742"/>
  <c r="C742"/>
  <c r="B742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G741"/>
  <c r="F741"/>
  <c r="E741"/>
  <c r="D741"/>
  <c r="C741"/>
  <c r="B741"/>
  <c r="AA740"/>
  <c r="Z740"/>
  <c r="Y740"/>
  <c r="X740"/>
  <c r="W740"/>
  <c r="V740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D740"/>
  <c r="C740"/>
  <c r="B740"/>
  <c r="AA739"/>
  <c r="Z739"/>
  <c r="Y739"/>
  <c r="X739"/>
  <c r="W739"/>
  <c r="V739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D739"/>
  <c r="C739"/>
  <c r="B739"/>
  <c r="AA738"/>
  <c r="Z738"/>
  <c r="Y738"/>
  <c r="X738"/>
  <c r="W738"/>
  <c r="V738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D738"/>
  <c r="C738"/>
  <c r="B738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C737"/>
  <c r="B737"/>
  <c r="AA736"/>
  <c r="Z736"/>
  <c r="Y736"/>
  <c r="X736"/>
  <c r="W736"/>
  <c r="V736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D736"/>
  <c r="C736"/>
  <c r="B736"/>
  <c r="AA735"/>
  <c r="Z735"/>
  <c r="Y735"/>
  <c r="X735"/>
  <c r="W735"/>
  <c r="V735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D735"/>
  <c r="C735"/>
  <c r="B735"/>
  <c r="AA734"/>
  <c r="Z734"/>
  <c r="Y734"/>
  <c r="X734"/>
  <c r="W734"/>
  <c r="V734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D734"/>
  <c r="C734"/>
  <c r="B734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C733"/>
  <c r="B733"/>
  <c r="AA732"/>
  <c r="Z732"/>
  <c r="Y732"/>
  <c r="X732"/>
  <c r="W732"/>
  <c r="V732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D732"/>
  <c r="C732"/>
  <c r="B732"/>
  <c r="AA731"/>
  <c r="Z731"/>
  <c r="Y731"/>
  <c r="X731"/>
  <c r="W731"/>
  <c r="V731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D731"/>
  <c r="C731"/>
  <c r="B731"/>
  <c r="AA730"/>
  <c r="Z730"/>
  <c r="Y730"/>
  <c r="X730"/>
  <c r="W730"/>
  <c r="V730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D730"/>
  <c r="C730"/>
  <c r="B730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D729"/>
  <c r="C729"/>
  <c r="B729"/>
  <c r="AA728"/>
  <c r="Z728"/>
  <c r="Y728"/>
  <c r="X728"/>
  <c r="W728"/>
  <c r="V728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D728"/>
  <c r="C728"/>
  <c r="B728"/>
  <c r="AA727"/>
  <c r="Z727"/>
  <c r="Y727"/>
  <c r="X727"/>
  <c r="W727"/>
  <c r="V727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D727"/>
  <c r="C727"/>
  <c r="B727"/>
  <c r="AA726"/>
  <c r="Z726"/>
  <c r="Y726"/>
  <c r="X726"/>
  <c r="W726"/>
  <c r="V726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D726"/>
  <c r="C726"/>
  <c r="B726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D725"/>
  <c r="C725"/>
  <c r="B725"/>
  <c r="AA724"/>
  <c r="Z724"/>
  <c r="Y724"/>
  <c r="X724"/>
  <c r="W724"/>
  <c r="V724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D724"/>
  <c r="C724"/>
  <c r="B724"/>
  <c r="AA723"/>
  <c r="Z723"/>
  <c r="Y723"/>
  <c r="X723"/>
  <c r="W723"/>
  <c r="V723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D723"/>
  <c r="C723"/>
  <c r="B723"/>
  <c r="AA722"/>
  <c r="Z722"/>
  <c r="Y722"/>
  <c r="X722"/>
  <c r="W722"/>
  <c r="V722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D722"/>
  <c r="C722"/>
  <c r="B722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C721"/>
  <c r="B721"/>
  <c r="AA720"/>
  <c r="Z720"/>
  <c r="Y720"/>
  <c r="X720"/>
  <c r="W720"/>
  <c r="V720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D720"/>
  <c r="C720"/>
  <c r="B720"/>
  <c r="AA719"/>
  <c r="Z719"/>
  <c r="Y719"/>
  <c r="X719"/>
  <c r="W719"/>
  <c r="V719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D719"/>
  <c r="C719"/>
  <c r="B719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D718"/>
  <c r="C718"/>
  <c r="B718"/>
  <c r="AA717"/>
  <c r="Z717"/>
  <c r="Y717"/>
  <c r="X717"/>
  <c r="W717"/>
  <c r="V717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D717"/>
  <c r="C717"/>
  <c r="B717"/>
  <c r="AA716"/>
  <c r="Z716"/>
  <c r="Y716"/>
  <c r="X716"/>
  <c r="W716"/>
  <c r="V716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D716"/>
  <c r="C716"/>
  <c r="B716"/>
  <c r="AA715"/>
  <c r="Z715"/>
  <c r="Y715"/>
  <c r="X715"/>
  <c r="W715"/>
  <c r="V715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D715"/>
  <c r="C715"/>
  <c r="B715"/>
  <c r="AA714"/>
  <c r="Z714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D714"/>
  <c r="C714"/>
  <c r="B714"/>
  <c r="AA713"/>
  <c r="Z713"/>
  <c r="Y713"/>
  <c r="X713"/>
  <c r="W713"/>
  <c r="V713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D713"/>
  <c r="C713"/>
  <c r="B713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D712"/>
  <c r="C712"/>
  <c r="B712"/>
  <c r="AA711"/>
  <c r="Z711"/>
  <c r="Y711"/>
  <c r="X711"/>
  <c r="W711"/>
  <c r="V711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D711"/>
  <c r="C711"/>
  <c r="B711"/>
  <c r="AA710"/>
  <c r="Z710"/>
  <c r="Y710"/>
  <c r="X710"/>
  <c r="W710"/>
  <c r="V710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D710"/>
  <c r="C710"/>
  <c r="B710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D709"/>
  <c r="C709"/>
  <c r="B709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D708"/>
  <c r="C708"/>
  <c r="B708"/>
  <c r="AA707"/>
  <c r="Z707"/>
  <c r="Y707"/>
  <c r="X707"/>
  <c r="W707"/>
  <c r="V707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D707"/>
  <c r="C707"/>
  <c r="B707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D706"/>
  <c r="C706"/>
  <c r="B706"/>
  <c r="AA705"/>
  <c r="Z705"/>
  <c r="Y705"/>
  <c r="X705"/>
  <c r="W705"/>
  <c r="V705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D705"/>
  <c r="C705"/>
  <c r="B705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C704"/>
  <c r="B704"/>
  <c r="AA703"/>
  <c r="Z703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D703"/>
  <c r="C703"/>
  <c r="B703"/>
  <c r="AA702"/>
  <c r="Z702"/>
  <c r="Y702"/>
  <c r="X702"/>
  <c r="W702"/>
  <c r="V702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D702"/>
  <c r="C702"/>
  <c r="B702"/>
  <c r="AA701"/>
  <c r="Z701"/>
  <c r="Y701"/>
  <c r="X701"/>
  <c r="W701"/>
  <c r="V701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D701"/>
  <c r="C701"/>
  <c r="B701"/>
  <c r="AA700"/>
  <c r="Z700"/>
  <c r="Y700"/>
  <c r="X700"/>
  <c r="W700"/>
  <c r="V700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D700"/>
  <c r="C700"/>
  <c r="B700"/>
  <c r="AA699"/>
  <c r="Z699"/>
  <c r="Y699"/>
  <c r="X699"/>
  <c r="W699"/>
  <c r="V699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D699"/>
  <c r="C699"/>
  <c r="B699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B698"/>
  <c r="AA697"/>
  <c r="Z697"/>
  <c r="Y697"/>
  <c r="X697"/>
  <c r="W697"/>
  <c r="V697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D697"/>
  <c r="C697"/>
  <c r="B697"/>
  <c r="AA696"/>
  <c r="Z696"/>
  <c r="Y696"/>
  <c r="X696"/>
  <c r="W696"/>
  <c r="V696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D696"/>
  <c r="C696"/>
  <c r="B696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C695"/>
  <c r="B695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D694"/>
  <c r="C694"/>
  <c r="B694"/>
  <c r="AA693"/>
  <c r="Z693"/>
  <c r="Y693"/>
  <c r="X693"/>
  <c r="W693"/>
  <c r="V693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D693"/>
  <c r="C693"/>
  <c r="B693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C692"/>
  <c r="B692"/>
  <c r="AA691"/>
  <c r="Z691"/>
  <c r="Y691"/>
  <c r="X691"/>
  <c r="W691"/>
  <c r="V691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D691"/>
  <c r="C691"/>
  <c r="B691"/>
  <c r="AA690"/>
  <c r="Z690"/>
  <c r="Y690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D690"/>
  <c r="C690"/>
  <c r="B690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D689"/>
  <c r="C689"/>
  <c r="B689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D688"/>
  <c r="C688"/>
  <c r="B688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D687"/>
  <c r="C687"/>
  <c r="B687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C686"/>
  <c r="B686"/>
  <c r="AA685"/>
  <c r="Z685"/>
  <c r="Y685"/>
  <c r="X685"/>
  <c r="W685"/>
  <c r="V685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D685"/>
  <c r="C685"/>
  <c r="B685"/>
  <c r="AA684"/>
  <c r="Z684"/>
  <c r="Y684"/>
  <c r="X684"/>
  <c r="W684"/>
  <c r="V684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D684"/>
  <c r="C684"/>
  <c r="B684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B683"/>
  <c r="AA682"/>
  <c r="Z682"/>
  <c r="Y682"/>
  <c r="X682"/>
  <c r="W682"/>
  <c r="V682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D682"/>
  <c r="C682"/>
  <c r="B682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D681"/>
  <c r="C681"/>
  <c r="B681"/>
  <c r="AA680"/>
  <c r="Z680"/>
  <c r="Y680"/>
  <c r="X680"/>
  <c r="W680"/>
  <c r="V680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D680"/>
  <c r="C680"/>
  <c r="B680"/>
  <c r="AA679"/>
  <c r="Z679"/>
  <c r="Y679"/>
  <c r="X679"/>
  <c r="W679"/>
  <c r="V679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D679"/>
  <c r="C679"/>
  <c r="B679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C678"/>
  <c r="B678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C677"/>
  <c r="B677"/>
  <c r="AA676"/>
  <c r="Z676"/>
  <c r="Y676"/>
  <c r="X676"/>
  <c r="W676"/>
  <c r="V676"/>
  <c r="U676"/>
  <c r="T676"/>
  <c r="S676"/>
  <c r="R676"/>
  <c r="Q676"/>
  <c r="P676"/>
  <c r="O676"/>
  <c r="N676"/>
  <c r="M676"/>
  <c r="L676"/>
  <c r="K676"/>
  <c r="J676"/>
  <c r="I676"/>
  <c r="H676"/>
  <c r="G676"/>
  <c r="F676"/>
  <c r="E676"/>
  <c r="D676"/>
  <c r="C676"/>
  <c r="B676"/>
  <c r="AA675"/>
  <c r="Z675"/>
  <c r="Y675"/>
  <c r="X675"/>
  <c r="W675"/>
  <c r="V675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D675"/>
  <c r="C675"/>
  <c r="B675"/>
  <c r="AA674"/>
  <c r="Z674"/>
  <c r="Y674"/>
  <c r="X674"/>
  <c r="W674"/>
  <c r="V674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D674"/>
  <c r="C674"/>
  <c r="B674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C673"/>
  <c r="B673"/>
  <c r="AA672"/>
  <c r="Z672"/>
  <c r="Y672"/>
  <c r="X672"/>
  <c r="W672"/>
  <c r="V672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D672"/>
  <c r="C672"/>
  <c r="B672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C671"/>
  <c r="B671"/>
  <c r="AA670"/>
  <c r="Z670"/>
  <c r="Y670"/>
  <c r="X670"/>
  <c r="W670"/>
  <c r="V670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D670"/>
  <c r="C670"/>
  <c r="B670"/>
  <c r="AA669"/>
  <c r="Z669"/>
  <c r="Y669"/>
  <c r="X669"/>
  <c r="W669"/>
  <c r="V669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D669"/>
  <c r="C669"/>
  <c r="B669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C668"/>
  <c r="B668"/>
  <c r="AA667"/>
  <c r="Z667"/>
  <c r="Y667"/>
  <c r="X667"/>
  <c r="W667"/>
  <c r="V667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D667"/>
  <c r="C667"/>
  <c r="B667"/>
  <c r="AA666"/>
  <c r="Z666"/>
  <c r="Y666"/>
  <c r="X666"/>
  <c r="W666"/>
  <c r="V666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D666"/>
  <c r="C666"/>
  <c r="B666"/>
  <c r="AA665"/>
  <c r="Z665"/>
  <c r="Y665"/>
  <c r="X665"/>
  <c r="W665"/>
  <c r="V665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D665"/>
  <c r="C665"/>
  <c r="B665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4"/>
  <c r="B664"/>
  <c r="AA663"/>
  <c r="Z663"/>
  <c r="Y663"/>
  <c r="X663"/>
  <c r="W663"/>
  <c r="V663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D663"/>
  <c r="C663"/>
  <c r="B663"/>
  <c r="AA662"/>
  <c r="Z662"/>
  <c r="Y662"/>
  <c r="X662"/>
  <c r="W662"/>
  <c r="V662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D662"/>
  <c r="C662"/>
  <c r="B662"/>
  <c r="AA661"/>
  <c r="Z661"/>
  <c r="Y661"/>
  <c r="X661"/>
  <c r="W661"/>
  <c r="V661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D661"/>
  <c r="C661"/>
  <c r="B661"/>
  <c r="AA660"/>
  <c r="Z660"/>
  <c r="Y660"/>
  <c r="X660"/>
  <c r="W660"/>
  <c r="V660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D660"/>
  <c r="C660"/>
  <c r="B660"/>
  <c r="AA659"/>
  <c r="Z659"/>
  <c r="Y659"/>
  <c r="X659"/>
  <c r="W659"/>
  <c r="V659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D659"/>
  <c r="C659"/>
  <c r="B659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D658"/>
  <c r="C658"/>
  <c r="B658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C657"/>
  <c r="B657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C656"/>
  <c r="B656"/>
  <c r="AA655"/>
  <c r="Z655"/>
  <c r="Y655"/>
  <c r="X655"/>
  <c r="W655"/>
  <c r="V655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D655"/>
  <c r="C655"/>
  <c r="B655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B654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C653"/>
  <c r="B653"/>
  <c r="AA652"/>
  <c r="Z652"/>
  <c r="Y652"/>
  <c r="X652"/>
  <c r="W652"/>
  <c r="V652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D652"/>
  <c r="C652"/>
  <c r="B652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C651"/>
  <c r="B651"/>
  <c r="AA650"/>
  <c r="Z650"/>
  <c r="Y650"/>
  <c r="X650"/>
  <c r="W650"/>
  <c r="V650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D650"/>
  <c r="C650"/>
  <c r="B650"/>
  <c r="AA649"/>
  <c r="Z649"/>
  <c r="Y649"/>
  <c r="X649"/>
  <c r="W649"/>
  <c r="V649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D649"/>
  <c r="C649"/>
  <c r="B649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C648"/>
  <c r="B648"/>
  <c r="AA647"/>
  <c r="Z647"/>
  <c r="Y647"/>
  <c r="X647"/>
  <c r="W647"/>
  <c r="V647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D647"/>
  <c r="C647"/>
  <c r="B647"/>
  <c r="AA646"/>
  <c r="Z646"/>
  <c r="Y646"/>
  <c r="X646"/>
  <c r="W646"/>
  <c r="V646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D646"/>
  <c r="C646"/>
  <c r="B646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D645"/>
  <c r="C645"/>
  <c r="B645"/>
  <c r="AA644"/>
  <c r="Z644"/>
  <c r="Y644"/>
  <c r="X644"/>
  <c r="W644"/>
  <c r="V644"/>
  <c r="U644"/>
  <c r="T644"/>
  <c r="S644"/>
  <c r="R644"/>
  <c r="Q644"/>
  <c r="P644"/>
  <c r="O644"/>
  <c r="N644"/>
  <c r="M644"/>
  <c r="L644"/>
  <c r="K644"/>
  <c r="J644"/>
  <c r="I644"/>
  <c r="H644"/>
  <c r="G644"/>
  <c r="F644"/>
  <c r="E644"/>
  <c r="D644"/>
  <c r="C644"/>
  <c r="B644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AA642"/>
  <c r="Z642"/>
  <c r="Y642"/>
  <c r="X642"/>
  <c r="W642"/>
  <c r="V642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D642"/>
  <c r="C642"/>
  <c r="B642"/>
  <c r="AA641"/>
  <c r="Z641"/>
  <c r="Y641"/>
  <c r="X641"/>
  <c r="W641"/>
  <c r="V641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D641"/>
  <c r="C641"/>
  <c r="B641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D640"/>
  <c r="C640"/>
  <c r="B640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C639"/>
  <c r="B639"/>
  <c r="AA638"/>
  <c r="Z638"/>
  <c r="Y638"/>
  <c r="X638"/>
  <c r="W638"/>
  <c r="V638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D638"/>
  <c r="C638"/>
  <c r="B638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D637"/>
  <c r="C637"/>
  <c r="B637"/>
  <c r="AA636"/>
  <c r="Z636"/>
  <c r="Y636"/>
  <c r="X636"/>
  <c r="W636"/>
  <c r="V636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D636"/>
  <c r="C636"/>
  <c r="B636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C635"/>
  <c r="B635"/>
  <c r="AA634"/>
  <c r="Z634"/>
  <c r="Y634"/>
  <c r="X634"/>
  <c r="W634"/>
  <c r="V634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D634"/>
  <c r="C634"/>
  <c r="B634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B633"/>
  <c r="AA632"/>
  <c r="Z632"/>
  <c r="Y632"/>
  <c r="X632"/>
  <c r="W632"/>
  <c r="V632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D632"/>
  <c r="C632"/>
  <c r="B632"/>
  <c r="AA63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D631"/>
  <c r="C631"/>
  <c r="B631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C630"/>
  <c r="B630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9"/>
  <c r="B629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D628"/>
  <c r="C628"/>
  <c r="B628"/>
  <c r="AA627"/>
  <c r="Z627"/>
  <c r="Y627"/>
  <c r="X627"/>
  <c r="W627"/>
  <c r="V627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D627"/>
  <c r="C627"/>
  <c r="B627"/>
  <c r="AA626"/>
  <c r="Z626"/>
  <c r="Y626"/>
  <c r="X626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D626"/>
  <c r="C626"/>
  <c r="B626"/>
  <c r="AA625"/>
  <c r="Z625"/>
  <c r="Y625"/>
  <c r="X625"/>
  <c r="W625"/>
  <c r="V625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D625"/>
  <c r="C625"/>
  <c r="B625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D624"/>
  <c r="C624"/>
  <c r="B624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D623"/>
  <c r="C623"/>
  <c r="B623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D622"/>
  <c r="C622"/>
  <c r="B622"/>
  <c r="AA621"/>
  <c r="Z621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D621"/>
  <c r="C621"/>
  <c r="B621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C620"/>
  <c r="B620"/>
  <c r="AA619"/>
  <c r="Z619"/>
  <c r="Y619"/>
  <c r="X619"/>
  <c r="W619"/>
  <c r="V619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D619"/>
  <c r="C619"/>
  <c r="B619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C618"/>
  <c r="B618"/>
  <c r="AA617"/>
  <c r="Z617"/>
  <c r="Y617"/>
  <c r="X617"/>
  <c r="W617"/>
  <c r="V617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D617"/>
  <c r="C617"/>
  <c r="B617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D616"/>
  <c r="C616"/>
  <c r="B616"/>
  <c r="AA615"/>
  <c r="Z615"/>
  <c r="Y615"/>
  <c r="X615"/>
  <c r="W615"/>
  <c r="V615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D615"/>
  <c r="C615"/>
  <c r="B615"/>
  <c r="AA614"/>
  <c r="Z614"/>
  <c r="Y614"/>
  <c r="X614"/>
  <c r="W614"/>
  <c r="V614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D614"/>
  <c r="C614"/>
  <c r="B614"/>
  <c r="AA613"/>
  <c r="Z613"/>
  <c r="Y613"/>
  <c r="X613"/>
  <c r="W613"/>
  <c r="V613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D613"/>
  <c r="C613"/>
  <c r="B613"/>
  <c r="AA612"/>
  <c r="Z612"/>
  <c r="Y612"/>
  <c r="X612"/>
  <c r="W612"/>
  <c r="V612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D612"/>
  <c r="C612"/>
  <c r="B612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B611"/>
  <c r="AA610"/>
  <c r="Z610"/>
  <c r="Y610"/>
  <c r="X610"/>
  <c r="W610"/>
  <c r="V610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D610"/>
  <c r="C610"/>
  <c r="B610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C609"/>
  <c r="B609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C608"/>
  <c r="B608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C607"/>
  <c r="B607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G606"/>
  <c r="F606"/>
  <c r="E606"/>
  <c r="D606"/>
  <c r="C606"/>
  <c r="B606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C605"/>
  <c r="B605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H604"/>
  <c r="G604"/>
  <c r="F604"/>
  <c r="E604"/>
  <c r="D604"/>
  <c r="C604"/>
  <c r="B604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C603"/>
  <c r="B603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D602"/>
  <c r="C602"/>
  <c r="B602"/>
  <c r="AA601"/>
  <c r="Z601"/>
  <c r="Y601"/>
  <c r="X601"/>
  <c r="W601"/>
  <c r="V601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D601"/>
  <c r="C601"/>
  <c r="B601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D600"/>
  <c r="C600"/>
  <c r="B600"/>
  <c r="AA599"/>
  <c r="Z599"/>
  <c r="Y599"/>
  <c r="X599"/>
  <c r="W599"/>
  <c r="V599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D599"/>
  <c r="C599"/>
  <c r="B599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D598"/>
  <c r="C598"/>
  <c r="B598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D597"/>
  <c r="C597"/>
  <c r="B597"/>
  <c r="AA596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D596"/>
  <c r="C596"/>
  <c r="B596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D595"/>
  <c r="C595"/>
  <c r="B595"/>
  <c r="AA594"/>
  <c r="Z594"/>
  <c r="Y594"/>
  <c r="X594"/>
  <c r="W594"/>
  <c r="V594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C594"/>
  <c r="B594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B593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C592"/>
  <c r="B592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C591"/>
  <c r="B591"/>
  <c r="AA590"/>
  <c r="Z590"/>
  <c r="Y590"/>
  <c r="X590"/>
  <c r="W590"/>
  <c r="V590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D590"/>
  <c r="C590"/>
  <c r="B590"/>
  <c r="AA589"/>
  <c r="Z589"/>
  <c r="Y589"/>
  <c r="X589"/>
  <c r="W589"/>
  <c r="V589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D589"/>
  <c r="C589"/>
  <c r="B589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B588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C587"/>
  <c r="B587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D586"/>
  <c r="C586"/>
  <c r="B586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D585"/>
  <c r="C585"/>
  <c r="B585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D584"/>
  <c r="C584"/>
  <c r="B584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D583"/>
  <c r="C583"/>
  <c r="B583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D582"/>
  <c r="C582"/>
  <c r="B582"/>
  <c r="AA581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D581"/>
  <c r="C581"/>
  <c r="B581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C580"/>
  <c r="B580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C579"/>
  <c r="B579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H578"/>
  <c r="G578"/>
  <c r="F578"/>
  <c r="E578"/>
  <c r="D578"/>
  <c r="C578"/>
  <c r="B578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C577"/>
  <c r="B577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C576"/>
  <c r="B576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B575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B574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D573"/>
  <c r="C573"/>
  <c r="B573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D572"/>
  <c r="C572"/>
  <c r="B572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C571"/>
  <c r="B571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D570"/>
  <c r="C570"/>
  <c r="B570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C569"/>
  <c r="B569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D568"/>
  <c r="C568"/>
  <c r="B568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D567"/>
  <c r="C567"/>
  <c r="B567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C566"/>
  <c r="B566"/>
  <c r="AA565"/>
  <c r="Z565"/>
  <c r="Y565"/>
  <c r="X565"/>
  <c r="W565"/>
  <c r="V565"/>
  <c r="U565"/>
  <c r="T565"/>
  <c r="S565"/>
  <c r="R565"/>
  <c r="Q565"/>
  <c r="P565"/>
  <c r="O565"/>
  <c r="N565"/>
  <c r="M565"/>
  <c r="L565"/>
  <c r="K565"/>
  <c r="J565"/>
  <c r="I565"/>
  <c r="H565"/>
  <c r="G565"/>
  <c r="F565"/>
  <c r="E565"/>
  <c r="D565"/>
  <c r="C565"/>
  <c r="B565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4"/>
  <c r="C564"/>
  <c r="B564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C562"/>
  <c r="B562"/>
  <c r="AA561"/>
  <c r="Z561"/>
  <c r="Y561"/>
  <c r="X561"/>
  <c r="W561"/>
  <c r="V561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D561"/>
  <c r="C561"/>
  <c r="B561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C560"/>
  <c r="B560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D559"/>
  <c r="C559"/>
  <c r="B559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C558"/>
  <c r="B558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D557"/>
  <c r="C557"/>
  <c r="B557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D556"/>
  <c r="C556"/>
  <c r="B556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C555"/>
  <c r="B555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D554"/>
  <c r="C554"/>
  <c r="B554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B552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C551"/>
  <c r="B551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D550"/>
  <c r="C550"/>
  <c r="B550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B549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C548"/>
  <c r="B548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C547"/>
  <c r="B547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C546"/>
  <c r="B546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B545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B544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B543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C542"/>
  <c r="B542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B541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B540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B539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B538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C537"/>
  <c r="B537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B536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B535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C534"/>
  <c r="B534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B533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C532"/>
  <c r="B532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B531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B530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C529"/>
  <c r="B529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C528"/>
  <c r="B528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B527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B526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B525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B524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B523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B522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C521"/>
  <c r="B521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B520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B519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B518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B517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B516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C515"/>
  <c r="B515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B514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B513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C512"/>
  <c r="B512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B511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B510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B509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B508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B507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C506"/>
  <c r="B506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C505"/>
  <c r="B505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D504"/>
  <c r="C504"/>
  <c r="B504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B503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B502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C501"/>
  <c r="B501"/>
  <c r="AA500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D500"/>
  <c r="C500"/>
  <c r="B500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C499"/>
  <c r="B499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C498"/>
  <c r="B498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C497"/>
  <c r="B497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B496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B495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B494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B493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C492"/>
  <c r="B492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B491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D490"/>
  <c r="C490"/>
  <c r="B490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C489"/>
  <c r="B489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B488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B487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D486"/>
  <c r="C486"/>
  <c r="B486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B485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C484"/>
  <c r="B484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B483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C482"/>
  <c r="B482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C481"/>
  <c r="B481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C480"/>
  <c r="B480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C479"/>
  <c r="B479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B478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B477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C476"/>
  <c r="B476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C474"/>
  <c r="B474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B472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B471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B470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B469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B468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B467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C466"/>
  <c r="B466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B465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B464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B463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B462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B460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B459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C458"/>
  <c r="B458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B457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B456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B455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B454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B453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C452"/>
  <c r="B452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C450"/>
  <c r="B450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C449"/>
  <c r="B449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C446"/>
  <c r="B446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H445"/>
  <c r="G445"/>
  <c r="F445"/>
  <c r="E445"/>
  <c r="D445"/>
  <c r="C445"/>
  <c r="B445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C444"/>
  <c r="B444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2"/>
  <c r="C442"/>
  <c r="B442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C441"/>
  <c r="B441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C440"/>
  <c r="B440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C439"/>
  <c r="B439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C438"/>
  <c r="B438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C437"/>
  <c r="B437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D436"/>
  <c r="C436"/>
  <c r="B436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C435"/>
  <c r="B435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C434"/>
  <c r="B434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C433"/>
  <c r="B433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B432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C431"/>
  <c r="B431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C430"/>
  <c r="B430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C429"/>
  <c r="B429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C428"/>
  <c r="B428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D427"/>
  <c r="C427"/>
  <c r="B427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C425"/>
  <c r="B425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D424"/>
  <c r="C424"/>
  <c r="B424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C423"/>
  <c r="B423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D422"/>
  <c r="C422"/>
  <c r="B422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C420"/>
  <c r="B420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B419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C418"/>
  <c r="B418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B417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C416"/>
  <c r="B416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C415"/>
  <c r="B415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C414"/>
  <c r="B414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C413"/>
  <c r="B413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C412"/>
  <c r="B412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C411"/>
  <c r="B411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C410"/>
  <c r="B410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C409"/>
  <c r="B409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C408"/>
  <c r="B408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C407"/>
  <c r="B407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C406"/>
  <c r="B406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C405"/>
  <c r="B405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C402"/>
  <c r="B402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C401"/>
  <c r="B401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C400"/>
  <c r="B400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C398"/>
  <c r="B398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B397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C396"/>
  <c r="B396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5"/>
  <c r="B395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C394"/>
  <c r="B394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C392"/>
  <c r="B392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B391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B390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B389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B388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B386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B385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4"/>
  <c r="B384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C382"/>
  <c r="B382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C380"/>
  <c r="B380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C379"/>
  <c r="B379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C378"/>
  <c r="B378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C377"/>
  <c r="B377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C376"/>
  <c r="B376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C374"/>
  <c r="B374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C373"/>
  <c r="B373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C372"/>
  <c r="B372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1"/>
  <c r="B371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C370"/>
  <c r="B370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C369"/>
  <c r="B369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C368"/>
  <c r="B368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C367"/>
  <c r="B367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C365"/>
  <c r="B365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C364"/>
  <c r="B364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C362"/>
  <c r="B362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C361"/>
  <c r="B361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B360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C359"/>
  <c r="B359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356"/>
  <c r="B356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/>
  <c r="B355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C354"/>
  <c r="B354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C352"/>
  <c r="B352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C351"/>
  <c r="B351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C350"/>
  <c r="B350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C349"/>
  <c r="B349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C347"/>
  <c r="B347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C346"/>
  <c r="B346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C344"/>
  <c r="B344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3"/>
  <c r="B343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B342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B341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B340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9"/>
  <c r="B339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C338"/>
  <c r="B338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C337"/>
  <c r="B337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C336"/>
  <c r="B336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C334"/>
  <c r="B334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C333"/>
  <c r="B333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C332"/>
  <c r="B332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C331"/>
  <c r="B331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C329"/>
  <c r="B329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C328"/>
  <c r="B328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C327"/>
  <c r="B327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C326"/>
  <c r="B326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C325"/>
  <c r="B325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B324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B322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1"/>
  <c r="B321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C320"/>
  <c r="B320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C319"/>
  <c r="B319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B318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C317"/>
  <c r="B317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C316"/>
  <c r="B316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C315"/>
  <c r="B315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4"/>
  <c r="B314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B309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B308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C304"/>
  <c r="B304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O22" i="5" l="1"/>
  <c r="O21"/>
  <c r="O20"/>
  <c r="O19"/>
  <c r="O18"/>
  <c r="O17"/>
  <c r="O15"/>
  <c r="O14"/>
  <c r="O13"/>
  <c r="O12"/>
  <c r="O11"/>
  <c r="O10"/>
  <c r="O9"/>
  <c r="O8"/>
  <c r="O7"/>
  <c r="O6"/>
  <c r="O5"/>
  <c r="O4"/>
  <c r="L23"/>
  <c r="O23" l="1"/>
  <c r="A2000" i="9" l="1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D23" i="6" l="1"/>
  <c r="D17" i="5"/>
  <c r="C17"/>
  <c r="H22"/>
  <c r="H20"/>
  <c r="H18"/>
  <c r="H16"/>
  <c r="H14"/>
  <c r="H12"/>
  <c r="H10"/>
  <c r="H8"/>
  <c r="H6"/>
  <c r="H4"/>
  <c r="G21"/>
  <c r="G19"/>
  <c r="G17"/>
  <c r="G15"/>
  <c r="G13"/>
  <c r="G11"/>
  <c r="G9"/>
  <c r="G7"/>
  <c r="G5"/>
  <c r="F22"/>
  <c r="F20"/>
  <c r="F18"/>
  <c r="F16"/>
  <c r="F14"/>
  <c r="F12"/>
  <c r="F10"/>
  <c r="F8"/>
  <c r="F6"/>
  <c r="F4"/>
  <c r="H21"/>
  <c r="H19"/>
  <c r="H17"/>
  <c r="H15"/>
  <c r="H13"/>
  <c r="H11"/>
  <c r="H9"/>
  <c r="H7"/>
  <c r="H5"/>
  <c r="G22"/>
  <c r="G20"/>
  <c r="G18"/>
  <c r="G16"/>
  <c r="G14"/>
  <c r="G12"/>
  <c r="G10"/>
  <c r="G8"/>
  <c r="G6"/>
  <c r="G4"/>
  <c r="F21"/>
  <c r="F19"/>
  <c r="F17"/>
  <c r="F15"/>
  <c r="F13"/>
  <c r="F11"/>
  <c r="F9"/>
  <c r="F7"/>
  <c r="F5"/>
  <c r="D22"/>
  <c r="D21"/>
  <c r="J21" s="1"/>
  <c r="D20"/>
  <c r="D19"/>
  <c r="D18"/>
  <c r="D16"/>
  <c r="D15"/>
  <c r="D14"/>
  <c r="D13"/>
  <c r="D12"/>
  <c r="D11"/>
  <c r="D10"/>
  <c r="D9"/>
  <c r="D8"/>
  <c r="D7"/>
  <c r="D6"/>
  <c r="D5"/>
  <c r="C7"/>
  <c r="C5"/>
  <c r="C22"/>
  <c r="C21"/>
  <c r="C20"/>
  <c r="C19"/>
  <c r="C18"/>
  <c r="C16"/>
  <c r="C15"/>
  <c r="C14"/>
  <c r="C13"/>
  <c r="C12"/>
  <c r="C11"/>
  <c r="C10"/>
  <c r="C9"/>
  <c r="C8"/>
  <c r="C6"/>
  <c r="D4"/>
  <c r="C4"/>
  <c r="AB683" i="9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J17" i="5" l="1"/>
  <c r="J5"/>
  <c r="K5" s="1"/>
  <c r="N5" s="1"/>
  <c r="P5" s="1"/>
  <c r="E21"/>
  <c r="J22"/>
  <c r="F23" i="6"/>
  <c r="C23"/>
  <c r="G23"/>
  <c r="H23"/>
  <c r="I5" i="5"/>
  <c r="E10"/>
  <c r="E14"/>
  <c r="E19"/>
  <c r="E17"/>
  <c r="E6"/>
  <c r="E9"/>
  <c r="E13"/>
  <c r="E18"/>
  <c r="E22"/>
  <c r="E5"/>
  <c r="J16"/>
  <c r="I7"/>
  <c r="E8"/>
  <c r="E12"/>
  <c r="I11"/>
  <c r="I15"/>
  <c r="J15"/>
  <c r="E7"/>
  <c r="I19"/>
  <c r="E4"/>
  <c r="I9"/>
  <c r="E11"/>
  <c r="I13"/>
  <c r="E15"/>
  <c r="E16"/>
  <c r="I17"/>
  <c r="K17" s="1"/>
  <c r="N17" s="1"/>
  <c r="E20"/>
  <c r="I21"/>
  <c r="K21" s="1"/>
  <c r="N21" s="1"/>
  <c r="J18"/>
  <c r="J19"/>
  <c r="J20"/>
  <c r="I10"/>
  <c r="I12"/>
  <c r="I14"/>
  <c r="I16"/>
  <c r="I18"/>
  <c r="I20"/>
  <c r="I22"/>
  <c r="K22" s="1"/>
  <c r="N22" s="1"/>
  <c r="I6"/>
  <c r="J6"/>
  <c r="J7"/>
  <c r="J8"/>
  <c r="J9"/>
  <c r="J10"/>
  <c r="J11"/>
  <c r="J12"/>
  <c r="J13"/>
  <c r="J14"/>
  <c r="I8"/>
  <c r="H23"/>
  <c r="J4"/>
  <c r="F23"/>
  <c r="I4"/>
  <c r="G23"/>
  <c r="C23"/>
  <c r="D23"/>
  <c r="K18" l="1"/>
  <c r="N18" s="1"/>
  <c r="K16"/>
  <c r="N16" s="1"/>
  <c r="Q16" s="1"/>
  <c r="F24" i="6"/>
  <c r="J23"/>
  <c r="I23"/>
  <c r="E23"/>
  <c r="K11" i="5"/>
  <c r="N11" s="1"/>
  <c r="Q11" s="1"/>
  <c r="M18"/>
  <c r="M22"/>
  <c r="K7"/>
  <c r="N7" s="1"/>
  <c r="P7" s="1"/>
  <c r="K15"/>
  <c r="N15" s="1"/>
  <c r="P15" s="1"/>
  <c r="K4"/>
  <c r="N4" s="1"/>
  <c r="Q4" s="1"/>
  <c r="K13"/>
  <c r="N13" s="1"/>
  <c r="P13" s="1"/>
  <c r="K9"/>
  <c r="N9" s="1"/>
  <c r="P9" s="1"/>
  <c r="K20"/>
  <c r="N20" s="1"/>
  <c r="M20" s="1"/>
  <c r="K19"/>
  <c r="N19" s="1"/>
  <c r="Q19" s="1"/>
  <c r="M5"/>
  <c r="Q5"/>
  <c r="P21"/>
  <c r="Q21"/>
  <c r="M21"/>
  <c r="P17"/>
  <c r="Q17"/>
  <c r="M17"/>
  <c r="P11"/>
  <c r="K8"/>
  <c r="N8" s="1"/>
  <c r="K6"/>
  <c r="N6" s="1"/>
  <c r="P22"/>
  <c r="Q22"/>
  <c r="P18"/>
  <c r="Q18"/>
  <c r="K14"/>
  <c r="N14" s="1"/>
  <c r="K12"/>
  <c r="N12" s="1"/>
  <c r="K10"/>
  <c r="N10" s="1"/>
  <c r="J23"/>
  <c r="E23"/>
  <c r="I23"/>
  <c r="M11" l="1"/>
  <c r="M16"/>
  <c r="P16"/>
  <c r="M7"/>
  <c r="M15"/>
  <c r="Q7"/>
  <c r="Q15"/>
  <c r="P4"/>
  <c r="M4"/>
  <c r="P19"/>
  <c r="Q20"/>
  <c r="Q9"/>
  <c r="M19"/>
  <c r="Q13"/>
  <c r="P20"/>
  <c r="M13"/>
  <c r="M9"/>
  <c r="P6"/>
  <c r="Q6"/>
  <c r="M6"/>
  <c r="P10"/>
  <c r="Q10"/>
  <c r="M10"/>
  <c r="P14"/>
  <c r="Q14"/>
  <c r="M14"/>
  <c r="P12"/>
  <c r="Q12"/>
  <c r="M12"/>
  <c r="Q8"/>
  <c r="P8"/>
  <c r="M8"/>
  <c r="P23" l="1"/>
  <c r="Q23" l="1"/>
  <c r="N23"/>
  <c r="M23" s="1"/>
  <c r="K23" l="1"/>
  <c r="K23" i="6" l="1"/>
  <c r="O23" s="1"/>
  <c r="O12"/>
  <c r="O7"/>
  <c r="O18"/>
  <c r="O5"/>
  <c r="O11"/>
  <c r="O9"/>
  <c r="O10"/>
  <c r="O15"/>
  <c r="O6"/>
  <c r="O14"/>
  <c r="O22"/>
  <c r="O17"/>
  <c r="O8"/>
  <c r="O13"/>
  <c r="O19"/>
  <c r="O20"/>
  <c r="O4"/>
  <c r="O21"/>
  <c r="O16"/>
</calcChain>
</file>

<file path=xl/sharedStrings.xml><?xml version="1.0" encoding="utf-8"?>
<sst xmlns="http://schemas.openxmlformats.org/spreadsheetml/2006/main" count="12246" uniqueCount="3262">
  <si>
    <t>Totale</t>
  </si>
  <si>
    <t>Sentenze</t>
  </si>
  <si>
    <t>Ricorsi</t>
  </si>
  <si>
    <t>Posti salvaguardia titolari (punto 3)</t>
  </si>
  <si>
    <t>Rapporto alunni/posti OD</t>
  </si>
  <si>
    <t>Diff posti</t>
  </si>
  <si>
    <t>Perdenti posto</t>
  </si>
  <si>
    <t>NG</t>
  </si>
  <si>
    <t>G</t>
  </si>
  <si>
    <t>EH</t>
  </si>
  <si>
    <t>DH</t>
  </si>
  <si>
    <t>CH</t>
  </si>
  <si>
    <t>TOTALE ALUNNI</t>
  </si>
  <si>
    <t xml:space="preserve">C.O.E. EH:   </t>
  </si>
  <si>
    <t>Posti nuovi</t>
  </si>
  <si>
    <t>Posti totali</t>
  </si>
  <si>
    <t>Codice</t>
  </si>
  <si>
    <t>Denominazione</t>
  </si>
  <si>
    <t>Comune</t>
  </si>
  <si>
    <t>Tipo posto</t>
  </si>
  <si>
    <t>Tipo nomina</t>
  </si>
  <si>
    <t>N° Ore Disponibili</t>
  </si>
  <si>
    <t xml:space="preserve">Scuola di Completamento </t>
  </si>
  <si>
    <t>ST</t>
  </si>
  <si>
    <t>CT</t>
  </si>
  <si>
    <t>AG</t>
  </si>
  <si>
    <t>PA</t>
  </si>
  <si>
    <t>SR</t>
  </si>
  <si>
    <t>EN</t>
  </si>
  <si>
    <t>TO</t>
  </si>
  <si>
    <t>RG</t>
  </si>
  <si>
    <t>ENIS00200C</t>
  </si>
  <si>
    <t>ENIS004004</t>
  </si>
  <si>
    <t>ENIS00600Q</t>
  </si>
  <si>
    <t>ENIS00700G</t>
  </si>
  <si>
    <t>ENIS00800B</t>
  </si>
  <si>
    <t>ENIS011007</t>
  </si>
  <si>
    <t>ENIS01300V</t>
  </si>
  <si>
    <t>ENIS017006</t>
  </si>
  <si>
    <t>ENIS018002</t>
  </si>
  <si>
    <t>ENIS01900T</t>
  </si>
  <si>
    <t>ENIS02100T</t>
  </si>
  <si>
    <t>ENPS01000R</t>
  </si>
  <si>
    <t>ENRF00650R</t>
  </si>
  <si>
    <t>ENRF017518</t>
  </si>
  <si>
    <t>ENRH00450L</t>
  </si>
  <si>
    <t>Scuola</t>
  </si>
  <si>
    <t>I.I.S. "G. Falcone"</t>
  </si>
  <si>
    <t>Barrafranca</t>
  </si>
  <si>
    <t>I.I.S. "Federico II"</t>
  </si>
  <si>
    <t>Enna</t>
  </si>
  <si>
    <t>I.I.S. "A. Volta"</t>
  </si>
  <si>
    <t>Nicosia</t>
  </si>
  <si>
    <t>I.I.S. "Majorana - Cascino"</t>
  </si>
  <si>
    <t>Piazza Armerina</t>
  </si>
  <si>
    <t>I.I.S. "F. Fedele"</t>
  </si>
  <si>
    <t>Agira</t>
  </si>
  <si>
    <t>I.I.S. "N. Colajanni"</t>
  </si>
  <si>
    <t>I.I.S. "E. Majorana"</t>
  </si>
  <si>
    <t>Troina</t>
  </si>
  <si>
    <t>I.I.S. "L. da Vinci"</t>
  </si>
  <si>
    <t>I.I.S. "E. Medi"</t>
  </si>
  <si>
    <t>Leonforte</t>
  </si>
  <si>
    <t>I.I.S. "F.lli Testa"</t>
  </si>
  <si>
    <t>I.I.S. "A. Lincoln"</t>
  </si>
  <si>
    <t>L.S. "P. Farinato"</t>
  </si>
  <si>
    <t>I.P.A. Serale</t>
  </si>
  <si>
    <t>I.P.S.S. "M. Quattrino" Serale</t>
  </si>
  <si>
    <t>I.P.S.A.R. "Federico II" Serale</t>
  </si>
  <si>
    <t>Alunni H</t>
  </si>
  <si>
    <t>Posti 1:2 alunni art 3 c. 3 e sentenze</t>
  </si>
  <si>
    <t>ADSS</t>
  </si>
  <si>
    <t>AD01</t>
  </si>
  <si>
    <t/>
  </si>
  <si>
    <t>SCUOLA SECONDARIA DI II GRADO</t>
  </si>
  <si>
    <t>UFFICIO SCOLASTICO PROVINCIALE DI: ENNA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</si>
  <si>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</si>
  <si>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</si>
  <si>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</si>
  <si>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</si>
  <si>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</si>
  <si>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</si>
  <si>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</si>
  <si>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NOME</t>
  </si>
  <si>
    <t>COGNOME</t>
  </si>
  <si>
    <t>DATA DI NASCITA'</t>
  </si>
  <si>
    <t>PROVINCIA DI NASCITA</t>
  </si>
  <si>
    <t>TIPO TITOLARITA'</t>
  </si>
  <si>
    <t>GIOVANNI FALCONE</t>
  </si>
  <si>
    <t>SOSTEGNO</t>
  </si>
  <si>
    <t>HH</t>
  </si>
  <si>
    <t xml:space="preserve">SOSTEGNO                   </t>
  </si>
  <si>
    <t>NORMALE</t>
  </si>
  <si>
    <t xml:space="preserve">MARIANNA          </t>
  </si>
  <si>
    <t xml:space="preserve">GIAMMUSSO                 </t>
  </si>
  <si>
    <t>28/05/1975</t>
  </si>
  <si>
    <t>TITOLARE SU SCUOLA</t>
  </si>
  <si>
    <t xml:space="preserve">ELEONORA          </t>
  </si>
  <si>
    <t xml:space="preserve">AIELLO                    </t>
  </si>
  <si>
    <t>09/08/1975</t>
  </si>
  <si>
    <t xml:space="preserve">LUCIA ROSANNA     </t>
  </si>
  <si>
    <t xml:space="preserve">ALEO                      </t>
  </si>
  <si>
    <t>16/02/1976</t>
  </si>
  <si>
    <t xml:space="preserve">ANNA MARIA        </t>
  </si>
  <si>
    <t xml:space="preserve">SIMILIA                   </t>
  </si>
  <si>
    <t>17/02/1972</t>
  </si>
  <si>
    <t xml:space="preserve">ALESSANDRO        </t>
  </si>
  <si>
    <t xml:space="preserve">SANSONE                   </t>
  </si>
  <si>
    <t>31/08/1961</t>
  </si>
  <si>
    <t xml:space="preserve">SILVIA            </t>
  </si>
  <si>
    <t xml:space="preserve">ROMANO                    </t>
  </si>
  <si>
    <t>09/06/1983</t>
  </si>
  <si>
    <t>CL</t>
  </si>
  <si>
    <t xml:space="preserve">BELINDA           </t>
  </si>
  <si>
    <t xml:space="preserve">PILOTTA                   </t>
  </si>
  <si>
    <t>09/07/1971</t>
  </si>
  <si>
    <t>EE</t>
  </si>
  <si>
    <t xml:space="preserve">MARIA ROSY        </t>
  </si>
  <si>
    <t xml:space="preserve">PERGOLA                   </t>
  </si>
  <si>
    <t>04/08/1973</t>
  </si>
  <si>
    <t xml:space="preserve">FRANCESCO         </t>
  </si>
  <si>
    <t xml:space="preserve">RUSSO                     </t>
  </si>
  <si>
    <t>22/09/1958</t>
  </si>
  <si>
    <t xml:space="preserve">STEFANIA          </t>
  </si>
  <si>
    <t xml:space="preserve">ACCARDI                   </t>
  </si>
  <si>
    <t>06/12/1978</t>
  </si>
  <si>
    <t xml:space="preserve">MARIA STELLA      </t>
  </si>
  <si>
    <t xml:space="preserve">PETRINO                   </t>
  </si>
  <si>
    <t>04/09/1976</t>
  </si>
  <si>
    <t xml:space="preserve">LUCIANO           </t>
  </si>
  <si>
    <t xml:space="preserve">DI DIO                    </t>
  </si>
  <si>
    <t>05/04/1958</t>
  </si>
  <si>
    <t xml:space="preserve">ANGELO            </t>
  </si>
  <si>
    <t xml:space="preserve">PICICUTO                  </t>
  </si>
  <si>
    <t>12/10/1963</t>
  </si>
  <si>
    <t xml:space="preserve">GIOVANNI          </t>
  </si>
  <si>
    <t xml:space="preserve">CHIARAMONTE               </t>
  </si>
  <si>
    <t>02/06/1961</t>
  </si>
  <si>
    <t>A017</t>
  </si>
  <si>
    <t xml:space="preserve">DISEG STORIA ARTE ISTITUTI II GR   </t>
  </si>
  <si>
    <t>NN</t>
  </si>
  <si>
    <t xml:space="preserve">NORMALE                    </t>
  </si>
  <si>
    <t xml:space="preserve">GIULIANA                  </t>
  </si>
  <si>
    <t>05/03/1973</t>
  </si>
  <si>
    <t>A012</t>
  </si>
  <si>
    <t xml:space="preserve">DISCIPL LETTERARIE ISTITUTI II GR  </t>
  </si>
  <si>
    <t>B011</t>
  </si>
  <si>
    <t xml:space="preserve">LAB SCIENZE E TECNOL AGRARIE       </t>
  </si>
  <si>
    <t xml:space="preserve">ORAZIO            </t>
  </si>
  <si>
    <t xml:space="preserve">CULTRERI                  </t>
  </si>
  <si>
    <t>24/07/1969</t>
  </si>
  <si>
    <t>A027</t>
  </si>
  <si>
    <t xml:space="preserve">MATEMATICA E FISICA                </t>
  </si>
  <si>
    <t xml:space="preserve">ROSA              </t>
  </si>
  <si>
    <t xml:space="preserve">TRUBBIA                   </t>
  </si>
  <si>
    <t>19/11/1952</t>
  </si>
  <si>
    <t>EMILIO MARIO ROSAR</t>
  </si>
  <si>
    <t xml:space="preserve">GAGLIANO                  </t>
  </si>
  <si>
    <t>15/08/1971</t>
  </si>
  <si>
    <t>A048</t>
  </si>
  <si>
    <t>SCIENZE MOTORIE E SPORTIVE II GRADO</t>
  </si>
  <si>
    <t xml:space="preserve">GIUSEPPE WALTER   </t>
  </si>
  <si>
    <t xml:space="preserve">DIANA                     </t>
  </si>
  <si>
    <t>04/11/1967</t>
  </si>
  <si>
    <t>A019</t>
  </si>
  <si>
    <t xml:space="preserve">FILOSOFIA E STORIA                 </t>
  </si>
  <si>
    <t xml:space="preserve">SALVATORE         </t>
  </si>
  <si>
    <t xml:space="preserve">BONINCONTRO               </t>
  </si>
  <si>
    <t>26/08/1965</t>
  </si>
  <si>
    <t>AB24</t>
  </si>
  <si>
    <t xml:space="preserve">LINGUA E CULT STRANIERA (INGLESE)  </t>
  </si>
  <si>
    <t xml:space="preserve">GAETANO           </t>
  </si>
  <si>
    <t xml:space="preserve">COLINA                    </t>
  </si>
  <si>
    <t>12/05/1966</t>
  </si>
  <si>
    <t>STEFANIA FRANCESCA</t>
  </si>
  <si>
    <t xml:space="preserve">NAPOLI                    </t>
  </si>
  <si>
    <t>30/07/1968</t>
  </si>
  <si>
    <t xml:space="preserve">ANGELA MARIA RITA </t>
  </si>
  <si>
    <t xml:space="preserve">CALI'                     </t>
  </si>
  <si>
    <t>10/09/1962</t>
  </si>
  <si>
    <t>A013</t>
  </si>
  <si>
    <t xml:space="preserve">DISCIPL LETTERARIE, LATINO E GRECO </t>
  </si>
  <si>
    <t xml:space="preserve">LORENA GRAZIA     </t>
  </si>
  <si>
    <t xml:space="preserve">SALFI                     </t>
  </si>
  <si>
    <t>02/07/1976</t>
  </si>
  <si>
    <t xml:space="preserve">ANGELINA          </t>
  </si>
  <si>
    <t xml:space="preserve">PRIVITELLI                </t>
  </si>
  <si>
    <t>12/02/1970</t>
  </si>
  <si>
    <t>A050</t>
  </si>
  <si>
    <t xml:space="preserve">SCIENZE NAT, CHIM E BIOLOG         </t>
  </si>
  <si>
    <t xml:space="preserve">FABIO ARNALDO     </t>
  </si>
  <si>
    <t>28/02/1969</t>
  </si>
  <si>
    <t xml:space="preserve">EDWIGE            </t>
  </si>
  <si>
    <t xml:space="preserve">TERRANOVA                 </t>
  </si>
  <si>
    <t>27/08/1975</t>
  </si>
  <si>
    <t xml:space="preserve">CONCETTA ELSA     </t>
  </si>
  <si>
    <t xml:space="preserve">RENNA                     </t>
  </si>
  <si>
    <t>28/10/1971</t>
  </si>
  <si>
    <t>A018</t>
  </si>
  <si>
    <t xml:space="preserve">FILOSOFIA E SCIENZE UMANE          </t>
  </si>
  <si>
    <t xml:space="preserve">ILENIA MARIA      </t>
  </si>
  <si>
    <t xml:space="preserve">ADAMO                     </t>
  </si>
  <si>
    <t>12/04/1971</t>
  </si>
  <si>
    <t>A026</t>
  </si>
  <si>
    <t xml:space="preserve">MATEMATICA                         </t>
  </si>
  <si>
    <t xml:space="preserve">GABRIELA          </t>
  </si>
  <si>
    <t>30/06/1954</t>
  </si>
  <si>
    <t xml:space="preserve">GIUSEPPE          </t>
  </si>
  <si>
    <t xml:space="preserve">MONTE                     </t>
  </si>
  <si>
    <t>12/09/1958</t>
  </si>
  <si>
    <t>A011</t>
  </si>
  <si>
    <t xml:space="preserve">DISCIPLINE LETTERARIE E LATINO     </t>
  </si>
  <si>
    <t xml:space="preserve">SIMONA            </t>
  </si>
  <si>
    <t xml:space="preserve">CAMPO                     </t>
  </si>
  <si>
    <t xml:space="preserve">SALVATRICE        </t>
  </si>
  <si>
    <t xml:space="preserve">RIZZUTO                   </t>
  </si>
  <si>
    <t>03/05/1959</t>
  </si>
  <si>
    <t xml:space="preserve">GIUNTA                    </t>
  </si>
  <si>
    <t xml:space="preserve">EMANUELA          </t>
  </si>
  <si>
    <t xml:space="preserve">PULVIRENTI                </t>
  </si>
  <si>
    <t>18/06/1974</t>
  </si>
  <si>
    <t xml:space="preserve">EGIDIO GIUSEPPE   </t>
  </si>
  <si>
    <t xml:space="preserve">CUMIA                     </t>
  </si>
  <si>
    <t>29/12/1968</t>
  </si>
  <si>
    <t xml:space="preserve">MASSIMO           </t>
  </si>
  <si>
    <t xml:space="preserve">LANTIERI                  </t>
  </si>
  <si>
    <t>05/01/1958</t>
  </si>
  <si>
    <t xml:space="preserve">GIUSEPPA          </t>
  </si>
  <si>
    <t xml:space="preserve">TUMMINO                   </t>
  </si>
  <si>
    <t>16/06/1960</t>
  </si>
  <si>
    <t xml:space="preserve">MINACAPILLI               </t>
  </si>
  <si>
    <t>08/10/1960</t>
  </si>
  <si>
    <t xml:space="preserve">PIERGAETANO       </t>
  </si>
  <si>
    <t xml:space="preserve">REALI                     </t>
  </si>
  <si>
    <t>02/11/1952</t>
  </si>
  <si>
    <t>AN</t>
  </si>
  <si>
    <t xml:space="preserve">ROSARIA           </t>
  </si>
  <si>
    <t xml:space="preserve">MASTRANDREA               </t>
  </si>
  <si>
    <t>01/10/1971</t>
  </si>
  <si>
    <t xml:space="preserve">FILIPPO           </t>
  </si>
  <si>
    <t xml:space="preserve">PIAZZA                    </t>
  </si>
  <si>
    <t>17/06/1955</t>
  </si>
  <si>
    <t xml:space="preserve">DANIELA           </t>
  </si>
  <si>
    <t xml:space="preserve">BOGNANNI                  </t>
  </si>
  <si>
    <t>25/12/1971</t>
  </si>
  <si>
    <t xml:space="preserve">MAROTTA                   </t>
  </si>
  <si>
    <t>03/03/1956</t>
  </si>
  <si>
    <t xml:space="preserve">CANNATA                   </t>
  </si>
  <si>
    <t>20/05/1954</t>
  </si>
  <si>
    <t xml:space="preserve">LORENZO           </t>
  </si>
  <si>
    <t xml:space="preserve">MISURACCA                 </t>
  </si>
  <si>
    <t>07/06/1966</t>
  </si>
  <si>
    <t>A051</t>
  </si>
  <si>
    <t xml:space="preserve">SCIENZE, TECNOL E TECN AGR         </t>
  </si>
  <si>
    <t>01/04/1952</t>
  </si>
  <si>
    <t xml:space="preserve">SANTO             </t>
  </si>
  <si>
    <t xml:space="preserve">FIRRARELLO                </t>
  </si>
  <si>
    <t>31/05/1953</t>
  </si>
  <si>
    <t xml:space="preserve">GIORGIO MARIA     </t>
  </si>
  <si>
    <t xml:space="preserve">PERNICONE                 </t>
  </si>
  <si>
    <t>27/06/1962</t>
  </si>
  <si>
    <t xml:space="preserve">CAPRA                     </t>
  </si>
  <si>
    <t>12/02/1963</t>
  </si>
  <si>
    <t>18/06/1962</t>
  </si>
  <si>
    <t xml:space="preserve">TUTTOBENE                 </t>
  </si>
  <si>
    <t>05/08/1953</t>
  </si>
  <si>
    <t>AA24</t>
  </si>
  <si>
    <t xml:space="preserve">LINGUA E CULT STRANIERA (FRANCESE) </t>
  </si>
  <si>
    <t>A045</t>
  </si>
  <si>
    <t xml:space="preserve">SCIENZE ECONOMICO-AZIENDALI        </t>
  </si>
  <si>
    <t xml:space="preserve">NUNZIA RITA MARIA </t>
  </si>
  <si>
    <t xml:space="preserve">MORSELLI                  </t>
  </si>
  <si>
    <t>03/02/1970</t>
  </si>
  <si>
    <t>A046</t>
  </si>
  <si>
    <t xml:space="preserve">SCIENZE GIURIDICO-ECONOMICHE       </t>
  </si>
  <si>
    <t xml:space="preserve">D'ANGELO                  </t>
  </si>
  <si>
    <t>26/05/1960</t>
  </si>
  <si>
    <t xml:space="preserve">GIOVANNA          </t>
  </si>
  <si>
    <t xml:space="preserve">DI MARCO                  </t>
  </si>
  <si>
    <t>11/11/1953</t>
  </si>
  <si>
    <t xml:space="preserve">VITTORIO          </t>
  </si>
  <si>
    <t xml:space="preserve">SPERANZA                  </t>
  </si>
  <si>
    <t>05/12/1956</t>
  </si>
  <si>
    <t xml:space="preserve">CONCETTA          </t>
  </si>
  <si>
    <t xml:space="preserve">GIORDANO                  </t>
  </si>
  <si>
    <t>09/01/1960</t>
  </si>
  <si>
    <t>A066</t>
  </si>
  <si>
    <t>TRATT TESTI DATI APPLIC INFORMATICA</t>
  </si>
  <si>
    <t xml:space="preserve">MARIA             </t>
  </si>
  <si>
    <t xml:space="preserve">FERLAUTO                  </t>
  </si>
  <si>
    <t>02/02/1955</t>
  </si>
  <si>
    <t xml:space="preserve">ENZA ILARIA       </t>
  </si>
  <si>
    <t xml:space="preserve">IPPOLITO                  </t>
  </si>
  <si>
    <t>28/09/1974</t>
  </si>
  <si>
    <t xml:space="preserve">ENRICO FABIO      </t>
  </si>
  <si>
    <t xml:space="preserve">MASUZZO                   </t>
  </si>
  <si>
    <t>27/06/1968</t>
  </si>
  <si>
    <t xml:space="preserve">STEFANO           </t>
  </si>
  <si>
    <t>04/08/1969</t>
  </si>
  <si>
    <t>"FEDERICO II"</t>
  </si>
  <si>
    <t xml:space="preserve">PAOLO             </t>
  </si>
  <si>
    <t xml:space="preserve">PATRINICOLA               </t>
  </si>
  <si>
    <t>01/04/1962</t>
  </si>
  <si>
    <t xml:space="preserve">ANNA RITA         </t>
  </si>
  <si>
    <t>18/02/1965</t>
  </si>
  <si>
    <t xml:space="preserve">COSTA                     </t>
  </si>
  <si>
    <t>27/05/1974</t>
  </si>
  <si>
    <t xml:space="preserve">ANTONELLA         </t>
  </si>
  <si>
    <t xml:space="preserve">LA SPINA                  </t>
  </si>
  <si>
    <t>16/03/1968</t>
  </si>
  <si>
    <t xml:space="preserve">PATRIZIA          </t>
  </si>
  <si>
    <t xml:space="preserve">FASCETTO                  </t>
  </si>
  <si>
    <t>06/04/1974</t>
  </si>
  <si>
    <t>ME</t>
  </si>
  <si>
    <t xml:space="preserve">MUSTICA                   </t>
  </si>
  <si>
    <t>03/09/1966</t>
  </si>
  <si>
    <t xml:space="preserve">LUIGI             </t>
  </si>
  <si>
    <t xml:space="preserve">CACCIATO                  </t>
  </si>
  <si>
    <t>13/05/1971</t>
  </si>
  <si>
    <t xml:space="preserve">DI NATALE                 </t>
  </si>
  <si>
    <t>04/01/1974</t>
  </si>
  <si>
    <t xml:space="preserve">SALVINA           </t>
  </si>
  <si>
    <t xml:space="preserve">BONGIOVI'                 </t>
  </si>
  <si>
    <t>17/11/1957</t>
  </si>
  <si>
    <t xml:space="preserve">UBALDO            </t>
  </si>
  <si>
    <t xml:space="preserve">LA VACCARA                </t>
  </si>
  <si>
    <t>28/07/1958</t>
  </si>
  <si>
    <t>NUNZIO MASSIMILIAN</t>
  </si>
  <si>
    <t xml:space="preserve">FONTANAZZA                </t>
  </si>
  <si>
    <t>09/07/1967</t>
  </si>
  <si>
    <t xml:space="preserve">NADIA             </t>
  </si>
  <si>
    <t xml:space="preserve">FEDELE                    </t>
  </si>
  <si>
    <t>25/10/1974</t>
  </si>
  <si>
    <t xml:space="preserve">MASSIMILIANO      </t>
  </si>
  <si>
    <t xml:space="preserve">CRAPANZANO                </t>
  </si>
  <si>
    <t>24/12/1970</t>
  </si>
  <si>
    <t xml:space="preserve">GRAZIA MARIA      </t>
  </si>
  <si>
    <t xml:space="preserve">PROFETA                   </t>
  </si>
  <si>
    <t>29/10/1963</t>
  </si>
  <si>
    <t xml:space="preserve">ANGELO MARIO      </t>
  </si>
  <si>
    <t xml:space="preserve">CACCAMO                   </t>
  </si>
  <si>
    <t>08/05/1956</t>
  </si>
  <si>
    <t xml:space="preserve">MORICI                    </t>
  </si>
  <si>
    <t>03/11/1973</t>
  </si>
  <si>
    <t>TP</t>
  </si>
  <si>
    <t xml:space="preserve">RICCARDO          </t>
  </si>
  <si>
    <t xml:space="preserve">OSCAR             </t>
  </si>
  <si>
    <t xml:space="preserve">LA DELFA                  </t>
  </si>
  <si>
    <t>01/08/1972</t>
  </si>
  <si>
    <t xml:space="preserve">SICILIANO                 </t>
  </si>
  <si>
    <t>04/10/1957</t>
  </si>
  <si>
    <t xml:space="preserve">NICOLETTI                 </t>
  </si>
  <si>
    <t>14/08/1960</t>
  </si>
  <si>
    <t xml:space="preserve">ROSALBA           </t>
  </si>
  <si>
    <t>25/02/1971</t>
  </si>
  <si>
    <t>B020</t>
  </si>
  <si>
    <t xml:space="preserve">LAB SERV ENOGASTRON, SETT CUCINA   </t>
  </si>
  <si>
    <t xml:space="preserve">PITTA'                    </t>
  </si>
  <si>
    <t>19/07/1974</t>
  </si>
  <si>
    <t xml:space="preserve">MARIA MADDALENA   </t>
  </si>
  <si>
    <t xml:space="preserve">DE FRANCISCI              </t>
  </si>
  <si>
    <t>29/07/1961</t>
  </si>
  <si>
    <t xml:space="preserve">MARIA ALESSANDRA  </t>
  </si>
  <si>
    <t xml:space="preserve">FAZZI                     </t>
  </si>
  <si>
    <t>19/04/1963</t>
  </si>
  <si>
    <t xml:space="preserve">GIUSEPPA GIOVANNA </t>
  </si>
  <si>
    <t xml:space="preserve">TAIBI                     </t>
  </si>
  <si>
    <t>19/03/1958</t>
  </si>
  <si>
    <t>A031</t>
  </si>
  <si>
    <t xml:space="preserve">SCIENZE DEGLI ALIMENTI             </t>
  </si>
  <si>
    <t xml:space="preserve">MARIA ANTONIA     </t>
  </si>
  <si>
    <t xml:space="preserve">COLAJANNI                 </t>
  </si>
  <si>
    <t>10/03/1954</t>
  </si>
  <si>
    <t xml:space="preserve">ANNA              </t>
  </si>
  <si>
    <t xml:space="preserve">SEMINARA                  </t>
  </si>
  <si>
    <t>08/04/1973</t>
  </si>
  <si>
    <t xml:space="preserve">LUCIA             </t>
  </si>
  <si>
    <t xml:space="preserve">STIVALA                   </t>
  </si>
  <si>
    <t>18/01/1976</t>
  </si>
  <si>
    <t xml:space="preserve">ROBERTO           </t>
  </si>
  <si>
    <t xml:space="preserve">PIPARO                    </t>
  </si>
  <si>
    <t>22/07/1972</t>
  </si>
  <si>
    <t>B021</t>
  </si>
  <si>
    <t>LAB SERV ENOGASTRON, SETT SALA VEND</t>
  </si>
  <si>
    <t xml:space="preserve">LAURA             </t>
  </si>
  <si>
    <t xml:space="preserve">LIMA                      </t>
  </si>
  <si>
    <t>24/09/1977</t>
  </si>
  <si>
    <t xml:space="preserve">FABIO             </t>
  </si>
  <si>
    <t xml:space="preserve">LAVORE                    </t>
  </si>
  <si>
    <t>13/01/1981</t>
  </si>
  <si>
    <t xml:space="preserve">SALERNO                   </t>
  </si>
  <si>
    <t xml:space="preserve">ANGELA            </t>
  </si>
  <si>
    <t xml:space="preserve">CARUSO                    </t>
  </si>
  <si>
    <t>27/05/1966</t>
  </si>
  <si>
    <t xml:space="preserve">BARBERI                   </t>
  </si>
  <si>
    <t>06/12/1963</t>
  </si>
  <si>
    <t xml:space="preserve">PAMPALLONA                </t>
  </si>
  <si>
    <t>31/08/1962</t>
  </si>
  <si>
    <t xml:space="preserve">MARIA CARMELA     </t>
  </si>
  <si>
    <t xml:space="preserve">LEONE                     </t>
  </si>
  <si>
    <t>26/06/1954</t>
  </si>
  <si>
    <t xml:space="preserve">MARCELLO DANILO   </t>
  </si>
  <si>
    <t xml:space="preserve">CORBO                     </t>
  </si>
  <si>
    <t>20/06/1962</t>
  </si>
  <si>
    <t xml:space="preserve">ANGELICA          </t>
  </si>
  <si>
    <t xml:space="preserve">PREVITI                   </t>
  </si>
  <si>
    <t>18/11/1966</t>
  </si>
  <si>
    <t xml:space="preserve">FRANCESCA         </t>
  </si>
  <si>
    <t xml:space="preserve">CAPIZZI                   </t>
  </si>
  <si>
    <t>16/11/1963</t>
  </si>
  <si>
    <t xml:space="preserve">CINZIA GIOVANNA   </t>
  </si>
  <si>
    <t xml:space="preserve">MANUGUERRA                </t>
  </si>
  <si>
    <t>09/04/1960</t>
  </si>
  <si>
    <t xml:space="preserve">BALDINI                   </t>
  </si>
  <si>
    <t>06/02/1957</t>
  </si>
  <si>
    <t xml:space="preserve">MOCERI                    </t>
  </si>
  <si>
    <t>09/09/1961</t>
  </si>
  <si>
    <t xml:space="preserve">MARIO             </t>
  </si>
  <si>
    <t xml:space="preserve">GERACI                    </t>
  </si>
  <si>
    <t>07/10/1965</t>
  </si>
  <si>
    <t xml:space="preserve">SACCO                     </t>
  </si>
  <si>
    <t>30/11/1960</t>
  </si>
  <si>
    <t xml:space="preserve">GIUSEPPINA        </t>
  </si>
  <si>
    <t>26/07/1966</t>
  </si>
  <si>
    <t xml:space="preserve">IGNAZIA ROSARIA   </t>
  </si>
  <si>
    <t xml:space="preserve">PRATICO'                  </t>
  </si>
  <si>
    <t>01/01/1960</t>
  </si>
  <si>
    <t xml:space="preserve">DISPINSERI                </t>
  </si>
  <si>
    <t>22/03/1976</t>
  </si>
  <si>
    <t xml:space="preserve">MARIA CONCETTA    </t>
  </si>
  <si>
    <t xml:space="preserve">VETRI                     </t>
  </si>
  <si>
    <t>24/06/1963</t>
  </si>
  <si>
    <t xml:space="preserve">LUCIA MARIA       </t>
  </si>
  <si>
    <t xml:space="preserve">ESPOSITO                  </t>
  </si>
  <si>
    <t>10/03/1957</t>
  </si>
  <si>
    <t xml:space="preserve">BRUNELLA          </t>
  </si>
  <si>
    <t xml:space="preserve">MISSORICI                 </t>
  </si>
  <si>
    <t>28/08/1964</t>
  </si>
  <si>
    <t xml:space="preserve">RITA MARIA TERESA </t>
  </si>
  <si>
    <t xml:space="preserve">CASTRO                    </t>
  </si>
  <si>
    <t>10/02/1958</t>
  </si>
  <si>
    <t xml:space="preserve">LUCIA RITA        </t>
  </si>
  <si>
    <t xml:space="preserve">MANCUSO                   </t>
  </si>
  <si>
    <t>05/08/1962</t>
  </si>
  <si>
    <t xml:space="preserve">LETIZIA           </t>
  </si>
  <si>
    <t xml:space="preserve">LA MARCA                  </t>
  </si>
  <si>
    <t>10/09/1965</t>
  </si>
  <si>
    <t xml:space="preserve">LEANZA                    </t>
  </si>
  <si>
    <t xml:space="preserve">ELISA GIOVANNA    </t>
  </si>
  <si>
    <t>03/08/1966</t>
  </si>
  <si>
    <t xml:space="preserve">BONO                      </t>
  </si>
  <si>
    <t>28/09/1968</t>
  </si>
  <si>
    <t xml:space="preserve">DI MARIA                  </t>
  </si>
  <si>
    <t>21/09/1958</t>
  </si>
  <si>
    <t xml:space="preserve">CARLO             </t>
  </si>
  <si>
    <t xml:space="preserve">VERDE                     </t>
  </si>
  <si>
    <t>23/01/1972</t>
  </si>
  <si>
    <t>B019</t>
  </si>
  <si>
    <t>LAB SERVIZI RICETTIVITA' ALBERGHIER</t>
  </si>
  <si>
    <t xml:space="preserve">STELLA            </t>
  </si>
  <si>
    <t xml:space="preserve">MONTESANTI                </t>
  </si>
  <si>
    <t>31/05/1975</t>
  </si>
  <si>
    <t>VV</t>
  </si>
  <si>
    <t>A042</t>
  </si>
  <si>
    <t xml:space="preserve">SCIENZE E TECNOLOGIE MECCANICHE    </t>
  </si>
  <si>
    <t xml:space="preserve">VINCENZO          </t>
  </si>
  <si>
    <t xml:space="preserve">MARINO                    </t>
  </si>
  <si>
    <t>23/08/1962</t>
  </si>
  <si>
    <t>B018</t>
  </si>
  <si>
    <t xml:space="preserve">LAB SC E TECNOL TESS ABBIGL MODA   </t>
  </si>
  <si>
    <t xml:space="preserve">PLACIDA           </t>
  </si>
  <si>
    <t xml:space="preserve">FARACI                    </t>
  </si>
  <si>
    <t>19/08/1964</t>
  </si>
  <si>
    <t>B017</t>
  </si>
  <si>
    <t xml:space="preserve">LAB SCIENZE E TECNOL MECCANICHE    </t>
  </si>
  <si>
    <t xml:space="preserve">CARMELO           </t>
  </si>
  <si>
    <t>01/07/1965</t>
  </si>
  <si>
    <t xml:space="preserve">EMILIA            </t>
  </si>
  <si>
    <t xml:space="preserve">BRUNO                     </t>
  </si>
  <si>
    <t>02/04/1973</t>
  </si>
  <si>
    <t xml:space="preserve">ROSINA MARIA      </t>
  </si>
  <si>
    <t xml:space="preserve">LA PORTA                  </t>
  </si>
  <si>
    <t>22/11/1958</t>
  </si>
  <si>
    <t xml:space="preserve">LIBORIO ANGELO    </t>
  </si>
  <si>
    <t xml:space="preserve">TOMASELLO                 </t>
  </si>
  <si>
    <t>24/08/1955</t>
  </si>
  <si>
    <t xml:space="preserve">SERGIO            </t>
  </si>
  <si>
    <t xml:space="preserve">FONTI                     </t>
  </si>
  <si>
    <t>30/04/1957</t>
  </si>
  <si>
    <t xml:space="preserve">ALIDA FRANCESCA   </t>
  </si>
  <si>
    <t xml:space="preserve">DI MARTINO                </t>
  </si>
  <si>
    <t>28/09/1970</t>
  </si>
  <si>
    <t>B015</t>
  </si>
  <si>
    <t xml:space="preserve">LAB SC E TECNOL ELETTR ELETTRONIC  </t>
  </si>
  <si>
    <t xml:space="preserve">GIADONE                   </t>
  </si>
  <si>
    <t>15/08/1957</t>
  </si>
  <si>
    <t>A034</t>
  </si>
  <si>
    <t xml:space="preserve">SCIENZE E TECNOLOGIE CHIMICHE      </t>
  </si>
  <si>
    <t xml:space="preserve">CANTARERO                 </t>
  </si>
  <si>
    <t>08/09/1959</t>
  </si>
  <si>
    <t xml:space="preserve">GIACOMA           </t>
  </si>
  <si>
    <t xml:space="preserve">URANIA                    </t>
  </si>
  <si>
    <t>20/05/1956</t>
  </si>
  <si>
    <t>A040</t>
  </si>
  <si>
    <t xml:space="preserve">TECNOLOGIE ELETTRICHE ELETTRONICHE </t>
  </si>
  <si>
    <t xml:space="preserve">TIRRITO                   </t>
  </si>
  <si>
    <t>23/07/1954</t>
  </si>
  <si>
    <t xml:space="preserve">PIETRO            </t>
  </si>
  <si>
    <t xml:space="preserve">CACIUFFO                  </t>
  </si>
  <si>
    <t>30/06/1961</t>
  </si>
  <si>
    <t xml:space="preserve">CANGERI                   </t>
  </si>
  <si>
    <t>21/10/1969</t>
  </si>
  <si>
    <t xml:space="preserve">CORRADO           </t>
  </si>
  <si>
    <t xml:space="preserve">MONTEFORTE                </t>
  </si>
  <si>
    <t>23/03/1954</t>
  </si>
  <si>
    <t xml:space="preserve">GAETANA ANGELA    </t>
  </si>
  <si>
    <t xml:space="preserve">CAMMARATA                 </t>
  </si>
  <si>
    <t>06/04/1953</t>
  </si>
  <si>
    <t xml:space="preserve">MARIA ASSUNTA     </t>
  </si>
  <si>
    <t xml:space="preserve">DI LEONARDO               </t>
  </si>
  <si>
    <t xml:space="preserve">DELL'AERA                 </t>
  </si>
  <si>
    <t>11/11/1960</t>
  </si>
  <si>
    <t xml:space="preserve">MADONIA                   </t>
  </si>
  <si>
    <t>03/07/1955</t>
  </si>
  <si>
    <t>A020</t>
  </si>
  <si>
    <t xml:space="preserve">FISICA                             </t>
  </si>
  <si>
    <t xml:space="preserve">LAMANTIA                  </t>
  </si>
  <si>
    <t>20/08/1953</t>
  </si>
  <si>
    <t xml:space="preserve">ELISA             </t>
  </si>
  <si>
    <t xml:space="preserve">DI SALVO                  </t>
  </si>
  <si>
    <t>11/07/1969</t>
  </si>
  <si>
    <t xml:space="preserve">MADDALENA                 </t>
  </si>
  <si>
    <t>29/01/1974</t>
  </si>
  <si>
    <t xml:space="preserve">VINCENZA          </t>
  </si>
  <si>
    <t xml:space="preserve">CARPITA                   </t>
  </si>
  <si>
    <t>27/12/1956</t>
  </si>
  <si>
    <t xml:space="preserve">PIETRO MARIA      </t>
  </si>
  <si>
    <t xml:space="preserve">CREMONA                   </t>
  </si>
  <si>
    <t>19/11/1957</t>
  </si>
  <si>
    <t xml:space="preserve">INVENINATO                </t>
  </si>
  <si>
    <t>29/03/1972</t>
  </si>
  <si>
    <t xml:space="preserve">MAURIZIO          </t>
  </si>
  <si>
    <t xml:space="preserve">SAMARCO                   </t>
  </si>
  <si>
    <t>23/07/1961</t>
  </si>
  <si>
    <t xml:space="preserve">GALATI                    </t>
  </si>
  <si>
    <t>01/04/1983</t>
  </si>
  <si>
    <t xml:space="preserve">CARLA             </t>
  </si>
  <si>
    <t xml:space="preserve">CASALE                    </t>
  </si>
  <si>
    <t>10/02/1981</t>
  </si>
  <si>
    <t xml:space="preserve">ROSARIO           </t>
  </si>
  <si>
    <t>ALESSANDRO VOLTA</t>
  </si>
  <si>
    <t xml:space="preserve">ILARDI                    </t>
  </si>
  <si>
    <t>26/09/1968</t>
  </si>
  <si>
    <t xml:space="preserve">LONGO                     </t>
  </si>
  <si>
    <t>18/06/1977</t>
  </si>
  <si>
    <t xml:space="preserve">MATTEO            </t>
  </si>
  <si>
    <t xml:space="preserve">RUGGERI                   </t>
  </si>
  <si>
    <t>27/02/1958</t>
  </si>
  <si>
    <t xml:space="preserve">BATTIATO                  </t>
  </si>
  <si>
    <t>18/02/1958</t>
  </si>
  <si>
    <t xml:space="preserve">BLASCO                    </t>
  </si>
  <si>
    <t>26/03/1971</t>
  </si>
  <si>
    <t xml:space="preserve">DARIO             </t>
  </si>
  <si>
    <t xml:space="preserve">FASCETTA                  </t>
  </si>
  <si>
    <t>26/03/1975</t>
  </si>
  <si>
    <t xml:space="preserve">DOMENICO          </t>
  </si>
  <si>
    <t xml:space="preserve">SCARCELLA                 </t>
  </si>
  <si>
    <t>13/06/1963</t>
  </si>
  <si>
    <t xml:space="preserve">ANTONINO          </t>
  </si>
  <si>
    <t xml:space="preserve">RIZZONE                   </t>
  </si>
  <si>
    <t>20/12/1967</t>
  </si>
  <si>
    <t xml:space="preserve">GIUSEPPA ANTONIA  </t>
  </si>
  <si>
    <t xml:space="preserve">CATANIA CERRO             </t>
  </si>
  <si>
    <t>01/06/1956</t>
  </si>
  <si>
    <t xml:space="preserve">VICARI                    </t>
  </si>
  <si>
    <t>01/07/1961</t>
  </si>
  <si>
    <t xml:space="preserve">SCIUTO                    </t>
  </si>
  <si>
    <t>02/12/1965</t>
  </si>
  <si>
    <t xml:space="preserve">GRILLO                    </t>
  </si>
  <si>
    <t>08/05/1966</t>
  </si>
  <si>
    <t>A047</t>
  </si>
  <si>
    <t xml:space="preserve">SCIENZE MATEMATICHE APPLICATE      </t>
  </si>
  <si>
    <t xml:space="preserve">MANCUSO CATARINELLA       </t>
  </si>
  <si>
    <t>05/11/1957</t>
  </si>
  <si>
    <t xml:space="preserve">CANIGLIA                  </t>
  </si>
  <si>
    <t>03/04/1966</t>
  </si>
  <si>
    <t xml:space="preserve">FELICE            </t>
  </si>
  <si>
    <t xml:space="preserve">LO FURNO                  </t>
  </si>
  <si>
    <t>27/12/1964</t>
  </si>
  <si>
    <t xml:space="preserve">DUCA                      </t>
  </si>
  <si>
    <t>26/08/1957</t>
  </si>
  <si>
    <t xml:space="preserve">NUNZIA            </t>
  </si>
  <si>
    <t xml:space="preserve">LA VECCHIA                </t>
  </si>
  <si>
    <t>11/09/1955</t>
  </si>
  <si>
    <t xml:space="preserve">LAGANGA SENZIO            </t>
  </si>
  <si>
    <t>23/12/1961</t>
  </si>
  <si>
    <t>A037</t>
  </si>
  <si>
    <t>COSTRUZ TECNOL E TECN RAPPR GRAFICA</t>
  </si>
  <si>
    <t xml:space="preserve">CHIOVETTA                 </t>
  </si>
  <si>
    <t>26/12/1963</t>
  </si>
  <si>
    <t xml:space="preserve">MONTAPERTO                </t>
  </si>
  <si>
    <t>08/10/1952</t>
  </si>
  <si>
    <t xml:space="preserve">RIZZO                     </t>
  </si>
  <si>
    <t>10/01/1966</t>
  </si>
  <si>
    <t xml:space="preserve">ANTONINA          </t>
  </si>
  <si>
    <t xml:space="preserve">ZITO                      </t>
  </si>
  <si>
    <t>24/09/1959</t>
  </si>
  <si>
    <t xml:space="preserve">MICHELA           </t>
  </si>
  <si>
    <t xml:space="preserve">SALAMONE                  </t>
  </si>
  <si>
    <t>03/02/1954</t>
  </si>
  <si>
    <t xml:space="preserve">SUTERA                    </t>
  </si>
  <si>
    <t>13/08/1960</t>
  </si>
  <si>
    <t xml:space="preserve">LA LICATA                 </t>
  </si>
  <si>
    <t>31/10/1956</t>
  </si>
  <si>
    <t xml:space="preserve">ALFIO             </t>
  </si>
  <si>
    <t xml:space="preserve">DI COSTA                  </t>
  </si>
  <si>
    <t>16/02/1959</t>
  </si>
  <si>
    <t>PO</t>
  </si>
  <si>
    <t xml:space="preserve">DEMARCO                   </t>
  </si>
  <si>
    <t>19/06/1961</t>
  </si>
  <si>
    <t>BA</t>
  </si>
  <si>
    <t xml:space="preserve">GIANGRASSO                </t>
  </si>
  <si>
    <t>27/12/1960</t>
  </si>
  <si>
    <t xml:space="preserve">MARINA            </t>
  </si>
  <si>
    <t xml:space="preserve">RUCCELLA                  </t>
  </si>
  <si>
    <t>04/07/1964</t>
  </si>
  <si>
    <t xml:space="preserve">SILVESTRA ADRIANA </t>
  </si>
  <si>
    <t xml:space="preserve">LIVOI SILVIO              </t>
  </si>
  <si>
    <t>17/02/1964</t>
  </si>
  <si>
    <t xml:space="preserve">BARTOLOMEA        </t>
  </si>
  <si>
    <t>24/11/1956</t>
  </si>
  <si>
    <t>B014</t>
  </si>
  <si>
    <t xml:space="preserve">LAB SCIENZE E TECNOL COSTRUZIONI   </t>
  </si>
  <si>
    <t xml:space="preserve">MOCCIARO                  </t>
  </si>
  <si>
    <t>05/06/1970</t>
  </si>
  <si>
    <t xml:space="preserve">ANTONIO           </t>
  </si>
  <si>
    <t xml:space="preserve">BERTOCCHI                 </t>
  </si>
  <si>
    <t>12/07/1956</t>
  </si>
  <si>
    <t xml:space="preserve">PICONE                    </t>
  </si>
  <si>
    <t>20/08/1959</t>
  </si>
  <si>
    <t xml:space="preserve">RIDOLFO                   </t>
  </si>
  <si>
    <t>05/11/1955</t>
  </si>
  <si>
    <t xml:space="preserve">FERDINANDO        </t>
  </si>
  <si>
    <t xml:space="preserve">LOCIURO                   </t>
  </si>
  <si>
    <t>30/05/1959</t>
  </si>
  <si>
    <t xml:space="preserve">LANERI                    </t>
  </si>
  <si>
    <t>18/05/1961</t>
  </si>
  <si>
    <t>E. MAIORANA - GEN. A.CASCINO</t>
  </si>
  <si>
    <t xml:space="preserve">ANDREA            </t>
  </si>
  <si>
    <t>07/05/1966</t>
  </si>
  <si>
    <t xml:space="preserve">VELARDITA                 </t>
  </si>
  <si>
    <t>07/06/1957</t>
  </si>
  <si>
    <t>13/10/1960</t>
  </si>
  <si>
    <t xml:space="preserve">PALERMO                   </t>
  </si>
  <si>
    <t>09/06/1955</t>
  </si>
  <si>
    <t xml:space="preserve">MARIA GRAZIA      </t>
  </si>
  <si>
    <t xml:space="preserve">BRUALETTO                 </t>
  </si>
  <si>
    <t>14/07/1957</t>
  </si>
  <si>
    <t xml:space="preserve">ORNELLA           </t>
  </si>
  <si>
    <t xml:space="preserve">MEZZATESTA                </t>
  </si>
  <si>
    <t>30/10/1977</t>
  </si>
  <si>
    <t>GAETANO ANDREA LUC</t>
  </si>
  <si>
    <t>13/10/1973</t>
  </si>
  <si>
    <t>A041</t>
  </si>
  <si>
    <t xml:space="preserve">SCIENZE E TECNOLOGIE INFORMATICHE  </t>
  </si>
  <si>
    <t xml:space="preserve">ANDREA RICCARDO   </t>
  </si>
  <si>
    <t xml:space="preserve">VIRDI                     </t>
  </si>
  <si>
    <t>08/01/1975</t>
  </si>
  <si>
    <t>MI</t>
  </si>
  <si>
    <t xml:space="preserve">MAGANUCO                  </t>
  </si>
  <si>
    <t>04/07/1967</t>
  </si>
  <si>
    <t xml:space="preserve">CASTORINA                 </t>
  </si>
  <si>
    <t>23/08/1965</t>
  </si>
  <si>
    <t xml:space="preserve">LA CARA                   </t>
  </si>
  <si>
    <t>16/08/1963</t>
  </si>
  <si>
    <t>10/05/1973</t>
  </si>
  <si>
    <t>03/01/1964</t>
  </si>
  <si>
    <t xml:space="preserve">ANNA LAURA        </t>
  </si>
  <si>
    <t xml:space="preserve">LO PRESTI                 </t>
  </si>
  <si>
    <t>02/03/1968</t>
  </si>
  <si>
    <t>A021</t>
  </si>
  <si>
    <t xml:space="preserve">GEOGRAFIA                          </t>
  </si>
  <si>
    <t xml:space="preserve">BALDI                     </t>
  </si>
  <si>
    <t>16/08/1954</t>
  </si>
  <si>
    <t xml:space="preserve">LEONARDA          </t>
  </si>
  <si>
    <t xml:space="preserve">MARIGGIO'                 </t>
  </si>
  <si>
    <t>09/05/1965</t>
  </si>
  <si>
    <t>TA</t>
  </si>
  <si>
    <t xml:space="preserve">TUDISCO                   </t>
  </si>
  <si>
    <t>27/07/1973</t>
  </si>
  <si>
    <t>25/03/1961</t>
  </si>
  <si>
    <t xml:space="preserve">ROSARIO MARCO     </t>
  </si>
  <si>
    <t xml:space="preserve">DOMANTE                   </t>
  </si>
  <si>
    <t>12/12/1975</t>
  </si>
  <si>
    <t>VB</t>
  </si>
  <si>
    <t xml:space="preserve">ETTORE            </t>
  </si>
  <si>
    <t xml:space="preserve">RIVOLI                    </t>
  </si>
  <si>
    <t>20/08/1958</t>
  </si>
  <si>
    <t>28/01/1963</t>
  </si>
  <si>
    <t xml:space="preserve">PENITENTE                 </t>
  </si>
  <si>
    <t>16/02/1956</t>
  </si>
  <si>
    <t xml:space="preserve">PROVENZALE                </t>
  </si>
  <si>
    <t>18/06/1961</t>
  </si>
  <si>
    <t>B012</t>
  </si>
  <si>
    <t>LAB SCIENZE E TECNOL CHIM MICROBIOL</t>
  </si>
  <si>
    <t xml:space="preserve">CONCETTO          </t>
  </si>
  <si>
    <t xml:space="preserve">PARLASCINO                </t>
  </si>
  <si>
    <t>05/12/1971</t>
  </si>
  <si>
    <t>B016</t>
  </si>
  <si>
    <t xml:space="preserve">LAB SCIENZE E TECNOL INFORMATICHE  </t>
  </si>
  <si>
    <t xml:space="preserve">SARDA                     </t>
  </si>
  <si>
    <t xml:space="preserve">ROSANNA           </t>
  </si>
  <si>
    <t xml:space="preserve">CURCURACI                 </t>
  </si>
  <si>
    <t>20/11/1959</t>
  </si>
  <si>
    <t xml:space="preserve">EUGENIO           </t>
  </si>
  <si>
    <t xml:space="preserve">TROVATO                   </t>
  </si>
  <si>
    <t>06/01/1961</t>
  </si>
  <si>
    <t xml:space="preserve">FILETTI                   </t>
  </si>
  <si>
    <t>08/04/1956</t>
  </si>
  <si>
    <t xml:space="preserve">BEATRICE ARMIDA   </t>
  </si>
  <si>
    <t>07/06/1955</t>
  </si>
  <si>
    <t xml:space="preserve">BALZO                     </t>
  </si>
  <si>
    <t>10/12/1955</t>
  </si>
  <si>
    <t xml:space="preserve">GIANCARLO         </t>
  </si>
  <si>
    <t xml:space="preserve">AMORELLI                  </t>
  </si>
  <si>
    <t>02/11/1971</t>
  </si>
  <si>
    <t xml:space="preserve">CALOGERO          </t>
  </si>
  <si>
    <t xml:space="preserve">ALAIMO                    </t>
  </si>
  <si>
    <t>07/12/1955</t>
  </si>
  <si>
    <t xml:space="preserve">LIUZZO                    </t>
  </si>
  <si>
    <t>19/01/1964</t>
  </si>
  <si>
    <t xml:space="preserve">BENEDETTO         </t>
  </si>
  <si>
    <t xml:space="preserve">FALCIGLIA                 </t>
  </si>
  <si>
    <t>11/01/1967</t>
  </si>
  <si>
    <t xml:space="preserve">RAFFAELE          </t>
  </si>
  <si>
    <t xml:space="preserve">AMUSO                     </t>
  </si>
  <si>
    <t>21/10/1974</t>
  </si>
  <si>
    <t xml:space="preserve">DORIA                     </t>
  </si>
  <si>
    <t>01/01/1959</t>
  </si>
  <si>
    <t xml:space="preserve">GIUSEPPA VINCENZA </t>
  </si>
  <si>
    <t xml:space="preserve">INDOVINO                  </t>
  </si>
  <si>
    <t>05/02/1966</t>
  </si>
  <si>
    <t xml:space="preserve">MARIA TERESA      </t>
  </si>
  <si>
    <t>10/05/1955</t>
  </si>
  <si>
    <t xml:space="preserve">SILVANA           </t>
  </si>
  <si>
    <t xml:space="preserve">D'AMICO                   </t>
  </si>
  <si>
    <t>11/01/1956</t>
  </si>
  <si>
    <t xml:space="preserve">OLIVERI                   </t>
  </si>
  <si>
    <t>27/06/1956</t>
  </si>
  <si>
    <t xml:space="preserve">PACE                      </t>
  </si>
  <si>
    <t>30/06/1959</t>
  </si>
  <si>
    <t xml:space="preserve">CARBONARO                 </t>
  </si>
  <si>
    <t>24/01/1960</t>
  </si>
  <si>
    <t xml:space="preserve">SERAFINO          </t>
  </si>
  <si>
    <t xml:space="preserve">INGHILTERRA               </t>
  </si>
  <si>
    <t>01/04/1956</t>
  </si>
  <si>
    <t xml:space="preserve">CARMELA           </t>
  </si>
  <si>
    <t>28/07/1956</t>
  </si>
  <si>
    <t xml:space="preserve">LO IACONA                 </t>
  </si>
  <si>
    <t>03/06/1957</t>
  </si>
  <si>
    <t xml:space="preserve">BARBERA                   </t>
  </si>
  <si>
    <t>22/02/1954</t>
  </si>
  <si>
    <t xml:space="preserve">RITA TERESA       </t>
  </si>
  <si>
    <t xml:space="preserve">NEGLIA                    </t>
  </si>
  <si>
    <t>26/05/1957</t>
  </si>
  <si>
    <t xml:space="preserve">ROSSELLA          </t>
  </si>
  <si>
    <t xml:space="preserve">RAFFIOTTA                 </t>
  </si>
  <si>
    <t>06/07/1969</t>
  </si>
  <si>
    <t xml:space="preserve">COSTANTINO                </t>
  </si>
  <si>
    <t>08/01/1968</t>
  </si>
  <si>
    <t xml:space="preserve">SARACRISTIANA     </t>
  </si>
  <si>
    <t xml:space="preserve">CASTAGNOLA                </t>
  </si>
  <si>
    <t>13/04/1970</t>
  </si>
  <si>
    <t xml:space="preserve">MAURO             </t>
  </si>
  <si>
    <t xml:space="preserve">PATERNICO'                </t>
  </si>
  <si>
    <t>02/01/1962</t>
  </si>
  <si>
    <t>B003</t>
  </si>
  <si>
    <t xml:space="preserve">LABORATORI DI FISICA               </t>
  </si>
  <si>
    <t xml:space="preserve">BELLUOMO                  </t>
  </si>
  <si>
    <t>13/06/1962</t>
  </si>
  <si>
    <t xml:space="preserve">AGNESE            </t>
  </si>
  <si>
    <t xml:space="preserve">GRECO                     </t>
  </si>
  <si>
    <t>31/01/1971</t>
  </si>
  <si>
    <t xml:space="preserve">DONATELLA         </t>
  </si>
  <si>
    <t>09/06/1957</t>
  </si>
  <si>
    <t>26/02/1958</t>
  </si>
  <si>
    <t>18/01/1980</t>
  </si>
  <si>
    <t>09/11/1957</t>
  </si>
  <si>
    <t xml:space="preserve">MARCIANTE                 </t>
  </si>
  <si>
    <t>02/06/1972</t>
  </si>
  <si>
    <t xml:space="preserve">ASSUNTA           </t>
  </si>
  <si>
    <t xml:space="preserve">CALCAGNO                  </t>
  </si>
  <si>
    <t>12/08/1971</t>
  </si>
  <si>
    <t>SO</t>
  </si>
  <si>
    <t xml:space="preserve">ANGELA STELLA     </t>
  </si>
  <si>
    <t xml:space="preserve">FERRARO                   </t>
  </si>
  <si>
    <t>09/10/1972</t>
  </si>
  <si>
    <t xml:space="preserve">LINO              </t>
  </si>
  <si>
    <t>23/07/1956</t>
  </si>
  <si>
    <t xml:space="preserve">CATALANO                  </t>
  </si>
  <si>
    <t>18/11/1961</t>
  </si>
  <si>
    <t xml:space="preserve">VILMA             </t>
  </si>
  <si>
    <t>13/09/1962</t>
  </si>
  <si>
    <t xml:space="preserve">SONIA MARIA       </t>
  </si>
  <si>
    <t>11/06/1972</t>
  </si>
  <si>
    <t xml:space="preserve">CINZIA            </t>
  </si>
  <si>
    <t xml:space="preserve">BONIFAZIO                 </t>
  </si>
  <si>
    <t>26/11/1961</t>
  </si>
  <si>
    <t xml:space="preserve">MONICA            </t>
  </si>
  <si>
    <t xml:space="preserve">PRESTIFILIPPO             </t>
  </si>
  <si>
    <t>09/12/1969</t>
  </si>
  <si>
    <t xml:space="preserve">CRISTIANO         </t>
  </si>
  <si>
    <t xml:space="preserve">CORSO                     </t>
  </si>
  <si>
    <t>30/03/1968</t>
  </si>
  <si>
    <t xml:space="preserve">CAMPAGNA                  </t>
  </si>
  <si>
    <t>05/06/1958</t>
  </si>
  <si>
    <t xml:space="preserve">TANINA            </t>
  </si>
  <si>
    <t xml:space="preserve">MESSINA                   </t>
  </si>
  <si>
    <t>11/02/1967</t>
  </si>
  <si>
    <t>A054</t>
  </si>
  <si>
    <t xml:space="preserve">STORIA DELL'ARTE                   </t>
  </si>
  <si>
    <t xml:space="preserve">MIRABELLA                 </t>
  </si>
  <si>
    <t>19/10/1957</t>
  </si>
  <si>
    <t xml:space="preserve">FIORENTE                  </t>
  </si>
  <si>
    <t>18/03/1977</t>
  </si>
  <si>
    <t xml:space="preserve">GABRIELLA         </t>
  </si>
  <si>
    <t xml:space="preserve">STELLADORO                </t>
  </si>
  <si>
    <t>28/03/1968</t>
  </si>
  <si>
    <t xml:space="preserve">LA MATTINA                </t>
  </si>
  <si>
    <t>14/04/1966</t>
  </si>
  <si>
    <t>25/02/1958</t>
  </si>
  <si>
    <t>LUCIANA MARIA RITA</t>
  </si>
  <si>
    <t xml:space="preserve">INCARDONA                 </t>
  </si>
  <si>
    <t>23/08/1958</t>
  </si>
  <si>
    <t xml:space="preserve">GAETANA           </t>
  </si>
  <si>
    <t xml:space="preserve">PILATO                    </t>
  </si>
  <si>
    <t>16/01/1960</t>
  </si>
  <si>
    <t xml:space="preserve">DI PASQUALE               </t>
  </si>
  <si>
    <t>20/05/1974</t>
  </si>
  <si>
    <t xml:space="preserve">ALESSANDRA MARIA  </t>
  </si>
  <si>
    <t xml:space="preserve">TIGANO                    </t>
  </si>
  <si>
    <t>13/09/1966</t>
  </si>
  <si>
    <t>27/04/1963</t>
  </si>
  <si>
    <t xml:space="preserve">TIZIANO                   </t>
  </si>
  <si>
    <t>10/11/1958</t>
  </si>
  <si>
    <t xml:space="preserve">MARIA SILVIA      </t>
  </si>
  <si>
    <t>06/11/1956</t>
  </si>
  <si>
    <t xml:space="preserve">MESSANA                   </t>
  </si>
  <si>
    <t>09/10/1961</t>
  </si>
  <si>
    <t>SEBASTIANA ANTONIA</t>
  </si>
  <si>
    <t xml:space="preserve">LITTERI                   </t>
  </si>
  <si>
    <t>23/11/1970</t>
  </si>
  <si>
    <t xml:space="preserve">CRISTINA          </t>
  </si>
  <si>
    <t xml:space="preserve">ALESSI                    </t>
  </si>
  <si>
    <t>05/01/1965</t>
  </si>
  <si>
    <t xml:space="preserve">FILIPPA           </t>
  </si>
  <si>
    <t>21/01/1963</t>
  </si>
  <si>
    <t xml:space="preserve">PIERA ANGELA      </t>
  </si>
  <si>
    <t xml:space="preserve">ZUCCARELLO                </t>
  </si>
  <si>
    <t>01/03/1973</t>
  </si>
  <si>
    <t xml:space="preserve">PETITTO                   </t>
  </si>
  <si>
    <t>01/09/1960</t>
  </si>
  <si>
    <t xml:space="preserve">PAOLA             </t>
  </si>
  <si>
    <t xml:space="preserve">DIMARCO                   </t>
  </si>
  <si>
    <t>16/01/1958</t>
  </si>
  <si>
    <t xml:space="preserve">MARIA CARMEN      </t>
  </si>
  <si>
    <t>16/07/1967</t>
  </si>
  <si>
    <t xml:space="preserve">MARCELLO          </t>
  </si>
  <si>
    <t>21/10/1956</t>
  </si>
  <si>
    <t xml:space="preserve">ERMELINDA         </t>
  </si>
  <si>
    <t xml:space="preserve">MINGOIA                   </t>
  </si>
  <si>
    <t>12/01/1962</t>
  </si>
  <si>
    <t xml:space="preserve">LUIGI MARIA       </t>
  </si>
  <si>
    <t xml:space="preserve">DI FRANCO                 </t>
  </si>
  <si>
    <t>13/02/1952</t>
  </si>
  <si>
    <t xml:space="preserve">LIONTI                    </t>
  </si>
  <si>
    <t>06/04/1964</t>
  </si>
  <si>
    <t>NU</t>
  </si>
  <si>
    <t xml:space="preserve">MARILENA          </t>
  </si>
  <si>
    <t xml:space="preserve">FAUZIA                    </t>
  </si>
  <si>
    <t>26/09/1973</t>
  </si>
  <si>
    <t xml:space="preserve">VENERINA          </t>
  </si>
  <si>
    <t>14/10/1967</t>
  </si>
  <si>
    <t xml:space="preserve">MIRELLA           </t>
  </si>
  <si>
    <t xml:space="preserve">LIARDI                    </t>
  </si>
  <si>
    <t>18/09/1957</t>
  </si>
  <si>
    <t xml:space="preserve">ANGELA MARIA      </t>
  </si>
  <si>
    <t>12/09/1959</t>
  </si>
  <si>
    <t xml:space="preserve">LINA              </t>
  </si>
  <si>
    <t xml:space="preserve">CARINI                    </t>
  </si>
  <si>
    <t>21/05/1956</t>
  </si>
  <si>
    <t xml:space="preserve">NICOTRA                   </t>
  </si>
  <si>
    <t>21/11/1966</t>
  </si>
  <si>
    <t>18/02/1966</t>
  </si>
  <si>
    <t xml:space="preserve">CUCCHIARA                 </t>
  </si>
  <si>
    <t>16/03/1959</t>
  </si>
  <si>
    <t xml:space="preserve">MERLI                     </t>
  </si>
  <si>
    <t>22/04/1980</t>
  </si>
  <si>
    <t>FORTUNATO   FEDELE</t>
  </si>
  <si>
    <t xml:space="preserve">SILVESTRO         </t>
  </si>
  <si>
    <t xml:space="preserve">DI FINI                   </t>
  </si>
  <si>
    <t xml:space="preserve">ATTARDI                   </t>
  </si>
  <si>
    <t>04/12/1963</t>
  </si>
  <si>
    <t xml:space="preserve">ALFONSO           </t>
  </si>
  <si>
    <t xml:space="preserve">SANFILIPPO                </t>
  </si>
  <si>
    <t>19/10/1959</t>
  </si>
  <si>
    <t xml:space="preserve">LIBORIO           </t>
  </si>
  <si>
    <t>30/06/1968</t>
  </si>
  <si>
    <t xml:space="preserve">PALMISANO                 </t>
  </si>
  <si>
    <t>10/04/1968</t>
  </si>
  <si>
    <t xml:space="preserve">ELENA             </t>
  </si>
  <si>
    <t xml:space="preserve">COSTANZO                  </t>
  </si>
  <si>
    <t>17/07/1965</t>
  </si>
  <si>
    <t xml:space="preserve">MARIA CRISTINA    </t>
  </si>
  <si>
    <t xml:space="preserve">SORBELLO                  </t>
  </si>
  <si>
    <t>31/07/1965</t>
  </si>
  <si>
    <t xml:space="preserve">SIRNA                     </t>
  </si>
  <si>
    <t>09/02/1968</t>
  </si>
  <si>
    <t xml:space="preserve">OCCHINO                   </t>
  </si>
  <si>
    <t>15/10/1974</t>
  </si>
  <si>
    <t xml:space="preserve">GIUSI MARIA ROSA  </t>
  </si>
  <si>
    <t xml:space="preserve">FICHERA                   </t>
  </si>
  <si>
    <t>03/04/1965</t>
  </si>
  <si>
    <t xml:space="preserve">CONCETTA GERMANA  </t>
  </si>
  <si>
    <t>23/07/1971</t>
  </si>
  <si>
    <t xml:space="preserve">SILVANA RITA      </t>
  </si>
  <si>
    <t xml:space="preserve">VOLPE                     </t>
  </si>
  <si>
    <t>18/03/1965</t>
  </si>
  <si>
    <t xml:space="preserve">GRAZIA            </t>
  </si>
  <si>
    <t>15/02/1965</t>
  </si>
  <si>
    <t xml:space="preserve">AGATA             </t>
  </si>
  <si>
    <t xml:space="preserve">SALVIA                    </t>
  </si>
  <si>
    <t>15/05/1957</t>
  </si>
  <si>
    <t xml:space="preserve">DOMENICA          </t>
  </si>
  <si>
    <t xml:space="preserve">MACCARRONE                </t>
  </si>
  <si>
    <t>25/01/1973</t>
  </si>
  <si>
    <t>08/04/1960</t>
  </si>
  <si>
    <t xml:space="preserve">DEBOLE                    </t>
  </si>
  <si>
    <t>16/05/1966</t>
  </si>
  <si>
    <t xml:space="preserve">LORETTA           </t>
  </si>
  <si>
    <t xml:space="preserve">SALVAGGIO                 </t>
  </si>
  <si>
    <t>20/07/1972</t>
  </si>
  <si>
    <t xml:space="preserve">DI FRANCA                 </t>
  </si>
  <si>
    <t>14/06/1962</t>
  </si>
  <si>
    <t xml:space="preserve">BIONDI                    </t>
  </si>
  <si>
    <t>15/05/1977</t>
  </si>
  <si>
    <t>GILDA MARIA ELIANA</t>
  </si>
  <si>
    <t xml:space="preserve">SCUDERO                   </t>
  </si>
  <si>
    <t>14/07/1963</t>
  </si>
  <si>
    <t>RM</t>
  </si>
  <si>
    <t xml:space="preserve">NUNZIATINA        </t>
  </si>
  <si>
    <t xml:space="preserve">ANFUSO                    </t>
  </si>
  <si>
    <t>02/01/1961</t>
  </si>
  <si>
    <t xml:space="preserve">PALMA MARIA       </t>
  </si>
  <si>
    <t xml:space="preserve">BEVACQUA                  </t>
  </si>
  <si>
    <t>05/12/1961</t>
  </si>
  <si>
    <t xml:space="preserve">MARCO             </t>
  </si>
  <si>
    <t xml:space="preserve">PETRONIO                  </t>
  </si>
  <si>
    <t>25/07/1974</t>
  </si>
  <si>
    <t xml:space="preserve">MELI                      </t>
  </si>
  <si>
    <t>25/01/1962</t>
  </si>
  <si>
    <t xml:space="preserve">PAPPALARDO                </t>
  </si>
  <si>
    <t>23/05/1965</t>
  </si>
  <si>
    <t>ADRIANA RENATA MAR</t>
  </si>
  <si>
    <t xml:space="preserve">SCIACCA                   </t>
  </si>
  <si>
    <t>10/07/1955</t>
  </si>
  <si>
    <t xml:space="preserve">ANNUNZIATA        </t>
  </si>
  <si>
    <t xml:space="preserve">LABRUNA                   </t>
  </si>
  <si>
    <t>24/01/1956</t>
  </si>
  <si>
    <t xml:space="preserve">PROSPERO          </t>
  </si>
  <si>
    <t xml:space="preserve">CASTIGLIONE               </t>
  </si>
  <si>
    <t>14/06/1959</t>
  </si>
  <si>
    <t xml:space="preserve">LUPO                      </t>
  </si>
  <si>
    <t>05/03/1966</t>
  </si>
  <si>
    <t>24/01/1972</t>
  </si>
  <si>
    <t xml:space="preserve">SCUDERI                   </t>
  </si>
  <si>
    <t xml:space="preserve">LO SAURO                  </t>
  </si>
  <si>
    <t>12/10/1975</t>
  </si>
  <si>
    <t xml:space="preserve">SANTI ENRICO      </t>
  </si>
  <si>
    <t xml:space="preserve">MAZZAGLIA                 </t>
  </si>
  <si>
    <t>13/10/1967</t>
  </si>
  <si>
    <t xml:space="preserve">LUCIANO                   </t>
  </si>
  <si>
    <t>01/06/1966</t>
  </si>
  <si>
    <t xml:space="preserve">CARLO ANTONIO     </t>
  </si>
  <si>
    <t xml:space="preserve">LAMBUSTA                  </t>
  </si>
  <si>
    <t>01/01/1953</t>
  </si>
  <si>
    <t xml:space="preserve">MARIA ANTONIETTA  </t>
  </si>
  <si>
    <t xml:space="preserve">TRAVAGLIANTE              </t>
  </si>
  <si>
    <t>07/10/1961</t>
  </si>
  <si>
    <t xml:space="preserve">PROVVIDENZA       </t>
  </si>
  <si>
    <t>04/01/1960</t>
  </si>
  <si>
    <t>01/11/1968</t>
  </si>
  <si>
    <t xml:space="preserve">PITRONACI                 </t>
  </si>
  <si>
    <t>26/02/1966</t>
  </si>
  <si>
    <t xml:space="preserve">MARISA            </t>
  </si>
  <si>
    <t xml:space="preserve">MILLAURO                  </t>
  </si>
  <si>
    <t>20/11/1961</t>
  </si>
  <si>
    <t xml:space="preserve">DI BELLA                  </t>
  </si>
  <si>
    <t>13/03/1955</t>
  </si>
  <si>
    <t xml:space="preserve">ITALIA                    </t>
  </si>
  <si>
    <t>05/10/1957</t>
  </si>
  <si>
    <t xml:space="preserve">GALLO                     </t>
  </si>
  <si>
    <t>04/04/1962</t>
  </si>
  <si>
    <t xml:space="preserve">FOTI                      </t>
  </si>
  <si>
    <t>01/11/1957</t>
  </si>
  <si>
    <t xml:space="preserve">LOREDANA RITA     </t>
  </si>
  <si>
    <t xml:space="preserve">FONTANA                   </t>
  </si>
  <si>
    <t>23/12/1968</t>
  </si>
  <si>
    <t xml:space="preserve">TEMPIO                    </t>
  </si>
  <si>
    <t>05/02/1965</t>
  </si>
  <si>
    <t xml:space="preserve">LICCIARDO                 </t>
  </si>
  <si>
    <t>26/11/1964</t>
  </si>
  <si>
    <t xml:space="preserve">VALENTE                   </t>
  </si>
  <si>
    <t xml:space="preserve">PARISI                    </t>
  </si>
  <si>
    <t>22/11/1966</t>
  </si>
  <si>
    <t xml:space="preserve">CATALDO           </t>
  </si>
  <si>
    <t xml:space="preserve">PACINO                    </t>
  </si>
  <si>
    <t>13/08/1968</t>
  </si>
  <si>
    <t xml:space="preserve">DINATALE                  </t>
  </si>
  <si>
    <t>22/05/1962</t>
  </si>
  <si>
    <t xml:space="preserve">MARIA GAETANA     </t>
  </si>
  <si>
    <t xml:space="preserve">CANCELLIERE               </t>
  </si>
  <si>
    <t>03/11/1965</t>
  </si>
  <si>
    <t xml:space="preserve">NUNZIA VILLELMA   </t>
  </si>
  <si>
    <t xml:space="preserve">CALANDRA                  </t>
  </si>
  <si>
    <t>13/01/1960</t>
  </si>
  <si>
    <t xml:space="preserve">MARIA GABRIELLA   </t>
  </si>
  <si>
    <t xml:space="preserve">GUAGLIARDO                </t>
  </si>
  <si>
    <t>25/02/1966</t>
  </si>
  <si>
    <t xml:space="preserve">ROSSELLA MARIA    </t>
  </si>
  <si>
    <t xml:space="preserve">RINDONE                   </t>
  </si>
  <si>
    <t>01/06/1984</t>
  </si>
  <si>
    <t xml:space="preserve">ANTONINO GIUSEPPE </t>
  </si>
  <si>
    <t xml:space="preserve">SPORTARO                  </t>
  </si>
  <si>
    <t>22/09/1976</t>
  </si>
  <si>
    <t xml:space="preserve">MARIO GIUSEPPE    </t>
  </si>
  <si>
    <t xml:space="preserve">GARBATO                   </t>
  </si>
  <si>
    <t>19/11/1962</t>
  </si>
  <si>
    <t xml:space="preserve">ADRIANO           </t>
  </si>
  <si>
    <t xml:space="preserve">MAURIZI                   </t>
  </si>
  <si>
    <t>02/03/1967</t>
  </si>
  <si>
    <t>MARIA RITA DOMENIC</t>
  </si>
  <si>
    <t xml:space="preserve">LO GIUDICE                </t>
  </si>
  <si>
    <t>02/06/1970</t>
  </si>
  <si>
    <t xml:space="preserve">CHISARI                   </t>
  </si>
  <si>
    <t>20/09/1961</t>
  </si>
  <si>
    <t xml:space="preserve">BONELLI                   </t>
  </si>
  <si>
    <t xml:space="preserve">OLLA'                     </t>
  </si>
  <si>
    <t>12/08/1955</t>
  </si>
  <si>
    <t xml:space="preserve">VITALE                    </t>
  </si>
  <si>
    <t>08/05/1979</t>
  </si>
  <si>
    <t>NAPOLEONE COLAJANNI</t>
  </si>
  <si>
    <t xml:space="preserve">ERMENEGILDA       </t>
  </si>
  <si>
    <t xml:space="preserve">MODEO                     </t>
  </si>
  <si>
    <t>06/11/1958</t>
  </si>
  <si>
    <t xml:space="preserve">LOMBARDO                  </t>
  </si>
  <si>
    <t>26/08/1968</t>
  </si>
  <si>
    <t xml:space="preserve">MARIA LUISA       </t>
  </si>
  <si>
    <t xml:space="preserve">CASTAGNA                  </t>
  </si>
  <si>
    <t>23/06/1963</t>
  </si>
  <si>
    <t>08/02/1960</t>
  </si>
  <si>
    <t>25/04/1964</t>
  </si>
  <si>
    <t xml:space="preserve">MARIA RITA        </t>
  </si>
  <si>
    <t xml:space="preserve">SCARDULLO                 </t>
  </si>
  <si>
    <t>22/05/1973</t>
  </si>
  <si>
    <t xml:space="preserve">CONTINO                   </t>
  </si>
  <si>
    <t>05/11/1969</t>
  </si>
  <si>
    <t xml:space="preserve">MARTORANA                 </t>
  </si>
  <si>
    <t>15/06/1959</t>
  </si>
  <si>
    <t>A053</t>
  </si>
  <si>
    <t xml:space="preserve">STORIA DELLA MUSICA                </t>
  </si>
  <si>
    <t>26/06/1964</t>
  </si>
  <si>
    <t>AB55</t>
  </si>
  <si>
    <t xml:space="preserve">CHITARRA                           </t>
  </si>
  <si>
    <t>MASSIMILIANO ANGEL</t>
  </si>
  <si>
    <t xml:space="preserve">CAMPISI                   </t>
  </si>
  <si>
    <t>12/03/1969</t>
  </si>
  <si>
    <t>ANGELA MARIA LOREN</t>
  </si>
  <si>
    <t xml:space="preserve">LA GUZZA                  </t>
  </si>
  <si>
    <t>11/06/1977</t>
  </si>
  <si>
    <t xml:space="preserve">TORNAMME'                 </t>
  </si>
  <si>
    <t>27/02/1961</t>
  </si>
  <si>
    <t xml:space="preserve">FRANCESCA ADELE   </t>
  </si>
  <si>
    <t xml:space="preserve">ALESSANDRA                </t>
  </si>
  <si>
    <t>26/07/1965</t>
  </si>
  <si>
    <t xml:space="preserve">BENTIVEGNA                </t>
  </si>
  <si>
    <t>02/10/1961</t>
  </si>
  <si>
    <t xml:space="preserve">TIZIANA           </t>
  </si>
  <si>
    <t xml:space="preserve">BUONO                     </t>
  </si>
  <si>
    <t>09/10/1970</t>
  </si>
  <si>
    <t>01/11/1956</t>
  </si>
  <si>
    <t xml:space="preserve">MORGANO                   </t>
  </si>
  <si>
    <t>06/04/1965</t>
  </si>
  <si>
    <t xml:space="preserve">BRIGUGLIO                 </t>
  </si>
  <si>
    <t>10/08/1963</t>
  </si>
  <si>
    <t xml:space="preserve">CLAUDIA           </t>
  </si>
  <si>
    <t xml:space="preserve">SPAMPINATO                </t>
  </si>
  <si>
    <t>26/11/1970</t>
  </si>
  <si>
    <t xml:space="preserve">MARCO MARIA       </t>
  </si>
  <si>
    <t>21/09/1966</t>
  </si>
  <si>
    <t xml:space="preserve">ROSSO                     </t>
  </si>
  <si>
    <t xml:space="preserve">REITANO                   </t>
  </si>
  <si>
    <t>26/04/1975</t>
  </si>
  <si>
    <t xml:space="preserve">MARIA PIA         </t>
  </si>
  <si>
    <t xml:space="preserve">PERILLO                   </t>
  </si>
  <si>
    <t>03/12/1955</t>
  </si>
  <si>
    <t xml:space="preserve">LOREDANA          </t>
  </si>
  <si>
    <t xml:space="preserve">PACI                      </t>
  </si>
  <si>
    <t>05/04/1968</t>
  </si>
  <si>
    <t xml:space="preserve">MARIA ROSANNA     </t>
  </si>
  <si>
    <t>27/01/1958</t>
  </si>
  <si>
    <t xml:space="preserve">GUASTO                    </t>
  </si>
  <si>
    <t>02/04/1964</t>
  </si>
  <si>
    <t xml:space="preserve">ORLANDO                   </t>
  </si>
  <si>
    <t>22/09/1961</t>
  </si>
  <si>
    <t xml:space="preserve">DI MARIO                  </t>
  </si>
  <si>
    <t>01/05/1960</t>
  </si>
  <si>
    <t xml:space="preserve">VITTORIA          </t>
  </si>
  <si>
    <t xml:space="preserve">SAGUTO                    </t>
  </si>
  <si>
    <t>10/03/1953</t>
  </si>
  <si>
    <t xml:space="preserve">BARBARINO                 </t>
  </si>
  <si>
    <t>30/05/1966</t>
  </si>
  <si>
    <t xml:space="preserve">MILANO                    </t>
  </si>
  <si>
    <t>21/12/1965</t>
  </si>
  <si>
    <t>08/05/1967</t>
  </si>
  <si>
    <t xml:space="preserve">MICHELE EMILIO    </t>
  </si>
  <si>
    <t xml:space="preserve">COMITO                    </t>
  </si>
  <si>
    <t>27/10/1957</t>
  </si>
  <si>
    <t xml:space="preserve">GESUALDO          </t>
  </si>
  <si>
    <t xml:space="preserve">ALVANO                    </t>
  </si>
  <si>
    <t>15/10/1956</t>
  </si>
  <si>
    <t>15/10/1961</t>
  </si>
  <si>
    <t xml:space="preserve">VIRLINZI                  </t>
  </si>
  <si>
    <t>24/07/1955</t>
  </si>
  <si>
    <t xml:space="preserve">URZI'                     </t>
  </si>
  <si>
    <t>22/11/1956</t>
  </si>
  <si>
    <t xml:space="preserve">NIFFECI                   </t>
  </si>
  <si>
    <t>28/11/1954</t>
  </si>
  <si>
    <t xml:space="preserve">MARIANGELA        </t>
  </si>
  <si>
    <t xml:space="preserve">SAVOCA                    </t>
  </si>
  <si>
    <t>05/09/1974</t>
  </si>
  <si>
    <t xml:space="preserve">BEATE ELISABETH   </t>
  </si>
  <si>
    <t xml:space="preserve">WOLFF                     </t>
  </si>
  <si>
    <t>24/01/1953</t>
  </si>
  <si>
    <t xml:space="preserve">LIDIA AURORA      </t>
  </si>
  <si>
    <t xml:space="preserve">MOTTA                     </t>
  </si>
  <si>
    <t>30/01/1962</t>
  </si>
  <si>
    <t xml:space="preserve">FAILLA                    </t>
  </si>
  <si>
    <t>19/11/1969</t>
  </si>
  <si>
    <t xml:space="preserve">FILOMENA          </t>
  </si>
  <si>
    <t xml:space="preserve">LEONARDO                  </t>
  </si>
  <si>
    <t>16/02/1958</t>
  </si>
  <si>
    <t xml:space="preserve">GUGLIELMACI               </t>
  </si>
  <si>
    <t>01/05/1961</t>
  </si>
  <si>
    <t xml:space="preserve">CANTALUPI                 </t>
  </si>
  <si>
    <t>09/02/1963</t>
  </si>
  <si>
    <t>15/06/1963</t>
  </si>
  <si>
    <t xml:space="preserve">LUCIO             </t>
  </si>
  <si>
    <t xml:space="preserve">TREMOGLIE                 </t>
  </si>
  <si>
    <t>13/12/1963</t>
  </si>
  <si>
    <t xml:space="preserve">ROSA MARIA        </t>
  </si>
  <si>
    <t xml:space="preserve">CARNAZZA                  </t>
  </si>
  <si>
    <t xml:space="preserve">CALANDRINO                </t>
  </si>
  <si>
    <t>08/12/1962</t>
  </si>
  <si>
    <t xml:space="preserve">FARO                      </t>
  </si>
  <si>
    <t>27/05/1963</t>
  </si>
  <si>
    <t xml:space="preserve">DOTTORE                   </t>
  </si>
  <si>
    <t>30/03/1962</t>
  </si>
  <si>
    <t xml:space="preserve">MARIA CAROLINA    </t>
  </si>
  <si>
    <t xml:space="preserve">PAGLIA                    </t>
  </si>
  <si>
    <t>01/09/1956</t>
  </si>
  <si>
    <t xml:space="preserve">SEBASTIANO        </t>
  </si>
  <si>
    <t>20/01/1956</t>
  </si>
  <si>
    <t xml:space="preserve">MARIA NINFA       </t>
  </si>
  <si>
    <t xml:space="preserve">LIBERTINO                 </t>
  </si>
  <si>
    <t>25/06/1961</t>
  </si>
  <si>
    <t>GIUSEPPE AUGUSTO M</t>
  </si>
  <si>
    <t>04/09/1968</t>
  </si>
  <si>
    <t xml:space="preserve">SUSANNA CARMELA   </t>
  </si>
  <si>
    <t xml:space="preserve">PINTO VRACA               </t>
  </si>
  <si>
    <t>21/03/1967</t>
  </si>
  <si>
    <t xml:space="preserve">TUMMINELLI                </t>
  </si>
  <si>
    <t>22/06/1966</t>
  </si>
  <si>
    <t xml:space="preserve">ROSALINDA         </t>
  </si>
  <si>
    <t xml:space="preserve">CIMINO                    </t>
  </si>
  <si>
    <t>15/09/1964</t>
  </si>
  <si>
    <t xml:space="preserve">IVAN CRISTIAN     </t>
  </si>
  <si>
    <t xml:space="preserve">ESTERO                    </t>
  </si>
  <si>
    <t>04/12/1978</t>
  </si>
  <si>
    <t xml:space="preserve">RITA              </t>
  </si>
  <si>
    <t xml:space="preserve">SCHEPIS                   </t>
  </si>
  <si>
    <t>05/02/1962</t>
  </si>
  <si>
    <t>AL55</t>
  </si>
  <si>
    <t xml:space="preserve">TROMBA                             </t>
  </si>
  <si>
    <t xml:space="preserve">BOTTE                     </t>
  </si>
  <si>
    <t>10/04/1960</t>
  </si>
  <si>
    <t>AJ55</t>
  </si>
  <si>
    <t xml:space="preserve">PIANOFORTE                         </t>
  </si>
  <si>
    <t xml:space="preserve">FUSSONE                   </t>
  </si>
  <si>
    <t>04/10/1962</t>
  </si>
  <si>
    <t>AM55</t>
  </si>
  <si>
    <t xml:space="preserve">VIOLINO                            </t>
  </si>
  <si>
    <t>31/07/1959</t>
  </si>
  <si>
    <t xml:space="preserve">CASTALDO                  </t>
  </si>
  <si>
    <t>25/06/1962</t>
  </si>
  <si>
    <t xml:space="preserve">GIOVANNI MARIA    </t>
  </si>
  <si>
    <t>08/04/1958</t>
  </si>
  <si>
    <t>AO55</t>
  </si>
  <si>
    <t xml:space="preserve">CANTO                              </t>
  </si>
  <si>
    <t>06/03/1962</t>
  </si>
  <si>
    <t>AW55</t>
  </si>
  <si>
    <t xml:space="preserve">FLAUTO TRAVERSO                    </t>
  </si>
  <si>
    <t>16/12/1967</t>
  </si>
  <si>
    <t>A064</t>
  </si>
  <si>
    <t xml:space="preserve">TEORIA, ANALISI E COMPOSIZIONE     </t>
  </si>
  <si>
    <t xml:space="preserve">LA DUCA                   </t>
  </si>
  <si>
    <t xml:space="preserve">ACCASCINA                 </t>
  </si>
  <si>
    <t>09/09/1972</t>
  </si>
  <si>
    <t>ETTORE MAJORANA</t>
  </si>
  <si>
    <t xml:space="preserve">CORTESE                   </t>
  </si>
  <si>
    <t>06/03/1963</t>
  </si>
  <si>
    <t xml:space="preserve">LORILLO                   </t>
  </si>
  <si>
    <t>18/05/1962</t>
  </si>
  <si>
    <t>15/10/1967</t>
  </si>
  <si>
    <t xml:space="preserve">MARIA FRANCESCA   </t>
  </si>
  <si>
    <t>29/01/1966</t>
  </si>
  <si>
    <t xml:space="preserve">STANZU'                   </t>
  </si>
  <si>
    <t xml:space="preserve">RITA MARIA ROSA   </t>
  </si>
  <si>
    <t xml:space="preserve">RUNDO                     </t>
  </si>
  <si>
    <t>03/02/1962</t>
  </si>
  <si>
    <t xml:space="preserve">TROVATO SALINARO          </t>
  </si>
  <si>
    <t>09/10/1955</t>
  </si>
  <si>
    <t xml:space="preserve">RUBINIA           </t>
  </si>
  <si>
    <t xml:space="preserve">SCHILLACI                 </t>
  </si>
  <si>
    <t>16/09/1956</t>
  </si>
  <si>
    <t xml:space="preserve">ANTONIO NATALE    </t>
  </si>
  <si>
    <t xml:space="preserve">TESTA                     </t>
  </si>
  <si>
    <t>22/12/1959</t>
  </si>
  <si>
    <t xml:space="preserve">SCHINOCCA                 </t>
  </si>
  <si>
    <t>22/06/1969</t>
  </si>
  <si>
    <t xml:space="preserve">MASCALI                   </t>
  </si>
  <si>
    <t>04/02/1955</t>
  </si>
  <si>
    <t xml:space="preserve">VITO              </t>
  </si>
  <si>
    <t>17/06/1960</t>
  </si>
  <si>
    <t xml:space="preserve">MUSCARELLO                </t>
  </si>
  <si>
    <t>01/08/1956</t>
  </si>
  <si>
    <t xml:space="preserve">SALVATORE VITO    </t>
  </si>
  <si>
    <t xml:space="preserve">CAVALLARO                 </t>
  </si>
  <si>
    <t>05/01/1960</t>
  </si>
  <si>
    <t xml:space="preserve">FURIA                     </t>
  </si>
  <si>
    <t>27/11/1961</t>
  </si>
  <si>
    <t xml:space="preserve">CALABRESE                 </t>
  </si>
  <si>
    <t>29/12/1973</t>
  </si>
  <si>
    <t xml:space="preserve">SANDRA MARIA      </t>
  </si>
  <si>
    <t xml:space="preserve">MIANO                     </t>
  </si>
  <si>
    <t>01/11/1959</t>
  </si>
  <si>
    <t xml:space="preserve">MARIA ROSA        </t>
  </si>
  <si>
    <t>26/08/1954</t>
  </si>
  <si>
    <t xml:space="preserve">VINCENTI                  </t>
  </si>
  <si>
    <t xml:space="preserve">LIVOLSI                   </t>
  </si>
  <si>
    <t>15/12/1960</t>
  </si>
  <si>
    <t xml:space="preserve">MANUELA           </t>
  </si>
  <si>
    <t xml:space="preserve">RAGUSA                    </t>
  </si>
  <si>
    <t>18/03/1972</t>
  </si>
  <si>
    <t xml:space="preserve">CANTALE                   </t>
  </si>
  <si>
    <t>08/04/1969</t>
  </si>
  <si>
    <t xml:space="preserve">TRECARICHI                </t>
  </si>
  <si>
    <t>07/02/1960</t>
  </si>
  <si>
    <t xml:space="preserve">RUBERTO                   </t>
  </si>
  <si>
    <t>22/08/1963</t>
  </si>
  <si>
    <t xml:space="preserve">SANTA MARIA       </t>
  </si>
  <si>
    <t xml:space="preserve">FIORE                     </t>
  </si>
  <si>
    <t xml:space="preserve">VALERIA           </t>
  </si>
  <si>
    <t>23/01/1961</t>
  </si>
  <si>
    <t xml:space="preserve">DOMENICA PATRIZIA </t>
  </si>
  <si>
    <t>21/10/1964</t>
  </si>
  <si>
    <t xml:space="preserve">MARRALI                   </t>
  </si>
  <si>
    <t>17/09/1963</t>
  </si>
  <si>
    <t>28/02/1965</t>
  </si>
  <si>
    <t xml:space="preserve">LINGUANTI                 </t>
  </si>
  <si>
    <t>20/09/1963</t>
  </si>
  <si>
    <t xml:space="preserve">GIUSEPPE GIOVANNI </t>
  </si>
  <si>
    <t>02/03/1955</t>
  </si>
  <si>
    <t>03/10/1967</t>
  </si>
  <si>
    <t xml:space="preserve">MARCO GIUSEPPE    </t>
  </si>
  <si>
    <t xml:space="preserve">MICELI                    </t>
  </si>
  <si>
    <t>09/01/1972</t>
  </si>
  <si>
    <t xml:space="preserve">CASTELLO                  </t>
  </si>
  <si>
    <t>18/02/1960</t>
  </si>
  <si>
    <t>LEONARDO DA VINCI</t>
  </si>
  <si>
    <t xml:space="preserve">CARNEVALE                 </t>
  </si>
  <si>
    <t>12/10/1960</t>
  </si>
  <si>
    <t xml:space="preserve">GENSABELLA                </t>
  </si>
  <si>
    <t xml:space="preserve">MONTEMAGNO                </t>
  </si>
  <si>
    <t>25/10/1956</t>
  </si>
  <si>
    <t xml:space="preserve">RITA SALVATRICE   </t>
  </si>
  <si>
    <t xml:space="preserve">BOLOGNA                   </t>
  </si>
  <si>
    <t>28/09/1964</t>
  </si>
  <si>
    <t xml:space="preserve">NOVELLO                   </t>
  </si>
  <si>
    <t>06/01/1963</t>
  </si>
  <si>
    <t xml:space="preserve">VALENTINA ENZA    </t>
  </si>
  <si>
    <t xml:space="preserve">GUCCIO                    </t>
  </si>
  <si>
    <t>06/07/1981</t>
  </si>
  <si>
    <t xml:space="preserve">LIDIA ALBA        </t>
  </si>
  <si>
    <t xml:space="preserve">MINACAPELLI               </t>
  </si>
  <si>
    <t>04/03/1965</t>
  </si>
  <si>
    <t>09/03/1961</t>
  </si>
  <si>
    <t>14/11/1960</t>
  </si>
  <si>
    <t xml:space="preserve">CUZZARINO                 </t>
  </si>
  <si>
    <t>23/10/1957</t>
  </si>
  <si>
    <t xml:space="preserve">LIBORIO OSVALDO   </t>
  </si>
  <si>
    <t>01/05/1953</t>
  </si>
  <si>
    <t xml:space="preserve">ANSALDI                   </t>
  </si>
  <si>
    <t>26/11/1954</t>
  </si>
  <si>
    <t xml:space="preserve">ARMANNA                   </t>
  </si>
  <si>
    <t>21/07/1963</t>
  </si>
  <si>
    <t>01/08/1963</t>
  </si>
  <si>
    <t xml:space="preserve">ANGELO FILIPPO    </t>
  </si>
  <si>
    <t>06/10/1960</t>
  </si>
  <si>
    <t xml:space="preserve">CORVAIA                   </t>
  </si>
  <si>
    <t>22/08/1960</t>
  </si>
  <si>
    <t>15/03/1962</t>
  </si>
  <si>
    <t xml:space="preserve">RESTIVO                   </t>
  </si>
  <si>
    <t>08/04/1963</t>
  </si>
  <si>
    <t xml:space="preserve">ELISABETTA        </t>
  </si>
  <si>
    <t xml:space="preserve">GERVASONI                 </t>
  </si>
  <si>
    <t>03/12/1956</t>
  </si>
  <si>
    <t>BS</t>
  </si>
  <si>
    <t xml:space="preserve">DANILA            </t>
  </si>
  <si>
    <t>25/04/1968</t>
  </si>
  <si>
    <t xml:space="preserve">CONCETTINA        </t>
  </si>
  <si>
    <t xml:space="preserve">CRISAFULLI                </t>
  </si>
  <si>
    <t>14/03/1957</t>
  </si>
  <si>
    <t>07/12/1977</t>
  </si>
  <si>
    <t xml:space="preserve">EMANUELE          </t>
  </si>
  <si>
    <t>20/02/1960</t>
  </si>
  <si>
    <t>23/05/1972</t>
  </si>
  <si>
    <t xml:space="preserve">FIORELLA LUIGIA   </t>
  </si>
  <si>
    <t>07/03/1965</t>
  </si>
  <si>
    <t xml:space="preserve">CIPOLLA                   </t>
  </si>
  <si>
    <t>15/06/1972</t>
  </si>
  <si>
    <t xml:space="preserve">BLANDINI                  </t>
  </si>
  <si>
    <t>04/09/1970</t>
  </si>
  <si>
    <t xml:space="preserve">PALMERI                   </t>
  </si>
  <si>
    <t>22/08/1972</t>
  </si>
  <si>
    <t>14/09/1957</t>
  </si>
  <si>
    <t>28/03/1952</t>
  </si>
  <si>
    <t xml:space="preserve">ZAPPALA'                  </t>
  </si>
  <si>
    <t>01/01/1962</t>
  </si>
  <si>
    <t xml:space="preserve">CALOGERA          </t>
  </si>
  <si>
    <t>13/07/1953</t>
  </si>
  <si>
    <t xml:space="preserve">SALVATRICE AMELIA </t>
  </si>
  <si>
    <t xml:space="preserve">GIUSTOLISI                </t>
  </si>
  <si>
    <t>10/04/1957</t>
  </si>
  <si>
    <t xml:space="preserve">MARISTELLA        </t>
  </si>
  <si>
    <t>21/02/1963</t>
  </si>
  <si>
    <t xml:space="preserve">DEBORA            </t>
  </si>
  <si>
    <t xml:space="preserve">LA BROZZO                 </t>
  </si>
  <si>
    <t>14/06/1971</t>
  </si>
  <si>
    <t xml:space="preserve">ANTONELLA ANNA    </t>
  </si>
  <si>
    <t xml:space="preserve">QUARTARONE                </t>
  </si>
  <si>
    <t>02/08/1958</t>
  </si>
  <si>
    <t xml:space="preserve">GIUSEPPINA RITA   </t>
  </si>
  <si>
    <t>22/04/1960</t>
  </si>
  <si>
    <t>11/12/1955</t>
  </si>
  <si>
    <t xml:space="preserve">CARMEN MARINA     </t>
  </si>
  <si>
    <t xml:space="preserve">ROCCAFORTE                </t>
  </si>
  <si>
    <t>08/06/1962</t>
  </si>
  <si>
    <t xml:space="preserve">LINA MARIA        </t>
  </si>
  <si>
    <t xml:space="preserve">CARERI                    </t>
  </si>
  <si>
    <t>16/05/1958</t>
  </si>
  <si>
    <t xml:space="preserve">LOREDANA MARIA    </t>
  </si>
  <si>
    <t xml:space="preserve">LORITO                    </t>
  </si>
  <si>
    <t>23/03/1966</t>
  </si>
  <si>
    <t xml:space="preserve">MARIA STEFANIA    </t>
  </si>
  <si>
    <t xml:space="preserve">AVOLA                     </t>
  </si>
  <si>
    <t>12/08/1973</t>
  </si>
  <si>
    <t xml:space="preserve">STELLA EVANGELINA </t>
  </si>
  <si>
    <t xml:space="preserve">ROCCELLA                  </t>
  </si>
  <si>
    <t>07/02/1958</t>
  </si>
  <si>
    <t xml:space="preserve">ADA               </t>
  </si>
  <si>
    <t xml:space="preserve">SAULLO                    </t>
  </si>
  <si>
    <t>15/12/1959</t>
  </si>
  <si>
    <t>CS</t>
  </si>
  <si>
    <t>DEBORA MARIA CARME</t>
  </si>
  <si>
    <t xml:space="preserve">MUSCARA'                  </t>
  </si>
  <si>
    <t>17/12/1969</t>
  </si>
  <si>
    <t xml:space="preserve">MARIA CONCETTINA  </t>
  </si>
  <si>
    <t xml:space="preserve">MANUELLA                  </t>
  </si>
  <si>
    <t>28/10/1954</t>
  </si>
  <si>
    <t xml:space="preserve">EULALIA           </t>
  </si>
  <si>
    <t xml:space="preserve">CARBONE                   </t>
  </si>
  <si>
    <t>19/07/1955</t>
  </si>
  <si>
    <t xml:space="preserve">BUSCEMI                   </t>
  </si>
  <si>
    <t>07/05/1956</t>
  </si>
  <si>
    <t xml:space="preserve">DANIELLA          </t>
  </si>
  <si>
    <t xml:space="preserve">BELFIORE                  </t>
  </si>
  <si>
    <t>26/02/1962</t>
  </si>
  <si>
    <t>19/09/1958</t>
  </si>
  <si>
    <t xml:space="preserve">ARANZULLA                 </t>
  </si>
  <si>
    <t>30/05/1957</t>
  </si>
  <si>
    <t xml:space="preserve">MARIA PATRIZIA    </t>
  </si>
  <si>
    <t xml:space="preserve">FARRUGGIO                 </t>
  </si>
  <si>
    <t>08/04/1959</t>
  </si>
  <si>
    <t>RC</t>
  </si>
  <si>
    <t xml:space="preserve">GIORGIA           </t>
  </si>
  <si>
    <t xml:space="preserve">COVATO                    </t>
  </si>
  <si>
    <t>25/11/1971</t>
  </si>
  <si>
    <t xml:space="preserve">LIVOTI                    </t>
  </si>
  <si>
    <t>04/06/1962</t>
  </si>
  <si>
    <t>20/09/1973</t>
  </si>
  <si>
    <t xml:space="preserve">MARIA VITTORIA    </t>
  </si>
  <si>
    <t xml:space="preserve">GARAO                     </t>
  </si>
  <si>
    <t>28/04/1970</t>
  </si>
  <si>
    <t xml:space="preserve">FABIANA           </t>
  </si>
  <si>
    <t xml:space="preserve">CRISTINA                  </t>
  </si>
  <si>
    <t>08/08/1970</t>
  </si>
  <si>
    <t xml:space="preserve">FRANCESCO ROCCO   </t>
  </si>
  <si>
    <t>16/08/1959</t>
  </si>
  <si>
    <t xml:space="preserve">MARIA ORSOLA      </t>
  </si>
  <si>
    <t xml:space="preserve">LA FERRERA                </t>
  </si>
  <si>
    <t>05/02/1959</t>
  </si>
  <si>
    <t xml:space="preserve">D'ARMA                    </t>
  </si>
  <si>
    <t>02/04/1955</t>
  </si>
  <si>
    <t xml:space="preserve">ROSARIA MARIA     </t>
  </si>
  <si>
    <t xml:space="preserve">FICICCHIA                 </t>
  </si>
  <si>
    <t>11/11/1958</t>
  </si>
  <si>
    <t xml:space="preserve">GIUSTRA                   </t>
  </si>
  <si>
    <t>25/02/1964</t>
  </si>
  <si>
    <t xml:space="preserve">ACCURSIO          </t>
  </si>
  <si>
    <t xml:space="preserve">PUCCIO                    </t>
  </si>
  <si>
    <t>05/11/1962</t>
  </si>
  <si>
    <t xml:space="preserve">DI CORRADO                </t>
  </si>
  <si>
    <t>12/01/1960</t>
  </si>
  <si>
    <t xml:space="preserve">LUIGI SALVATORE   </t>
  </si>
  <si>
    <t>14/10/1960</t>
  </si>
  <si>
    <t>SALVATORE DOMENICO</t>
  </si>
  <si>
    <t>21/04/1957</t>
  </si>
  <si>
    <t xml:space="preserve">PALMIERI                  </t>
  </si>
  <si>
    <t>19/03/1954</t>
  </si>
  <si>
    <t xml:space="preserve">PAPA                      </t>
  </si>
  <si>
    <t>19/03/1962</t>
  </si>
  <si>
    <t xml:space="preserve">FERNANDO          </t>
  </si>
  <si>
    <t xml:space="preserve">CIPRIANO                  </t>
  </si>
  <si>
    <t>18/11/1957</t>
  </si>
  <si>
    <t>18/12/1955</t>
  </si>
  <si>
    <t>23/05/1958</t>
  </si>
  <si>
    <t>CA</t>
  </si>
  <si>
    <t xml:space="preserve">COCILOVO                  </t>
  </si>
  <si>
    <t xml:space="preserve">LI MOLI                   </t>
  </si>
  <si>
    <t>03/08/1958</t>
  </si>
  <si>
    <t xml:space="preserve">INGRASCIOTTA              </t>
  </si>
  <si>
    <t xml:space="preserve">FRANZONE                  </t>
  </si>
  <si>
    <t>06/05/1963</t>
  </si>
  <si>
    <t>27/05/1958</t>
  </si>
  <si>
    <t>28/01/1959</t>
  </si>
  <si>
    <t xml:space="preserve">GANGI                     </t>
  </si>
  <si>
    <t>B032</t>
  </si>
  <si>
    <t xml:space="preserve">ESERCITAZ DI PRATICA PROFESSIONALE </t>
  </si>
  <si>
    <t>23/06/1962</t>
  </si>
  <si>
    <t>AT</t>
  </si>
  <si>
    <t xml:space="preserve">MIRAGLIA                  </t>
  </si>
  <si>
    <t>16/10/1957</t>
  </si>
  <si>
    <t xml:space="preserve">SEBASTIANA        </t>
  </si>
  <si>
    <t xml:space="preserve">MAUGERI                   </t>
  </si>
  <si>
    <t>22/02/1963</t>
  </si>
  <si>
    <t xml:space="preserve">TRIOLO                    </t>
  </si>
  <si>
    <t>03/07/1965</t>
  </si>
  <si>
    <t>VA</t>
  </si>
  <si>
    <t xml:space="preserve">SINERI                    </t>
  </si>
  <si>
    <t>15/08/1966</t>
  </si>
  <si>
    <t xml:space="preserve">FIASCARO                  </t>
  </si>
  <si>
    <t>27/01/1967</t>
  </si>
  <si>
    <t xml:space="preserve">TORRE                     </t>
  </si>
  <si>
    <t>21/08/1954</t>
  </si>
  <si>
    <t>ADELAIDE SALVATRIC</t>
  </si>
  <si>
    <t>26/10/1967</t>
  </si>
  <si>
    <t xml:space="preserve">ZAGARDO                   </t>
  </si>
  <si>
    <t xml:space="preserve">GRASSO                    </t>
  </si>
  <si>
    <t>02/10/1967</t>
  </si>
  <si>
    <t>15/05/1955</t>
  </si>
  <si>
    <t xml:space="preserve">CANCARO                   </t>
  </si>
  <si>
    <t>14/07/1972</t>
  </si>
  <si>
    <t xml:space="preserve">SCUCCHIA                  </t>
  </si>
  <si>
    <t>21/09/1964</t>
  </si>
  <si>
    <t xml:space="preserve">ALDO              </t>
  </si>
  <si>
    <t xml:space="preserve">PELLEGRINO                </t>
  </si>
  <si>
    <t>04/01/1957</t>
  </si>
  <si>
    <t>B006</t>
  </si>
  <si>
    <t xml:space="preserve">LABORATORIO DI ODONTOTECNICA       </t>
  </si>
  <si>
    <t xml:space="preserve">CARPENZANO                </t>
  </si>
  <si>
    <t>27/01/1981</t>
  </si>
  <si>
    <t xml:space="preserve">GIULIANA          </t>
  </si>
  <si>
    <t xml:space="preserve">FARINA                    </t>
  </si>
  <si>
    <t>19/06/1970</t>
  </si>
  <si>
    <t xml:space="preserve">ELIELI SALVATRICE </t>
  </si>
  <si>
    <t xml:space="preserve">SPAGNUOLO                 </t>
  </si>
  <si>
    <t>25/12/1966</t>
  </si>
  <si>
    <t>14/09/1962</t>
  </si>
  <si>
    <t>"ENRICO MEDI"</t>
  </si>
  <si>
    <t xml:space="preserve">RINALDI                   </t>
  </si>
  <si>
    <t>31/01/1967</t>
  </si>
  <si>
    <t>09/03/1970</t>
  </si>
  <si>
    <t xml:space="preserve">SCIVOLI                   </t>
  </si>
  <si>
    <t>27/10/1972</t>
  </si>
  <si>
    <t>12/12/1967</t>
  </si>
  <si>
    <t xml:space="preserve">PONTORNO                  </t>
  </si>
  <si>
    <t>26/03/1958</t>
  </si>
  <si>
    <t xml:space="preserve">CIURCA                    </t>
  </si>
  <si>
    <t>11/04/1970</t>
  </si>
  <si>
    <t>28/09/1971</t>
  </si>
  <si>
    <t xml:space="preserve">LO DICO                   </t>
  </si>
  <si>
    <t>23/01/1969</t>
  </si>
  <si>
    <t xml:space="preserve">NICOLINA          </t>
  </si>
  <si>
    <t xml:space="preserve">GERVASI                   </t>
  </si>
  <si>
    <t>31/07/1964</t>
  </si>
  <si>
    <t>03/03/1955</t>
  </si>
  <si>
    <t xml:space="preserve">CECILIA           </t>
  </si>
  <si>
    <t xml:space="preserve">RANDISI                   </t>
  </si>
  <si>
    <t>01/01/1967</t>
  </si>
  <si>
    <t xml:space="preserve">SALANITRO                 </t>
  </si>
  <si>
    <t>04/06/1956</t>
  </si>
  <si>
    <t>05/03/1960</t>
  </si>
  <si>
    <t xml:space="preserve">VITO GAETANO      </t>
  </si>
  <si>
    <t xml:space="preserve">STELLA                    </t>
  </si>
  <si>
    <t>26/05/1964</t>
  </si>
  <si>
    <t>31/07/1975</t>
  </si>
  <si>
    <t>19/06/1962</t>
  </si>
  <si>
    <t xml:space="preserve">DANILO            </t>
  </si>
  <si>
    <t xml:space="preserve">SPITALERI                 </t>
  </si>
  <si>
    <t>16/08/1955</t>
  </si>
  <si>
    <t>24/03/1976</t>
  </si>
  <si>
    <t xml:space="preserve">ANNA ELISA        </t>
  </si>
  <si>
    <t xml:space="preserve">TERMINI                   </t>
  </si>
  <si>
    <t>12/11/1961</t>
  </si>
  <si>
    <t xml:space="preserve">ROSARIA ANTONIA   </t>
  </si>
  <si>
    <t xml:space="preserve">DI NICOLO'                </t>
  </si>
  <si>
    <t>17/01/1966</t>
  </si>
  <si>
    <t xml:space="preserve">SERAFINA          </t>
  </si>
  <si>
    <t>03/08/1973</t>
  </si>
  <si>
    <t xml:space="preserve">BASILIO           </t>
  </si>
  <si>
    <t>20/03/1957</t>
  </si>
  <si>
    <t xml:space="preserve">ENZO              </t>
  </si>
  <si>
    <t>21/02/1966</t>
  </si>
  <si>
    <t xml:space="preserve">GRAZIANO          </t>
  </si>
  <si>
    <t>18/12/1964</t>
  </si>
  <si>
    <t>25/03/1959</t>
  </si>
  <si>
    <t xml:space="preserve">FRANCESCO PAOLO   </t>
  </si>
  <si>
    <t xml:space="preserve">FASTUCA                   </t>
  </si>
  <si>
    <t>19/04/1959</t>
  </si>
  <si>
    <t>09/01/1959</t>
  </si>
  <si>
    <t>08/05/1974</t>
  </si>
  <si>
    <t xml:space="preserve">PARANO                    </t>
  </si>
  <si>
    <t>05/05/1963</t>
  </si>
  <si>
    <t xml:space="preserve">MARIA FILIPPA     </t>
  </si>
  <si>
    <t xml:space="preserve">TEDESCHI                  </t>
  </si>
  <si>
    <t>16/01/1972</t>
  </si>
  <si>
    <t xml:space="preserve">GRAZIELLA         </t>
  </si>
  <si>
    <t>30/01/1967</t>
  </si>
  <si>
    <t xml:space="preserve">TESTAI'                   </t>
  </si>
  <si>
    <t>11/08/1969</t>
  </si>
  <si>
    <t>03/06/1967</t>
  </si>
  <si>
    <t xml:space="preserve">PIRRONITTO                </t>
  </si>
  <si>
    <t>06/05/1968</t>
  </si>
  <si>
    <t xml:space="preserve">DI GAETANO                </t>
  </si>
  <si>
    <t>08/10/1963</t>
  </si>
  <si>
    <t xml:space="preserve">SIGNORELLI                </t>
  </si>
  <si>
    <t>13/09/1964</t>
  </si>
  <si>
    <t xml:space="preserve">VENERANDA         </t>
  </si>
  <si>
    <t xml:space="preserve">ALTAVILLA                 </t>
  </si>
  <si>
    <t>09/09/1953</t>
  </si>
  <si>
    <t xml:space="preserve">ROSARIO RUBEN     </t>
  </si>
  <si>
    <t xml:space="preserve">ROCCA                     </t>
  </si>
  <si>
    <t>23/04/1973</t>
  </si>
  <si>
    <t xml:space="preserve">VARVERI                   </t>
  </si>
  <si>
    <t>15/10/1962</t>
  </si>
  <si>
    <t xml:space="preserve">PISANI                    </t>
  </si>
  <si>
    <t>27/12/1957</t>
  </si>
  <si>
    <t xml:space="preserve">DEBORAH           </t>
  </si>
  <si>
    <t xml:space="preserve">RICERCA                   </t>
  </si>
  <si>
    <t>18/03/1974</t>
  </si>
  <si>
    <t>06/08/1962</t>
  </si>
  <si>
    <t xml:space="preserve">LOVECCHIO                 </t>
  </si>
  <si>
    <t>19/06/1956</t>
  </si>
  <si>
    <t xml:space="preserve">RODOLFO           </t>
  </si>
  <si>
    <t>02/02/1959</t>
  </si>
  <si>
    <t xml:space="preserve">CANZONIERI                </t>
  </si>
  <si>
    <t>04/09/1957</t>
  </si>
  <si>
    <t xml:space="preserve">IGNAZIO           </t>
  </si>
  <si>
    <t xml:space="preserve">ARENA                     </t>
  </si>
  <si>
    <t>14/02/1955</t>
  </si>
  <si>
    <t>29/01/1967</t>
  </si>
  <si>
    <t xml:space="preserve">VONA                      </t>
  </si>
  <si>
    <t>07/05/1953</t>
  </si>
  <si>
    <t xml:space="preserve">BANNO'                    </t>
  </si>
  <si>
    <t xml:space="preserve">MARTIRE                   </t>
  </si>
  <si>
    <t>16/10/1955</t>
  </si>
  <si>
    <t>17/10/1956</t>
  </si>
  <si>
    <t xml:space="preserve">POTENZA                   </t>
  </si>
  <si>
    <t>03/04/1963</t>
  </si>
  <si>
    <t xml:space="preserve">ROSANNA ANTONINA  </t>
  </si>
  <si>
    <t xml:space="preserve">VENTICINQUE               </t>
  </si>
  <si>
    <t>15/02/1969</t>
  </si>
  <si>
    <t xml:space="preserve">LEDDA                     </t>
  </si>
  <si>
    <t>11/09/1966</t>
  </si>
  <si>
    <t xml:space="preserve">MARCELLA          </t>
  </si>
  <si>
    <t>16/04/1965</t>
  </si>
  <si>
    <t xml:space="preserve">CATENA            </t>
  </si>
  <si>
    <t>18/05/1955</t>
  </si>
  <si>
    <t xml:space="preserve">AGOSTINA          </t>
  </si>
  <si>
    <t xml:space="preserve">LO CASCIO                 </t>
  </si>
  <si>
    <t>21/05/1960</t>
  </si>
  <si>
    <t xml:space="preserve">DI FAZIO                  </t>
  </si>
  <si>
    <t>13/06/1955</t>
  </si>
  <si>
    <t>19/01/1963</t>
  </si>
  <si>
    <t>10/12/1973</t>
  </si>
  <si>
    <t>08/04/1967</t>
  </si>
  <si>
    <t>02/10/1966</t>
  </si>
  <si>
    <t xml:space="preserve">VARVUZZA                  </t>
  </si>
  <si>
    <t>11/04/1969</t>
  </si>
  <si>
    <t xml:space="preserve">BAGLI'                    </t>
  </si>
  <si>
    <t>30/10/1966</t>
  </si>
  <si>
    <t>"FRATELLI TESTA"</t>
  </si>
  <si>
    <t xml:space="preserve">LA GRECA                  </t>
  </si>
  <si>
    <t>13/07/1958</t>
  </si>
  <si>
    <t xml:space="preserve">LEONARDO GIUSEPPE </t>
  </si>
  <si>
    <t xml:space="preserve">PRINCIPATO TROSSO         </t>
  </si>
  <si>
    <t>06/11/1967</t>
  </si>
  <si>
    <t xml:space="preserve">PIRRELLO SANTUZZA         </t>
  </si>
  <si>
    <t>08/10/1970</t>
  </si>
  <si>
    <t>14/06/1956</t>
  </si>
  <si>
    <t>CZ</t>
  </si>
  <si>
    <t xml:space="preserve">LEONORA                   </t>
  </si>
  <si>
    <t>03/01/1971</t>
  </si>
  <si>
    <t xml:space="preserve">SCELSI                    </t>
  </si>
  <si>
    <t>21/03/1976</t>
  </si>
  <si>
    <t xml:space="preserve">SONIA             </t>
  </si>
  <si>
    <t xml:space="preserve">TRAVAGLIANTI              </t>
  </si>
  <si>
    <t>11/03/1971</t>
  </si>
  <si>
    <t xml:space="preserve">MARIA ANTONELLA   </t>
  </si>
  <si>
    <t xml:space="preserve">D'ANGELO PIZZOLO          </t>
  </si>
  <si>
    <t>09/06/1968</t>
  </si>
  <si>
    <t>24/05/1974</t>
  </si>
  <si>
    <t>13/01/1958</t>
  </si>
  <si>
    <t>25/02/1965</t>
  </si>
  <si>
    <t xml:space="preserve">PALMIGIANO                </t>
  </si>
  <si>
    <t>13/02/1958</t>
  </si>
  <si>
    <t xml:space="preserve">COLTILETTI                </t>
  </si>
  <si>
    <t>27/07/1965</t>
  </si>
  <si>
    <t xml:space="preserve">LEONI                     </t>
  </si>
  <si>
    <t>23/09/1961</t>
  </si>
  <si>
    <t>MN</t>
  </si>
  <si>
    <t xml:space="preserve">SARRA FIORE               </t>
  </si>
  <si>
    <t>19/05/1962</t>
  </si>
  <si>
    <t xml:space="preserve">ANTONIA           </t>
  </si>
  <si>
    <t xml:space="preserve">LA BELLA                  </t>
  </si>
  <si>
    <t>30/09/1969</t>
  </si>
  <si>
    <t>02/07/1971</t>
  </si>
  <si>
    <t xml:space="preserve">PRIMO                     </t>
  </si>
  <si>
    <t>20/02/1975</t>
  </si>
  <si>
    <t>26/10/1974</t>
  </si>
  <si>
    <t xml:space="preserve">FULCO                     </t>
  </si>
  <si>
    <t>23/05/1960</t>
  </si>
  <si>
    <t xml:space="preserve">VENUTA                    </t>
  </si>
  <si>
    <t>28/02/1968</t>
  </si>
  <si>
    <t xml:space="preserve">MICHELE           </t>
  </si>
  <si>
    <t>19/06/1969</t>
  </si>
  <si>
    <t>02/03/1973</t>
  </si>
  <si>
    <t xml:space="preserve">LATONA                    </t>
  </si>
  <si>
    <t xml:space="preserve">MINGRINO                  </t>
  </si>
  <si>
    <t>07/02/1957</t>
  </si>
  <si>
    <t xml:space="preserve">FRANCO            </t>
  </si>
  <si>
    <t xml:space="preserve">MARCANTONIO               </t>
  </si>
  <si>
    <t>27/03/1954</t>
  </si>
  <si>
    <t xml:space="preserve">PEDALINO                  </t>
  </si>
  <si>
    <t>31/03/1968</t>
  </si>
  <si>
    <t xml:space="preserve">SCINARDI                  </t>
  </si>
  <si>
    <t>25/01/1958</t>
  </si>
  <si>
    <t xml:space="preserve">SIGISMUNDA        </t>
  </si>
  <si>
    <t xml:space="preserve">PRIOLO                    </t>
  </si>
  <si>
    <t>17/04/1963</t>
  </si>
  <si>
    <t xml:space="preserve">MARIA GIUSEPPINA  </t>
  </si>
  <si>
    <t xml:space="preserve">SAIA                      </t>
  </si>
  <si>
    <t>27/03/1968</t>
  </si>
  <si>
    <t xml:space="preserve">RUBINO                    </t>
  </si>
  <si>
    <t>11/10/1965</t>
  </si>
  <si>
    <t xml:space="preserve">SERAFINO CALOGERO </t>
  </si>
  <si>
    <t xml:space="preserve">MIRANTI                   </t>
  </si>
  <si>
    <t xml:space="preserve">LUCILLA           </t>
  </si>
  <si>
    <t xml:space="preserve">ASTRINI                   </t>
  </si>
  <si>
    <t>04/01/1967</t>
  </si>
  <si>
    <t xml:space="preserve">VIENI                     </t>
  </si>
  <si>
    <t>22/01/1962</t>
  </si>
  <si>
    <t xml:space="preserve">GURGONE                   </t>
  </si>
  <si>
    <t>26/10/1958</t>
  </si>
  <si>
    <t xml:space="preserve">DORA              </t>
  </si>
  <si>
    <t xml:space="preserve">PEDICINO                  </t>
  </si>
  <si>
    <t>08/11/1965</t>
  </si>
  <si>
    <t>CE</t>
  </si>
  <si>
    <t xml:space="preserve">PAGANA                    </t>
  </si>
  <si>
    <t>14/07/1966</t>
  </si>
  <si>
    <t xml:space="preserve">SCARDINO                  </t>
  </si>
  <si>
    <t>27/10/1968</t>
  </si>
  <si>
    <t>14/10/1970</t>
  </si>
  <si>
    <t>"ABRAMO LINCOLN"</t>
  </si>
  <si>
    <t xml:space="preserve">VALENTINA         </t>
  </si>
  <si>
    <t xml:space="preserve">MILAZZO                   </t>
  </si>
  <si>
    <t>29/09/1967</t>
  </si>
  <si>
    <t xml:space="preserve">BIAGIO            </t>
  </si>
  <si>
    <t>11/10/1956</t>
  </si>
  <si>
    <t xml:space="preserve">KATIA             </t>
  </si>
  <si>
    <t>14/06/1974</t>
  </si>
  <si>
    <t xml:space="preserve">VALENTI                   </t>
  </si>
  <si>
    <t>29/08/1968</t>
  </si>
  <si>
    <t xml:space="preserve">VINCENZO FEDERICO </t>
  </si>
  <si>
    <t xml:space="preserve">CALA'                     </t>
  </si>
  <si>
    <t>16/08/1989</t>
  </si>
  <si>
    <t xml:space="preserve">VALLACQUA                 </t>
  </si>
  <si>
    <t>03/08/1960</t>
  </si>
  <si>
    <t xml:space="preserve">D'AMATO                   </t>
  </si>
  <si>
    <t>06/01/1957</t>
  </si>
  <si>
    <t xml:space="preserve">TIZIANA LUCIA     </t>
  </si>
  <si>
    <t xml:space="preserve">TRICARICHI                </t>
  </si>
  <si>
    <t>07/01/1962</t>
  </si>
  <si>
    <t xml:space="preserve">CESARE            </t>
  </si>
  <si>
    <t xml:space="preserve">SCANDALIATO               </t>
  </si>
  <si>
    <t>11/12/1958</t>
  </si>
  <si>
    <t xml:space="preserve">GULINA                    </t>
  </si>
  <si>
    <t>29/08/1960</t>
  </si>
  <si>
    <t>LUCIA GRAZIA MARIA</t>
  </si>
  <si>
    <t>19/01/1968</t>
  </si>
  <si>
    <t>04/10/1961</t>
  </si>
  <si>
    <t xml:space="preserve">VIRGINIA          </t>
  </si>
  <si>
    <t>19/09/1970</t>
  </si>
  <si>
    <t>31/01/1958</t>
  </si>
  <si>
    <t xml:space="preserve">REMO              </t>
  </si>
  <si>
    <t>13/09/1952</t>
  </si>
  <si>
    <t xml:space="preserve">ZODDA                     </t>
  </si>
  <si>
    <t>09/07/1964</t>
  </si>
  <si>
    <t xml:space="preserve">PRIVITERA                 </t>
  </si>
  <si>
    <t>01/08/1969</t>
  </si>
  <si>
    <t>AC24</t>
  </si>
  <si>
    <t xml:space="preserve">LINGUA E CULT STRANIERA (SPAGNOLO) </t>
  </si>
  <si>
    <t xml:space="preserve">PISANO                    </t>
  </si>
  <si>
    <t>16/12/1973</t>
  </si>
  <si>
    <t>AD24</t>
  </si>
  <si>
    <t xml:space="preserve">LINGUA E CULT STRANIERA (TEDESCO)  </t>
  </si>
  <si>
    <t xml:space="preserve">FRANCESCA MARIA   </t>
  </si>
  <si>
    <t xml:space="preserve">GERMANA'                  </t>
  </si>
  <si>
    <t>20/12/1962</t>
  </si>
  <si>
    <t xml:space="preserve">FIORELLA          </t>
  </si>
  <si>
    <t xml:space="preserve">FURNARI                   </t>
  </si>
  <si>
    <t>05/06/1961</t>
  </si>
  <si>
    <t xml:space="preserve">ELISA BENEDETTA   </t>
  </si>
  <si>
    <t>05/06/1960</t>
  </si>
  <si>
    <t>28/05/1961</t>
  </si>
  <si>
    <t xml:space="preserve">ELETTRICO                 </t>
  </si>
  <si>
    <t>15/06/1967</t>
  </si>
  <si>
    <t xml:space="preserve">SQUATRITO                 </t>
  </si>
  <si>
    <t>25/08/1968</t>
  </si>
  <si>
    <t xml:space="preserve">VERONICA          </t>
  </si>
  <si>
    <t>07/04/1972</t>
  </si>
  <si>
    <t xml:space="preserve">ALDA LUANA        </t>
  </si>
  <si>
    <t>09/03/1972</t>
  </si>
  <si>
    <t>25/04/1978</t>
  </si>
  <si>
    <t>19/05/1968</t>
  </si>
  <si>
    <t>BB02</t>
  </si>
  <si>
    <t xml:space="preserve">CONV LINGUA STRANIERA (INGLESE)    </t>
  </si>
  <si>
    <t xml:space="preserve">PIETRA            </t>
  </si>
  <si>
    <t xml:space="preserve">MESSINEO                  </t>
  </si>
  <si>
    <t>10/09/1961</t>
  </si>
  <si>
    <t xml:space="preserve">CONSUELO          </t>
  </si>
  <si>
    <t xml:space="preserve">CANTARO                   </t>
  </si>
  <si>
    <t>26/10/1969</t>
  </si>
  <si>
    <t xml:space="preserve">DANIELA MARIA     </t>
  </si>
  <si>
    <t xml:space="preserve">SOLMA                     </t>
  </si>
  <si>
    <t>22/03/1965</t>
  </si>
  <si>
    <t xml:space="preserve">ANNALISA          </t>
  </si>
  <si>
    <t xml:space="preserve">FERRARELLO                </t>
  </si>
  <si>
    <t>30/03/1970</t>
  </si>
  <si>
    <t xml:space="preserve">CHIARA            </t>
  </si>
  <si>
    <t xml:space="preserve">TRIGONA                   </t>
  </si>
  <si>
    <t>28/09/1963</t>
  </si>
  <si>
    <t xml:space="preserve">ROSALIA           </t>
  </si>
  <si>
    <t xml:space="preserve">ERMINIO ANTONIO   </t>
  </si>
  <si>
    <t>11/10/1971</t>
  </si>
  <si>
    <t xml:space="preserve">IDA               </t>
  </si>
  <si>
    <t xml:space="preserve">ERMELINDA LUCIA   </t>
  </si>
  <si>
    <t xml:space="preserve">INCARICO                  </t>
  </si>
  <si>
    <t>10/09/1956</t>
  </si>
  <si>
    <t>BA02</t>
  </si>
  <si>
    <t xml:space="preserve">CONV LINGUA STRANIERA (FRANCESE)   </t>
  </si>
  <si>
    <t xml:space="preserve">PITTA                     </t>
  </si>
  <si>
    <t>18/01/1958</t>
  </si>
  <si>
    <t xml:space="preserve">CARMELA VIVIANE   </t>
  </si>
  <si>
    <t xml:space="preserve">ERRIGO                    </t>
  </si>
  <si>
    <t>24/10/1967</t>
  </si>
  <si>
    <t>BD02</t>
  </si>
  <si>
    <t xml:space="preserve">CONV LINGUA STRANIERA (TEDESCO)    </t>
  </si>
  <si>
    <t xml:space="preserve">KOMP                      </t>
  </si>
  <si>
    <t>03/12/1959</t>
  </si>
  <si>
    <t xml:space="preserve">DICARA                    </t>
  </si>
  <si>
    <t>29/09/1960</t>
  </si>
  <si>
    <t xml:space="preserve">LUANA             </t>
  </si>
  <si>
    <t>28/04/1969</t>
  </si>
  <si>
    <t>12/01/1963</t>
  </si>
  <si>
    <t xml:space="preserve">TERHI IRMELI      </t>
  </si>
  <si>
    <t xml:space="preserve">SEPPANEN                  </t>
  </si>
  <si>
    <t>27/04/1964</t>
  </si>
  <si>
    <t xml:space="preserve">BARBARA CONCETTA  </t>
  </si>
  <si>
    <t xml:space="preserve">LICCARDI                  </t>
  </si>
  <si>
    <t>04/12/1961</t>
  </si>
  <si>
    <t xml:space="preserve">SBERNA                    </t>
  </si>
  <si>
    <t>02/06/1964</t>
  </si>
  <si>
    <t xml:space="preserve">SAIJA                     </t>
  </si>
  <si>
    <t>30/07/1964</t>
  </si>
  <si>
    <t xml:space="preserve">AGLIATA                   </t>
  </si>
  <si>
    <t>19/04/1956</t>
  </si>
  <si>
    <t>15/04/1969</t>
  </si>
  <si>
    <t xml:space="preserve">TRAMONTANA                </t>
  </si>
  <si>
    <t>24/01/1958</t>
  </si>
  <si>
    <t>21/04/1962</t>
  </si>
  <si>
    <t xml:space="preserve">CANNOLO                   </t>
  </si>
  <si>
    <t>17/05/1970</t>
  </si>
  <si>
    <t xml:space="preserve">TERESA LUCIA      </t>
  </si>
  <si>
    <t>05/03/1964</t>
  </si>
  <si>
    <t>30/10/1961</t>
  </si>
  <si>
    <t xml:space="preserve">ALBA                      </t>
  </si>
  <si>
    <t>25/10/1961</t>
  </si>
  <si>
    <t xml:space="preserve">GIROLAMO          </t>
  </si>
  <si>
    <t xml:space="preserve">MONACO                    </t>
  </si>
  <si>
    <t>04/04/1959</t>
  </si>
  <si>
    <t xml:space="preserve">PASQUALINI                </t>
  </si>
  <si>
    <t>23/11/1955</t>
  </si>
  <si>
    <t xml:space="preserve">PERSICO                   </t>
  </si>
  <si>
    <t>18/03/1970</t>
  </si>
  <si>
    <t xml:space="preserve">CARDACI                   </t>
  </si>
  <si>
    <t>15/10/1960</t>
  </si>
  <si>
    <t xml:space="preserve">ZOLLO                     </t>
  </si>
  <si>
    <t>30/07/1958</t>
  </si>
  <si>
    <t xml:space="preserve">CORRADINA         </t>
  </si>
  <si>
    <t xml:space="preserve">ANZALONE                  </t>
  </si>
  <si>
    <t>02/01/1959</t>
  </si>
  <si>
    <t>25/08/1962</t>
  </si>
  <si>
    <t>15/05/1959</t>
  </si>
  <si>
    <t xml:space="preserve">CRISTIANA         </t>
  </si>
  <si>
    <t>14/04/1973</t>
  </si>
  <si>
    <t>BC02</t>
  </si>
  <si>
    <t xml:space="preserve">CONV LINGUA STRANIERA (SPAGNOLO)   </t>
  </si>
  <si>
    <t xml:space="preserve">FRANCA            </t>
  </si>
  <si>
    <t>27/01/1962</t>
  </si>
  <si>
    <t>EMANUELA GIUSEPPIN</t>
  </si>
  <si>
    <t>17/02/1977</t>
  </si>
  <si>
    <t xml:space="preserve">BARBAGALLO                </t>
  </si>
  <si>
    <t>22/09/1964</t>
  </si>
  <si>
    <t xml:space="preserve">ASSENNATO                 </t>
  </si>
  <si>
    <t>24/10/1975</t>
  </si>
  <si>
    <t xml:space="preserve">MARSIGLIONE               </t>
  </si>
  <si>
    <t>LS PIETRO FARINATO</t>
  </si>
  <si>
    <t xml:space="preserve">EMANUELE PIETRO   </t>
  </si>
  <si>
    <t>14/05/1961</t>
  </si>
  <si>
    <t>27/01/1974</t>
  </si>
  <si>
    <t xml:space="preserve">MARIA CATENA      </t>
  </si>
  <si>
    <t xml:space="preserve">DIBILIO                   </t>
  </si>
  <si>
    <t>08/09/1961</t>
  </si>
  <si>
    <t xml:space="preserve">TUTINO                    </t>
  </si>
  <si>
    <t>10/07/1954</t>
  </si>
  <si>
    <t>13/07/1968</t>
  </si>
  <si>
    <t xml:space="preserve">PREZZAVENTO               </t>
  </si>
  <si>
    <t>16/05/1962</t>
  </si>
  <si>
    <t xml:space="preserve">BURGARELLI                </t>
  </si>
  <si>
    <t xml:space="preserve">MARIA VIVIANA     </t>
  </si>
  <si>
    <t>04/07/1962</t>
  </si>
  <si>
    <t xml:space="preserve">EMMA                      </t>
  </si>
  <si>
    <t>03/01/1958</t>
  </si>
  <si>
    <t xml:space="preserve">ADRIANA ROSALBA   </t>
  </si>
  <si>
    <t>10/11/1961</t>
  </si>
  <si>
    <t xml:space="preserve">ANTONIA MARIA     </t>
  </si>
  <si>
    <t>15/06/1958</t>
  </si>
  <si>
    <t xml:space="preserve">MERLO                     </t>
  </si>
  <si>
    <t>04/05/1957</t>
  </si>
  <si>
    <t xml:space="preserve">LUCIA TERESA      </t>
  </si>
  <si>
    <t>15/10/1955</t>
  </si>
  <si>
    <t xml:space="preserve">ANGIOLETTA        </t>
  </si>
  <si>
    <t>27/09/1965</t>
  </si>
  <si>
    <t xml:space="preserve">ELISABETTA MARIA  </t>
  </si>
  <si>
    <t>21/11/1958</t>
  </si>
  <si>
    <t xml:space="preserve">SANTA             </t>
  </si>
  <si>
    <t xml:space="preserve">BUTERA                    </t>
  </si>
  <si>
    <t>02/08/1961</t>
  </si>
  <si>
    <t xml:space="preserve">PIERINA           </t>
  </si>
  <si>
    <t xml:space="preserve">DI TERMINE                </t>
  </si>
  <si>
    <t>12/02/1962</t>
  </si>
  <si>
    <t xml:space="preserve">CARLA MARIA       </t>
  </si>
  <si>
    <t xml:space="preserve">LUCREZIA          </t>
  </si>
  <si>
    <t xml:space="preserve">LA PAGLIA                 </t>
  </si>
  <si>
    <t>06/04/1961</t>
  </si>
  <si>
    <t xml:space="preserve">FRANCESCO LIBORIO </t>
  </si>
  <si>
    <t>07/11/1953</t>
  </si>
  <si>
    <t xml:space="preserve">LIBRIZZI                  </t>
  </si>
  <si>
    <t xml:space="preserve">BARRILE                   </t>
  </si>
  <si>
    <t>28/08/1958</t>
  </si>
  <si>
    <t>29/08/1963</t>
  </si>
  <si>
    <t xml:space="preserve">EMILIA MARIA      </t>
  </si>
  <si>
    <t xml:space="preserve">RAMPELLO                  </t>
  </si>
  <si>
    <t>28/06/1957</t>
  </si>
  <si>
    <t xml:space="preserve">PESCHECHERA               </t>
  </si>
  <si>
    <t>22/07/1964</t>
  </si>
  <si>
    <t xml:space="preserve">LA BIUNDA                 </t>
  </si>
  <si>
    <t xml:space="preserve">MANUEL SANTI      </t>
  </si>
  <si>
    <t xml:space="preserve">MONASTERI                 </t>
  </si>
  <si>
    <t>19/06/1967</t>
  </si>
  <si>
    <t>16/01/1957</t>
  </si>
  <si>
    <t xml:space="preserve">EMILIA ALESSANDRA </t>
  </si>
  <si>
    <t xml:space="preserve">MICALIZIO                 </t>
  </si>
  <si>
    <t>23/07/1966</t>
  </si>
  <si>
    <t xml:space="preserve">ROSSANA           </t>
  </si>
  <si>
    <t xml:space="preserve">FADDA                     </t>
  </si>
  <si>
    <t>06/10/1972</t>
  </si>
  <si>
    <t xml:space="preserve">LUNARDO                   </t>
  </si>
  <si>
    <t>03/09/1961</t>
  </si>
  <si>
    <t xml:space="preserve">INFANTINO                 </t>
  </si>
  <si>
    <t>28/12/1967</t>
  </si>
  <si>
    <t>27/12/1974</t>
  </si>
  <si>
    <t>ENSS000VK8</t>
  </si>
  <si>
    <t>PROVINCIA DI EN</t>
  </si>
  <si>
    <t>14/07/1969</t>
  </si>
  <si>
    <t>DOCENTE IN CARICO ALLA PROVINCIA</t>
  </si>
  <si>
    <t>23/12/1967</t>
  </si>
  <si>
    <t>09/01/1987</t>
  </si>
  <si>
    <t xml:space="preserve">SERRAVALLE                </t>
  </si>
  <si>
    <t>23/11/1973</t>
  </si>
  <si>
    <t xml:space="preserve">RACHELE           </t>
  </si>
  <si>
    <t>12/05/1984</t>
  </si>
  <si>
    <t xml:space="preserve">LEONARDO          </t>
  </si>
  <si>
    <t>03/01/1975</t>
  </si>
  <si>
    <t xml:space="preserve">DOMINGA           </t>
  </si>
  <si>
    <t xml:space="preserve">QUATTROCCHI               </t>
  </si>
  <si>
    <t>30/03/1977</t>
  </si>
  <si>
    <t>VERUSKA JULJIA KAT</t>
  </si>
  <si>
    <t xml:space="preserve">CALVAGNA                  </t>
  </si>
  <si>
    <t>07/07/1973</t>
  </si>
  <si>
    <t>11/07/1975</t>
  </si>
  <si>
    <t xml:space="preserve">UCCELLATORE               </t>
  </si>
  <si>
    <t>08/06/1980</t>
  </si>
  <si>
    <t>ISTITUTO PROFESSIONALE AGRICOL. SERALE</t>
  </si>
  <si>
    <t>SERALE</t>
  </si>
  <si>
    <t xml:space="preserve">NICOLA            </t>
  </si>
  <si>
    <t xml:space="preserve">TAMBURO                   </t>
  </si>
  <si>
    <t>17/11/1966</t>
  </si>
  <si>
    <t xml:space="preserve">SALVO                     </t>
  </si>
  <si>
    <t>26/06/1981</t>
  </si>
  <si>
    <t xml:space="preserve">PAGANO                    </t>
  </si>
  <si>
    <t>16/05/1985</t>
  </si>
  <si>
    <t xml:space="preserve">MURATORE                  </t>
  </si>
  <si>
    <t>27/03/1963</t>
  </si>
  <si>
    <t>23/09/1986</t>
  </si>
  <si>
    <t xml:space="preserve">CARMEN            </t>
  </si>
  <si>
    <t xml:space="preserve">DI GRAZIA                 </t>
  </si>
  <si>
    <t>11/10/1982</t>
  </si>
  <si>
    <t xml:space="preserve">DAVIDE ANGELO     </t>
  </si>
  <si>
    <t xml:space="preserve">URSO                      </t>
  </si>
  <si>
    <t>11/01/1974</t>
  </si>
  <si>
    <t xml:space="preserve">COTTONARO                 </t>
  </si>
  <si>
    <t>18/09/1980</t>
  </si>
  <si>
    <t>08/12/1985</t>
  </si>
  <si>
    <t xml:space="preserve">GRIPPALDI                 </t>
  </si>
  <si>
    <t>09/11/1971</t>
  </si>
  <si>
    <t xml:space="preserve">FALZONE                   </t>
  </si>
  <si>
    <t>15/05/1981</t>
  </si>
  <si>
    <t xml:space="preserve">VALERIA CARMEN    </t>
  </si>
  <si>
    <t>14/01/1979</t>
  </si>
  <si>
    <t xml:space="preserve">STRANO                    </t>
  </si>
  <si>
    <t>18/11/1971</t>
  </si>
  <si>
    <t>20/06/1971</t>
  </si>
  <si>
    <t xml:space="preserve">ATTILIO           </t>
  </si>
  <si>
    <t xml:space="preserve">LA PLACA                  </t>
  </si>
  <si>
    <t>23/09/1969</t>
  </si>
  <si>
    <t>FAUSTO LUCIANO ROD</t>
  </si>
  <si>
    <t xml:space="preserve">BENVEGNA                  </t>
  </si>
  <si>
    <t>13/12/1972</t>
  </si>
  <si>
    <t>17/03/1967</t>
  </si>
  <si>
    <t xml:space="preserve">FABIO VINCENZO    </t>
  </si>
  <si>
    <t xml:space="preserve">MASI                      </t>
  </si>
  <si>
    <t>08/05/1980</t>
  </si>
  <si>
    <t xml:space="preserve">ZARCONE                   </t>
  </si>
  <si>
    <t>13/11/1989</t>
  </si>
  <si>
    <t xml:space="preserve">INGRAO                    </t>
  </si>
  <si>
    <t>20/09/1986</t>
  </si>
  <si>
    <t xml:space="preserve">CHIANETTA                 </t>
  </si>
  <si>
    <t>19/02/1963</t>
  </si>
  <si>
    <t xml:space="preserve">CONCETTA CHIARA   </t>
  </si>
  <si>
    <t xml:space="preserve">GUTTADAURO                </t>
  </si>
  <si>
    <t>09/07/1982</t>
  </si>
  <si>
    <t>26/09/1981</t>
  </si>
  <si>
    <t xml:space="preserve">CARRARA                   </t>
  </si>
  <si>
    <t>31/08/1967</t>
  </si>
  <si>
    <t>A029</t>
  </si>
  <si>
    <t xml:space="preserve">MUSICA ISTITUTI II GRADO           </t>
  </si>
  <si>
    <t>12/04/1960</t>
  </si>
  <si>
    <t>02/06/1959</t>
  </si>
  <si>
    <t xml:space="preserve">MICHELANGELO      </t>
  </si>
  <si>
    <t>09/04/1967</t>
  </si>
  <si>
    <t xml:space="preserve">DI PAOLA                  </t>
  </si>
  <si>
    <t>20/10/1953</t>
  </si>
  <si>
    <t xml:space="preserve">CONTI                     </t>
  </si>
  <si>
    <t>20/05/1965</t>
  </si>
  <si>
    <t xml:space="preserve">GIACOMA ANTONIA   </t>
  </si>
  <si>
    <t>13/07/1970</t>
  </si>
  <si>
    <t xml:space="preserve">LIBORIO MARIA     </t>
  </si>
  <si>
    <t>11/12/1968</t>
  </si>
  <si>
    <t xml:space="preserve">CONCETTA NUNZIATA </t>
  </si>
  <si>
    <t xml:space="preserve">SCARDILLI                 </t>
  </si>
  <si>
    <t>26/01/1976</t>
  </si>
  <si>
    <t xml:space="preserve">IACONA                    </t>
  </si>
  <si>
    <t>09/02/1969</t>
  </si>
  <si>
    <t xml:space="preserve">FAZZIO                    </t>
  </si>
  <si>
    <t>20/12/1960</t>
  </si>
  <si>
    <t xml:space="preserve">DARIO ANGELO      </t>
  </si>
  <si>
    <t>26/09/1976</t>
  </si>
  <si>
    <t>BI</t>
  </si>
  <si>
    <t xml:space="preserve">MAISANO                   </t>
  </si>
  <si>
    <t>01/03/1975</t>
  </si>
  <si>
    <t>23/09/1980</t>
  </si>
  <si>
    <t xml:space="preserve">MANCUSO PRIZZITANO        </t>
  </si>
  <si>
    <t>15/09/1973</t>
  </si>
  <si>
    <t>19/02/1981</t>
  </si>
  <si>
    <t>21/11/1960</t>
  </si>
  <si>
    <t xml:space="preserve">D'ANNA                    </t>
  </si>
  <si>
    <t>GIANFRANCO SALVATO</t>
  </si>
  <si>
    <t xml:space="preserve">BONANNO                   </t>
  </si>
  <si>
    <t>27/05/1981</t>
  </si>
  <si>
    <t xml:space="preserve">GIAGGERI                  </t>
  </si>
  <si>
    <t>02/07/1975</t>
  </si>
  <si>
    <t xml:space="preserve">STAGNO                    </t>
  </si>
  <si>
    <t>03/09/1969</t>
  </si>
  <si>
    <t xml:space="preserve">ANTONIO ANGELO    </t>
  </si>
  <si>
    <t xml:space="preserve">BILOTTA                   </t>
  </si>
  <si>
    <t>19/08/1956</t>
  </si>
  <si>
    <t xml:space="preserve">CORDOVANA                 </t>
  </si>
  <si>
    <t>22/04/1964</t>
  </si>
  <si>
    <t xml:space="preserve">MONIA             </t>
  </si>
  <si>
    <t>02/08/1970</t>
  </si>
  <si>
    <t>15/08/1967</t>
  </si>
  <si>
    <t xml:space="preserve">RENATA            </t>
  </si>
  <si>
    <t xml:space="preserve">BRIULOTTA                 </t>
  </si>
  <si>
    <t>14/01/1980</t>
  </si>
  <si>
    <t xml:space="preserve">ALESSANDRA        </t>
  </si>
  <si>
    <t xml:space="preserve">PANZICA                   </t>
  </si>
  <si>
    <t>24/06/1975</t>
  </si>
  <si>
    <t>01/12/1956</t>
  </si>
  <si>
    <t>05/12/1974</t>
  </si>
  <si>
    <t xml:space="preserve">ANTONIO SILVIO    </t>
  </si>
  <si>
    <t xml:space="preserve">CONTICELLO                </t>
  </si>
  <si>
    <t>18/01/1964</t>
  </si>
  <si>
    <t>30/05/1971</t>
  </si>
  <si>
    <t xml:space="preserve">NOBILE                    </t>
  </si>
  <si>
    <t>28/04/1968</t>
  </si>
  <si>
    <t xml:space="preserve">VINCIPROVA                </t>
  </si>
  <si>
    <t>01/01/1971</t>
  </si>
  <si>
    <t xml:space="preserve">CANNIZZARO                </t>
  </si>
  <si>
    <t>13/04/1974</t>
  </si>
  <si>
    <t xml:space="preserve">CARBONELLO                </t>
  </si>
  <si>
    <t>30/09/1964</t>
  </si>
  <si>
    <t xml:space="preserve">MARIA GIULIA      </t>
  </si>
  <si>
    <t>03/11/1977</t>
  </si>
  <si>
    <t>18/04/1968</t>
  </si>
  <si>
    <t xml:space="preserve">ADOLFO GIAN MARCO </t>
  </si>
  <si>
    <t xml:space="preserve">PETTIGNANO                </t>
  </si>
  <si>
    <t>17/10/1972</t>
  </si>
  <si>
    <t>02/12/1970</t>
  </si>
  <si>
    <t xml:space="preserve">LI VOLSI                  </t>
  </si>
  <si>
    <t>14/08/1965</t>
  </si>
  <si>
    <t xml:space="preserve">GIUSY             </t>
  </si>
  <si>
    <t>27/03/1979</t>
  </si>
  <si>
    <t xml:space="preserve">CUTTITTA                  </t>
  </si>
  <si>
    <t>10/06/1978</t>
  </si>
  <si>
    <t xml:space="preserve">DI NASO                   </t>
  </si>
  <si>
    <t>19/06/1976</t>
  </si>
  <si>
    <t>09/11/1972</t>
  </si>
  <si>
    <t>25/09/1971</t>
  </si>
  <si>
    <t xml:space="preserve">GIANLUCA          </t>
  </si>
  <si>
    <t xml:space="preserve">PUGLISI                   </t>
  </si>
  <si>
    <t>24/03/1968</t>
  </si>
  <si>
    <t xml:space="preserve">PARLATO                   </t>
  </si>
  <si>
    <t>23/07/1969</t>
  </si>
  <si>
    <t xml:space="preserve">CARRUBBA                  </t>
  </si>
  <si>
    <t>15/05/1963</t>
  </si>
  <si>
    <t xml:space="preserve">GIARRIZZO                 </t>
  </si>
  <si>
    <t>22/10/1956</t>
  </si>
  <si>
    <t xml:space="preserve">CARNAZZO                  </t>
  </si>
  <si>
    <t>04/09/1954</t>
  </si>
  <si>
    <t>01/05/1963</t>
  </si>
  <si>
    <t xml:space="preserve">MANGANARO                 </t>
  </si>
  <si>
    <t>19/08/1973</t>
  </si>
  <si>
    <t xml:space="preserve">ADRIANA           </t>
  </si>
  <si>
    <t xml:space="preserve">D'ARRIGO                  </t>
  </si>
  <si>
    <t xml:space="preserve">BASILIA           </t>
  </si>
  <si>
    <t>09/07/1973</t>
  </si>
  <si>
    <t xml:space="preserve">LUANA CARMEN      </t>
  </si>
  <si>
    <t>16/01/1967</t>
  </si>
  <si>
    <t xml:space="preserve">TIZIANA MARIA     </t>
  </si>
  <si>
    <t xml:space="preserve">DIFRANCESCO               </t>
  </si>
  <si>
    <t>26/01/1978</t>
  </si>
  <si>
    <t xml:space="preserve">RAFFAELLA ROSA MA </t>
  </si>
  <si>
    <t>07/10/1970</t>
  </si>
  <si>
    <t xml:space="preserve">ANTOCI                    </t>
  </si>
  <si>
    <t>25/05/1960</t>
  </si>
  <si>
    <t>SILVESTRA ANTONINA</t>
  </si>
  <si>
    <t>02/11/1959</t>
  </si>
  <si>
    <t xml:space="preserve">GANDOLFO                  </t>
  </si>
  <si>
    <t>02/01/1955</t>
  </si>
  <si>
    <t xml:space="preserve">DELFINA           </t>
  </si>
  <si>
    <t>21/12/1970</t>
  </si>
  <si>
    <t xml:space="preserve">CARMELA ELVIRA    </t>
  </si>
  <si>
    <t xml:space="preserve">PREVITERA                 </t>
  </si>
  <si>
    <t>18/12/1974</t>
  </si>
  <si>
    <t xml:space="preserve">FEMMINILE                 </t>
  </si>
  <si>
    <t>20/12/1979</t>
  </si>
  <si>
    <t>16/03/1976</t>
  </si>
  <si>
    <t xml:space="preserve">DI VENTI                  </t>
  </si>
  <si>
    <t>16/07/1968</t>
  </si>
  <si>
    <t xml:space="preserve">MARIA ANNA        </t>
  </si>
  <si>
    <t xml:space="preserve">GALLUA'                   </t>
  </si>
  <si>
    <t>30/08/1973</t>
  </si>
  <si>
    <t xml:space="preserve">MINUTOLI                  </t>
  </si>
  <si>
    <t>06/11/1979</t>
  </si>
  <si>
    <t xml:space="preserve">MARIA PAOLA       </t>
  </si>
  <si>
    <t>01/07/1978</t>
  </si>
  <si>
    <t xml:space="preserve">STRAZZANTI                </t>
  </si>
  <si>
    <t>16/04/1973</t>
  </si>
  <si>
    <t xml:space="preserve">MARINA DONATELLA  </t>
  </si>
  <si>
    <t>15/06/1960</t>
  </si>
  <si>
    <t xml:space="preserve">CASANOVA                  </t>
  </si>
  <si>
    <t>16/01/1974</t>
  </si>
  <si>
    <t xml:space="preserve">MARIA MICHELA     </t>
  </si>
  <si>
    <t xml:space="preserve">NOTO                      </t>
  </si>
  <si>
    <t>01/11/1970</t>
  </si>
  <si>
    <t xml:space="preserve">ALLEGRA FILOSICO          </t>
  </si>
  <si>
    <t>01/04/1965</t>
  </si>
  <si>
    <t xml:space="preserve">LUCA              </t>
  </si>
  <si>
    <t xml:space="preserve">PANEBIANCO                </t>
  </si>
  <si>
    <t>07/05/1969</t>
  </si>
  <si>
    <t xml:space="preserve">SYLVIANNE         </t>
  </si>
  <si>
    <t xml:space="preserve">GYET                      </t>
  </si>
  <si>
    <t>18/03/1978</t>
  </si>
  <si>
    <t>12/06/1967</t>
  </si>
  <si>
    <t xml:space="preserve">SCUTO                     </t>
  </si>
  <si>
    <t>01/10/1980</t>
  </si>
  <si>
    <t>25/06/1976</t>
  </si>
  <si>
    <t xml:space="preserve">GIOACCHINO        </t>
  </si>
  <si>
    <t xml:space="preserve">MARZO                     </t>
  </si>
  <si>
    <t>02/07/1974</t>
  </si>
  <si>
    <t>SALVATORE GIUSEPPE</t>
  </si>
  <si>
    <t xml:space="preserve">SCIANDRA                  </t>
  </si>
  <si>
    <t xml:space="preserve">PAOLA ANTONIA     </t>
  </si>
  <si>
    <t>04/05/1965</t>
  </si>
  <si>
    <t xml:space="preserve">GIANFRANCO        </t>
  </si>
  <si>
    <t xml:space="preserve">DI PIETRO                 </t>
  </si>
  <si>
    <t>02/06/1984</t>
  </si>
  <si>
    <t>VI</t>
  </si>
  <si>
    <t>AC55</t>
  </si>
  <si>
    <t xml:space="preserve">CLARINETTO                         </t>
  </si>
  <si>
    <t xml:space="preserve">MONITTO                   </t>
  </si>
  <si>
    <t>23/04/1987</t>
  </si>
  <si>
    <t>13/06/1990</t>
  </si>
  <si>
    <t xml:space="preserve">GIANMARIO         </t>
  </si>
  <si>
    <t xml:space="preserve">BALENO                    </t>
  </si>
  <si>
    <t>21/04/1988</t>
  </si>
  <si>
    <t xml:space="preserve">PIRRO                     </t>
  </si>
  <si>
    <t>17/10/1976</t>
  </si>
  <si>
    <t xml:space="preserve">POLITI                    </t>
  </si>
  <si>
    <t>CARLA EVELINA ELIS</t>
  </si>
  <si>
    <t xml:space="preserve">CONDORELLI                </t>
  </si>
  <si>
    <t>29/09/1978</t>
  </si>
  <si>
    <t xml:space="preserve">VIRZI'                    </t>
  </si>
  <si>
    <t>09/08/1971</t>
  </si>
  <si>
    <t xml:space="preserve">SPANO'                    </t>
  </si>
  <si>
    <t>05/01/1984</t>
  </si>
  <si>
    <t>MARIA TERESA LUCIA</t>
  </si>
  <si>
    <t xml:space="preserve">LICENZIATO                </t>
  </si>
  <si>
    <t>16/01/1973</t>
  </si>
  <si>
    <t xml:space="preserve">SILVIO            </t>
  </si>
  <si>
    <t xml:space="preserve">FANARA                    </t>
  </si>
  <si>
    <t>05/11/1973</t>
  </si>
  <si>
    <t>I.I.S. "G. Falcone" Barrafranca</t>
  </si>
  <si>
    <t>I.I.S. "A. Volta" Nicosia</t>
  </si>
  <si>
    <t>I.I.S. "Majorana - Cascino" P. Armerina</t>
  </si>
  <si>
    <t>I.I.S. "E. Majorana" -Troina</t>
  </si>
  <si>
    <t>I.I.S. "Federico II" - Enna</t>
  </si>
  <si>
    <t>I.I.S. "F. Fedele" - Agira</t>
  </si>
  <si>
    <t>I.I.S. "N. Colajanni" - Enna</t>
  </si>
  <si>
    <t>I.I.S. "L. da Vinci" - P. Armerina</t>
  </si>
  <si>
    <t>I.I.S. "E. Medi" - Leonforte</t>
  </si>
  <si>
    <t>I.I.S. "F.lli Testa" - Nicosia</t>
  </si>
  <si>
    <t>I.I.S. "A. Lincoln" - Enna</t>
  </si>
  <si>
    <t>L.S. "P. Farinato" - Enna</t>
  </si>
  <si>
    <t>Posti totali di sostegno Scuola Superiore 2019/2020</t>
  </si>
  <si>
    <t>Ministero dell’Istruzione, dell’Università e della Ricerca</t>
  </si>
  <si>
    <t>UFFICIO SCOLASTICO REGIONALE PER LA SICILIA</t>
  </si>
  <si>
    <t>Via Fattori, 60 - Palermo - Tel. 091/6909216</t>
  </si>
  <si>
    <t>UFFICIO DI AMBITO TERRITORIALE CALTANISSETTA-ENNA</t>
  </si>
  <si>
    <t>A.A. 2019/2020</t>
  </si>
  <si>
    <t xml:space="preserve">TABELLA E - DATABASE ALUNNI DISABILI  </t>
  </si>
  <si>
    <t>Istituzione Scolastica Principale:</t>
  </si>
  <si>
    <t xml:space="preserve">DENOMINAZIONE ISTITUZIONE SCOLASTICA:                     </t>
  </si>
  <si>
    <t>CODICE MECCANOGRAFICO PRINCIPALE</t>
  </si>
  <si>
    <t>CODICE MECCANOGRAFICO SECONDARIO</t>
  </si>
  <si>
    <t>INDIRIZZO DI STUDIO</t>
  </si>
  <si>
    <t>PROVINCIA</t>
  </si>
  <si>
    <t>COMUNE</t>
  </si>
  <si>
    <t>ORDINE DI SCUOLA</t>
  </si>
  <si>
    <t>CODICE IDENTIFICATIVO ALLIEVO (CODICE MECCANOGRAFICO PRINCIPALE/ORDINE SCUOLA:AA-EE-MM-SS/INIZIALI ALLIEVO) ES. INFANZIA:RGEETXXXX/AA/S.D.- PRIMARIA:PAICDFXXXX/EE/F.G.- SEC. I GR. CTMMERXXXX/MM/S.E.- SEC. II GR.:ENISFXXXXX/SS/O.L.)</t>
  </si>
  <si>
    <t>M/F</t>
  </si>
  <si>
    <t>DATA DI NASCITA</t>
  </si>
  <si>
    <t>NAZIONALITA'</t>
  </si>
  <si>
    <t>CLASSE</t>
  </si>
  <si>
    <t>ICD 10 (CODICE PRINCIPALE)</t>
  </si>
  <si>
    <t>ICD 10 bis</t>
  </si>
  <si>
    <t>ICD 10 ter</t>
  </si>
  <si>
    <t>DIAGNOSI SINTETICA</t>
  </si>
  <si>
    <t>TIPOLOGIA</t>
  </si>
  <si>
    <t>PLURIMINORAZIONE</t>
  </si>
  <si>
    <t>ASSISTENZA DI BASE (ATA SCUOLA)</t>
  </si>
  <si>
    <t>ASSISTENZA DI BASE FORNITA EE.LL.</t>
  </si>
  <si>
    <t>ASSISTENZA AUTONOMIA O COMUNICAZIONE (SPECIALISTICA)</t>
  </si>
  <si>
    <t>AREE (solo per la Scuola sec. II gr.)</t>
  </si>
  <si>
    <t>ORDINANZA N. e DATA</t>
  </si>
  <si>
    <t>SENTENZA N. e DATA</t>
  </si>
  <si>
    <t>RICORSO N. e DATA</t>
  </si>
  <si>
    <t>N. PROT. DISPOSITIVO PER ESECUZIONE SENTENZA O ORDINANZA</t>
  </si>
  <si>
    <t>x</t>
  </si>
  <si>
    <t>ELENCO DOCENTI TITOLARI</t>
  </si>
  <si>
    <t>ANNO SCOLASTICO: 2019/20 DATA: 12/04/2019</t>
  </si>
  <si>
    <t>CODICE FISCALE</t>
  </si>
  <si>
    <t>GMMMNN75E68G580S</t>
  </si>
  <si>
    <t>LLALNR75M49B780A</t>
  </si>
  <si>
    <t>LAELRS76B56C342H</t>
  </si>
  <si>
    <t>SMLNMR72B57A028J</t>
  </si>
  <si>
    <t>SNSLSN61M31G580I</t>
  </si>
  <si>
    <t>PLTBND71L49Z404M</t>
  </si>
  <si>
    <t>PRGMRS73M44G580W</t>
  </si>
  <si>
    <t>CCRSFN78T46C342F</t>
  </si>
  <si>
    <t>PTRMST76P44F065H</t>
  </si>
  <si>
    <t>DDILCN58D05G580X</t>
  </si>
  <si>
    <t>PCCNGL63R12A098G</t>
  </si>
  <si>
    <t>CHRGNN61H02B428Y</t>
  </si>
  <si>
    <t>CPLMTT67H12E618X</t>
  </si>
  <si>
    <t>QTTDNG77C70G511V</t>
  </si>
  <si>
    <t>GTTCCT82L49F065T</t>
  </si>
  <si>
    <t>CCLLRA80H48C351Z</t>
  </si>
  <si>
    <t>DPTGFR84H02L157U</t>
  </si>
  <si>
    <t>MRNVNT81P66G580F</t>
  </si>
  <si>
    <t>BRBVRC79A54C342D</t>
  </si>
  <si>
    <t>STRMRA71S58G371D</t>
  </si>
  <si>
    <t xml:space="preserve">MARIA ELENA       </t>
  </si>
  <si>
    <t xml:space="preserve">GUIDARA                   </t>
  </si>
  <si>
    <t>24/04/1979</t>
  </si>
  <si>
    <t>GDRMLN79D64C351N</t>
  </si>
  <si>
    <t>CNGCCT69R61C342L</t>
  </si>
  <si>
    <t>RSSFNC58P22A676D</t>
  </si>
  <si>
    <t>CLTRZO69L24A098W</t>
  </si>
  <si>
    <t>TRBRSO52S59F065W</t>
  </si>
  <si>
    <t>GGLMMR71M15C342K</t>
  </si>
  <si>
    <t>DNIGPP67S04G580E</t>
  </si>
  <si>
    <t>BNNSVT65M26C351T</t>
  </si>
  <si>
    <t>CLNGTN66E12C342T</t>
  </si>
  <si>
    <t>NPLSFN68L70G580Q</t>
  </si>
  <si>
    <t>CLANLM62P50G624A</t>
  </si>
  <si>
    <t>SLFLNG76L42C351T</t>
  </si>
  <si>
    <t>PRVNLN70B52A676U</t>
  </si>
  <si>
    <t>CCRFRN69B28B429P</t>
  </si>
  <si>
    <t>TRRDWG75M67C342V</t>
  </si>
  <si>
    <t>RNNCCT71R68C351C</t>
  </si>
  <si>
    <t>DMALMR71D52G580Z</t>
  </si>
  <si>
    <t>SNSGRL54H70A676L</t>
  </si>
  <si>
    <t>MNTGPP58P12A841S</t>
  </si>
  <si>
    <t>RZZSVT59E43G580R</t>
  </si>
  <si>
    <t>PLVMNL74H58G273Y</t>
  </si>
  <si>
    <t>CMUGGS68T29F065B</t>
  </si>
  <si>
    <t>LNTMSM58A05G580A</t>
  </si>
  <si>
    <t>TMMGPP60H56B429X</t>
  </si>
  <si>
    <t>MNCGPP60R08A098B</t>
  </si>
  <si>
    <t>RLEPGT52S02A271R</t>
  </si>
  <si>
    <t>MSTRSR71R41Z112B</t>
  </si>
  <si>
    <t>PZZFPP55H17A676I</t>
  </si>
  <si>
    <t>BGNDNL71T65G580J</t>
  </si>
  <si>
    <t>MRTGPP56C43G624K</t>
  </si>
  <si>
    <t>CNNFNC54E20G624W</t>
  </si>
  <si>
    <t>MSRLNZ66H07Z112E</t>
  </si>
  <si>
    <t>FRRSNT53E31H805G</t>
  </si>
  <si>
    <t>PRNGGM62H27C351K</t>
  </si>
  <si>
    <t>CPRSVT63B12H154Q</t>
  </si>
  <si>
    <t>MNCFPP62H18A098M</t>
  </si>
  <si>
    <t>TTTGNN53M05A098G</t>
  </si>
  <si>
    <t>MRSNZR70B43D960D</t>
  </si>
  <si>
    <t>DNGFPP60E26C351J</t>
  </si>
  <si>
    <t>DMRGNN53S51L583I</t>
  </si>
  <si>
    <t>SPRVTR56T05L583Q</t>
  </si>
  <si>
    <t>GRDCCT60A49L583P</t>
  </si>
  <si>
    <t>FRLMRA55B42L583Q</t>
  </si>
  <si>
    <t>MNGGZL73M59C351I</t>
  </si>
  <si>
    <t>CRSFBN70M48G580I</t>
  </si>
  <si>
    <t xml:space="preserve">IRENE             </t>
  </si>
  <si>
    <t xml:space="preserve">SAPIENZA                  </t>
  </si>
  <si>
    <t>07/09/1986</t>
  </si>
  <si>
    <t>SPNRNI86P47C351Z</t>
  </si>
  <si>
    <t>CMMMHL67D09C351J</t>
  </si>
  <si>
    <t>CRDGPP64D62C342E</t>
  </si>
  <si>
    <t>CLVVSK73L47C342C</t>
  </si>
  <si>
    <t>DGRCMN82R51G580M</t>
  </si>
  <si>
    <t>LAESFN69M04G580G</t>
  </si>
  <si>
    <t>DFRTNM78A66H792A</t>
  </si>
  <si>
    <t>RMNSLV83H49B429Y</t>
  </si>
  <si>
    <t xml:space="preserve">ANTONELLO         </t>
  </si>
  <si>
    <t>17/04/1983</t>
  </si>
  <si>
    <t>DGRNNL83D17C351W</t>
  </si>
  <si>
    <t xml:space="preserve">SERENA LAURA      </t>
  </si>
  <si>
    <t xml:space="preserve">GRAVAGNA                  </t>
  </si>
  <si>
    <t>25/11/1986</t>
  </si>
  <si>
    <t>GRVSNL86S65C351F</t>
  </si>
  <si>
    <t>CRBFNC64P30H700W</t>
  </si>
  <si>
    <t>CNNNGL74D53G273M</t>
  </si>
  <si>
    <t>CNDCLV78P69C351R</t>
  </si>
  <si>
    <t>PRVCML74T58C351E</t>
  </si>
  <si>
    <t>GLLMNN73M70C351F</t>
  </si>
  <si>
    <t>GRPCLD71S09C342J</t>
  </si>
  <si>
    <t xml:space="preserve">TERESA            </t>
  </si>
  <si>
    <t xml:space="preserve">VENTI                     </t>
  </si>
  <si>
    <t>24/09/1966</t>
  </si>
  <si>
    <t>VNTTRS66P64C342J</t>
  </si>
  <si>
    <t>GRCNNA71H60E536R</t>
  </si>
  <si>
    <t>FRNGLN70H59C342V</t>
  </si>
  <si>
    <t>PRRNMR70R48B660R</t>
  </si>
  <si>
    <t xml:space="preserve">BENINTENDE                </t>
  </si>
  <si>
    <t>18/11/1980</t>
  </si>
  <si>
    <t>BNNPLA80S58E536M</t>
  </si>
  <si>
    <t>PTRPLA62D01C342N</t>
  </si>
  <si>
    <t>PRGNRT65B58C342H</t>
  </si>
  <si>
    <t>CSTNGL74E27C342N</t>
  </si>
  <si>
    <t>LSPNNL68C56E536W</t>
  </si>
  <si>
    <t>FSCPRZ74D46I199N</t>
  </si>
  <si>
    <t>MSTMRA66P43C351P</t>
  </si>
  <si>
    <t>DNTNRT74A44C342X</t>
  </si>
  <si>
    <t>BNGSVN57S57Z103Z</t>
  </si>
  <si>
    <t>LVCBLD58L28G580I</t>
  </si>
  <si>
    <t>FNTNZM67L09C342X</t>
  </si>
  <si>
    <t>FDLNDA74R65C351Y</t>
  </si>
  <si>
    <t>CRPMSM70T24G580B</t>
  </si>
  <si>
    <t>PRFGZM63R69I169G</t>
  </si>
  <si>
    <t>CCCNLM56E08C342C</t>
  </si>
  <si>
    <t>MRCGPP73S03D423U</t>
  </si>
  <si>
    <t>CMPNDR66E07F892M</t>
  </si>
  <si>
    <t>CHRFLL65C47G580K</t>
  </si>
  <si>
    <t>CHNGPP63B19D514S</t>
  </si>
  <si>
    <t>FNRSLV73S05B354O</t>
  </si>
  <si>
    <t>MZZRLL77R70G273H</t>
  </si>
  <si>
    <t>CNTMGR69S45C342R</t>
  </si>
  <si>
    <t>DDIGNN73R13B428F</t>
  </si>
  <si>
    <t>SPMSVT71R01G580Q</t>
  </si>
  <si>
    <t>GLNSFN73C45G580E</t>
  </si>
  <si>
    <t>PRLMNL69L63G580G</t>
  </si>
  <si>
    <t>GRAMVT70D68G580V</t>
  </si>
  <si>
    <t>DVNTZN68L56C342M</t>
  </si>
  <si>
    <t>VRVNGL67M15C342S</t>
  </si>
  <si>
    <t>SCLRSO57R44G624E</t>
  </si>
  <si>
    <t>NCLMRA60M54M011D</t>
  </si>
  <si>
    <t>RSSRLB71B65C342L</t>
  </si>
  <si>
    <t>PTTNGL74L19H154N</t>
  </si>
  <si>
    <t>DFRMMD61L69C351K</t>
  </si>
  <si>
    <t>FZZMLS63D59C342I</t>
  </si>
  <si>
    <t>TBAGPP58C59A676Z</t>
  </si>
  <si>
    <t>CLJMNT54C50C342E</t>
  </si>
  <si>
    <t>STVLCU76A58G580X</t>
  </si>
  <si>
    <t>PPRRRT72L22A089A</t>
  </si>
  <si>
    <t>LMILRA77P64C342K</t>
  </si>
  <si>
    <t>LVRFBA81A13Z112U</t>
  </si>
  <si>
    <t>CRSNGL66E67C342O</t>
  </si>
  <si>
    <t>BRBNGL63T06M011N</t>
  </si>
  <si>
    <t>PMPLCU62M71G580U</t>
  </si>
  <si>
    <t>LNEMCR54H66C342D</t>
  </si>
  <si>
    <t>CRBMCL62H20C342B</t>
  </si>
  <si>
    <t>PRVNLC66S58C342U</t>
  </si>
  <si>
    <t>CPZFNC63S56B381G</t>
  </si>
  <si>
    <t>MNGCZG60D49B429B</t>
  </si>
  <si>
    <t>BLDFNC57B46C342Y</t>
  </si>
  <si>
    <t>MCRNGL61P09C342V</t>
  </si>
  <si>
    <t>GRCMRA65R07C342Q</t>
  </si>
  <si>
    <t>SCCGNN60S30C342D</t>
  </si>
  <si>
    <t>CMPGPP66L66G580O</t>
  </si>
  <si>
    <t>PRTGZR60A41F158Z</t>
  </si>
  <si>
    <t>DSPMRA76C22A070O</t>
  </si>
  <si>
    <t>VTRMCN63H64C342F</t>
  </si>
  <si>
    <t>SPSLMR57C50C342E</t>
  </si>
  <si>
    <t>MSSBNL64M68C342E</t>
  </si>
  <si>
    <t>CSTRMR58B50C351A</t>
  </si>
  <si>
    <t>MNCLRT62M45C342O</t>
  </si>
  <si>
    <t>LMRLTZ65P50C351N</t>
  </si>
  <si>
    <t>DDILGV66M43C342O</t>
  </si>
  <si>
    <t>BNOGPP68P28I533W</t>
  </si>
  <si>
    <t>DMRNGL58P21C342G</t>
  </si>
  <si>
    <t>VRDCRL72A23I533L</t>
  </si>
  <si>
    <t>MNTSLL75E71F537Y</t>
  </si>
  <si>
    <t>MRNVCN62M23C342A</t>
  </si>
  <si>
    <t>FRCPCD64M59A676C</t>
  </si>
  <si>
    <t>MRNCML65L01G580I</t>
  </si>
  <si>
    <t>BRNMLE73D42C342H</t>
  </si>
  <si>
    <t>TMSLRN55M24A676Y</t>
  </si>
  <si>
    <t>FNTSRG57D30B429G</t>
  </si>
  <si>
    <t>DMRLFR70P68M088X</t>
  </si>
  <si>
    <t>GDNGPP57M15A676V</t>
  </si>
  <si>
    <t>CNTLSN59P08E536R</t>
  </si>
  <si>
    <t>RNUGMM56E60C342W</t>
  </si>
  <si>
    <t>TRRFNC54L23C342K</t>
  </si>
  <si>
    <t>CCFPTR61H30C342R</t>
  </si>
  <si>
    <t>MNTCRD54C23E536U</t>
  </si>
  <si>
    <t>CMMGNN53D46C342E</t>
  </si>
  <si>
    <t>DLNMSS60R48Z103C</t>
  </si>
  <si>
    <t>DLLGPP60S51Z103G</t>
  </si>
  <si>
    <t>MDNNGL55L03C342X</t>
  </si>
  <si>
    <t>DSLLSE69L51C342D</t>
  </si>
  <si>
    <t>MDDCCT74A69B429G</t>
  </si>
  <si>
    <t>CRPVCN56T67B381G</t>
  </si>
  <si>
    <t>CRMPRM57S19C342R</t>
  </si>
  <si>
    <t>NVNGPP72C69E536P</t>
  </si>
  <si>
    <t>23/06/1980</t>
  </si>
  <si>
    <t>LGDDNL80H63A028S</t>
  </si>
  <si>
    <t>PLLPNT65E44D960P</t>
  </si>
  <si>
    <t>DPLGNN53R60C351G</t>
  </si>
  <si>
    <t>GLTFBA83D01B428B</t>
  </si>
  <si>
    <t>CSLCRL81B50C342O</t>
  </si>
  <si>
    <t>VRZDNL71M49B429W</t>
  </si>
  <si>
    <t xml:space="preserve">MAURO SALVATORE   </t>
  </si>
  <si>
    <t xml:space="preserve">CANTONE                   </t>
  </si>
  <si>
    <t>25/04/1973</t>
  </si>
  <si>
    <t>CNTMSL73D25C351T</t>
  </si>
  <si>
    <t>NBLMCN68D68A089K</t>
  </si>
  <si>
    <t>BNNGFR81E27G580P</t>
  </si>
  <si>
    <t>PPLNLR74P68I169K</t>
  </si>
  <si>
    <t>ZRCNTN89S13A089H</t>
  </si>
  <si>
    <t>TTRSVS63T04L448P</t>
  </si>
  <si>
    <t>LRDVCN68P66E536T</t>
  </si>
  <si>
    <t>LNGRSO77H58I199W</t>
  </si>
  <si>
    <t>RGGMTT58B27C351Y</t>
  </si>
  <si>
    <t>LNZMFR66A69C351P</t>
  </si>
  <si>
    <t xml:space="preserve">TRIPI                     </t>
  </si>
  <si>
    <t>TRPSVT59L31A195C</t>
  </si>
  <si>
    <t>BTTGPP58B58D849T</t>
  </si>
  <si>
    <t>BLSGPP71C66F892Z</t>
  </si>
  <si>
    <t>FSCDRA75C26G273M</t>
  </si>
  <si>
    <t>RZZNNN67T20F892X</t>
  </si>
  <si>
    <t>CTNGPP56H41B660B</t>
  </si>
  <si>
    <t>VCRMRA61L41E536V</t>
  </si>
  <si>
    <t>SCTGPP65T42E536A</t>
  </si>
  <si>
    <t>GRLFNC66E08E536R</t>
  </si>
  <si>
    <t>MNCMRA57S45L448S</t>
  </si>
  <si>
    <t>CNGGPP66D43F892E</t>
  </si>
  <si>
    <t>LFRFLC64T27F892O</t>
  </si>
  <si>
    <t>DCUCML57M26F892T</t>
  </si>
  <si>
    <t>LVCNNZ55P51I891U</t>
  </si>
  <si>
    <t>LGNNNA61T63B660Z</t>
  </si>
  <si>
    <t>CHVGNN63T26C480A</t>
  </si>
  <si>
    <t>MNTNNA52R48F892G</t>
  </si>
  <si>
    <t>RZZLSN66A10C351A</t>
  </si>
  <si>
    <t>ZTINNN59P64L448I</t>
  </si>
  <si>
    <t>SLMMHL54B43F892R</t>
  </si>
  <si>
    <t>STRMCR60M53F892A</t>
  </si>
  <si>
    <t>LLCMRA56R71F065V</t>
  </si>
  <si>
    <t>DCSLFA59B16G999K</t>
  </si>
  <si>
    <t>DMRPTR61H19F376G</t>
  </si>
  <si>
    <t>GNGPLA60T27F892S</t>
  </si>
  <si>
    <t>LVSSVS64B57L448L</t>
  </si>
  <si>
    <t>CNGBTL56S64F892N</t>
  </si>
  <si>
    <t>MCCPTR70H05D907D</t>
  </si>
  <si>
    <t>BRTNTN56L12I199I</t>
  </si>
  <si>
    <t>PCNSVT59M20F892X</t>
  </si>
  <si>
    <t>RDLFNC55S05C480B</t>
  </si>
  <si>
    <t>LCRFDN59E30F892I</t>
  </si>
  <si>
    <t xml:space="preserve">ROSALIA VIVIANA   </t>
  </si>
  <si>
    <t xml:space="preserve">RAGOLIA                   </t>
  </si>
  <si>
    <t>23/02/1977</t>
  </si>
  <si>
    <t>RGLRLV77B63D960Y</t>
  </si>
  <si>
    <t xml:space="preserve">PETROS            </t>
  </si>
  <si>
    <t xml:space="preserve">PASHALIDIS                </t>
  </si>
  <si>
    <t>18/03/1963</t>
  </si>
  <si>
    <t>PSHPRS63C18Z115F</t>
  </si>
  <si>
    <t xml:space="preserve">VESPO                     </t>
  </si>
  <si>
    <t>16/02/1973</t>
  </si>
  <si>
    <t>VSPSFN73B16B428M</t>
  </si>
  <si>
    <t xml:space="preserve">MARIACARMEN       </t>
  </si>
  <si>
    <t xml:space="preserve">DE LUCA                   </t>
  </si>
  <si>
    <t>19/04/1979</t>
  </si>
  <si>
    <t>DLCMCR79D59F158P</t>
  </si>
  <si>
    <t>SRRVCN73S23B202Y</t>
  </si>
  <si>
    <t>LVLGPP65M14F892J</t>
  </si>
  <si>
    <t>NTOMMC70S41I754Y</t>
  </si>
  <si>
    <t>13/09/1988</t>
  </si>
  <si>
    <t>RNAGPP88P53C351Y</t>
  </si>
  <si>
    <t>GGLGNN76L02G580U</t>
  </si>
  <si>
    <t>LNRNTN61E18C342Y</t>
  </si>
  <si>
    <t>CRNGNN54P04I548Y</t>
  </si>
  <si>
    <t>LPRMFL63E41F892C</t>
  </si>
  <si>
    <t>NGRLRD86P20B429Q</t>
  </si>
  <si>
    <t>BNVFTL72T13C342I</t>
  </si>
  <si>
    <t>VLRRRT57H07G580Z</t>
  </si>
  <si>
    <t>DMARSR60R53G580Z</t>
  </si>
  <si>
    <t>PLRSVT55H49G580B</t>
  </si>
  <si>
    <t>BRLMGR57L54G580B</t>
  </si>
  <si>
    <t xml:space="preserve">SALVATRICE MARIA  </t>
  </si>
  <si>
    <t>06/09/1964</t>
  </si>
  <si>
    <t>RNASVT64P46G580I</t>
  </si>
  <si>
    <t>SMRMRZ61L23L219O</t>
  </si>
  <si>
    <t>VRDNRR75A08F205H</t>
  </si>
  <si>
    <t>LPRRNM58S62Z103W</t>
  </si>
  <si>
    <t>CSTGPP65M23C351S</t>
  </si>
  <si>
    <t>LCRGPP63M16G580O</t>
  </si>
  <si>
    <t>CSTNGL73E50G580J</t>
  </si>
  <si>
    <t>CLJMRA64A43Z103Q</t>
  </si>
  <si>
    <t>LPRNLR68C42L583H</t>
  </si>
  <si>
    <t>BLDSVN54M56C342C</t>
  </si>
  <si>
    <t>MRGLRD65E49E882G</t>
  </si>
  <si>
    <t>TDSRSO73L67C351D</t>
  </si>
  <si>
    <t>GRDVCN61C25L583X</t>
  </si>
  <si>
    <t>DMNRRM75T12L746J</t>
  </si>
  <si>
    <t>RVLTTR58M20G580X</t>
  </si>
  <si>
    <t>VCRNGL63A68E536I</t>
  </si>
  <si>
    <t>PNTGPP56B16F231Y</t>
  </si>
  <si>
    <t>PRVMRA61H58G273C</t>
  </si>
  <si>
    <t>PRLCCT71T05G580T</t>
  </si>
  <si>
    <t>CRCRNN59S60G580Q</t>
  </si>
  <si>
    <t>TRVGSL61A06A098B</t>
  </si>
  <si>
    <t>FLTSVT56D08G580C</t>
  </si>
  <si>
    <t>RSSBRC55H47G580D</t>
  </si>
  <si>
    <t>BLZRSR55T10G580M</t>
  </si>
  <si>
    <t>MRLGCR71S02C342Q</t>
  </si>
  <si>
    <t>LMACGR55T07D267B</t>
  </si>
  <si>
    <t>LZZGPP64A59A098V</t>
  </si>
  <si>
    <t>FLCBDT67A11G580E</t>
  </si>
  <si>
    <t>MSARFL74R21L219R</t>
  </si>
  <si>
    <t>DROFPP59A01Z614B</t>
  </si>
  <si>
    <t>NDVGPP66B45C342J</t>
  </si>
  <si>
    <t>LLAMTR55E50B428T</t>
  </si>
  <si>
    <t>DMCSVN56A51C342E</t>
  </si>
  <si>
    <t>LVRFPP56H27L583U</t>
  </si>
  <si>
    <t>PCADLN59H70A098Y</t>
  </si>
  <si>
    <t>CRBCCT60A64C351P</t>
  </si>
  <si>
    <t>NGHSFN56D01C927Z</t>
  </si>
  <si>
    <t>GNTCML56L68G580T</t>
  </si>
  <si>
    <t>LCNFBA57H03G580Z</t>
  </si>
  <si>
    <t>BRBVTR54B22G580R</t>
  </si>
  <si>
    <t>NGLRTR57E66G580A</t>
  </si>
  <si>
    <t>RFFRSL69L46G580L</t>
  </si>
  <si>
    <t>CSTNNS68A08L583O</t>
  </si>
  <si>
    <t>CSTSCR70D53G580L</t>
  </si>
  <si>
    <t>PTRMRA62A02G580X</t>
  </si>
  <si>
    <t>BLLNNN62H13G580B</t>
  </si>
  <si>
    <t>GRCGNS71A71C351R</t>
  </si>
  <si>
    <t>LVCDTL57H49G580S</t>
  </si>
  <si>
    <t>PRGPLA58B26A478X</t>
  </si>
  <si>
    <t>PRFGPP80A18C342L</t>
  </si>
  <si>
    <t>SRDSVT57S09G580I</t>
  </si>
  <si>
    <t>MRCSRG72H02C351X</t>
  </si>
  <si>
    <t>CLCSNT71M52I829S</t>
  </si>
  <si>
    <t>FRRNLS72R49C286Z</t>
  </si>
  <si>
    <t>CLCLNI56L23A098R</t>
  </si>
  <si>
    <t>CTLNGL61S18C342D</t>
  </si>
  <si>
    <t>PZZVLM62P53A098T</t>
  </si>
  <si>
    <t>GLNSMR72H51C351Y</t>
  </si>
  <si>
    <t>BNFCNZ61S66G580U</t>
  </si>
  <si>
    <t>PRSMNC69T49C351N</t>
  </si>
  <si>
    <t>CRSCST68C30C342N</t>
  </si>
  <si>
    <t>CMPMRA58H45G580T</t>
  </si>
  <si>
    <t>MSSTNN67B51A098A</t>
  </si>
  <si>
    <t>MRBPLA57R19C342S</t>
  </si>
  <si>
    <t>FRNFNC77C18E038X</t>
  </si>
  <si>
    <t>STLGRL68C68G580L</t>
  </si>
  <si>
    <t>LMTDNL66D54G580E</t>
  </si>
  <si>
    <t>PZZFNC58B65G580Q</t>
  </si>
  <si>
    <t>NCRLNM58M63G580X</t>
  </si>
  <si>
    <t>PLTGTN60A56H792F</t>
  </si>
  <si>
    <t>DPSMRA74E60C342F</t>
  </si>
  <si>
    <t>RZZNNL54C63G580H</t>
  </si>
  <si>
    <t>TGNLSN66P53G580K</t>
  </si>
  <si>
    <t>GNTSVT63D27Z328E</t>
  </si>
  <si>
    <t>TZNSRG58S10H221K</t>
  </si>
  <si>
    <t>CLCMSL56S46A098F</t>
  </si>
  <si>
    <t>MSSNLN61R49A098A</t>
  </si>
  <si>
    <t>LTTSST70S63C342Q</t>
  </si>
  <si>
    <t>LSSCST65A45G273A</t>
  </si>
  <si>
    <t>LZZFPP63A61A098Z</t>
  </si>
  <si>
    <t>ZCCPNG73C41G580Y</t>
  </si>
  <si>
    <t>PTTPLA60P01H805I</t>
  </si>
  <si>
    <t>DMRPLA58A56A098N</t>
  </si>
  <si>
    <t>PCNMCR67L56C351P</t>
  </si>
  <si>
    <t>FLCMCL56R21B385L</t>
  </si>
  <si>
    <t>MNGRLN62A52G580G</t>
  </si>
  <si>
    <t>DFRLMR52B13M011Z</t>
  </si>
  <si>
    <t>LNTDTL64D46L140Q</t>
  </si>
  <si>
    <t>FZAMLN73P66G580K</t>
  </si>
  <si>
    <t>LRDMLL57P58G580A</t>
  </si>
  <si>
    <t>MRTNLM59P52G580L</t>
  </si>
  <si>
    <t>CRNLNI56E61H281F</t>
  </si>
  <si>
    <t>NCTCGR66S21I492G</t>
  </si>
  <si>
    <t>BRLGZM66B58G580F</t>
  </si>
  <si>
    <t>CCCCRL59C16C342Q</t>
  </si>
  <si>
    <t>LNTLTT70T42G580N</t>
  </si>
  <si>
    <t>BRLRNT80A54C351V</t>
  </si>
  <si>
    <t>CSNRRT74A16H805I</t>
  </si>
  <si>
    <t>RNARFL70R47G580H</t>
  </si>
  <si>
    <t>VCRPTR74T05E536T</t>
  </si>
  <si>
    <t>CTTMRA80P18C342O</t>
  </si>
  <si>
    <t>RSUDDN74A11C351Y</t>
  </si>
  <si>
    <t>STRVCR78T04C342S</t>
  </si>
  <si>
    <t>MSAFVN80E08C351W</t>
  </si>
  <si>
    <t>MRLLSN80D22F205B</t>
  </si>
  <si>
    <t>SPNMNL84A05G273W</t>
  </si>
  <si>
    <t>SNFLNS59R19A478S</t>
  </si>
  <si>
    <t>CLALBR68H30C342D</t>
  </si>
  <si>
    <t>PLMNNA68D50C342P</t>
  </si>
  <si>
    <t>CSTLNE65L57B202Z</t>
  </si>
  <si>
    <t>SRBMCR65L71C351E</t>
  </si>
  <si>
    <t>SRNCML68B49C471Q</t>
  </si>
  <si>
    <t>CCHFPP74R55Z112V</t>
  </si>
  <si>
    <t>FCHGMR65D43C351V</t>
  </si>
  <si>
    <t>SRBCCT71L63C351A</t>
  </si>
  <si>
    <t>VLPSVN65C58F065J</t>
  </si>
  <si>
    <t>SRNGRZ65B55C471O</t>
  </si>
  <si>
    <t>SLVGTA57E55D849R</t>
  </si>
  <si>
    <t>MCCDNC73A65C351A</t>
  </si>
  <si>
    <t>DBLPRZ66E56C342Y</t>
  </si>
  <si>
    <t>SLVLTT72L60I199P</t>
  </si>
  <si>
    <t>DFRPLA62H14G371Z</t>
  </si>
  <si>
    <t>DRRDRN70H59C351A</t>
  </si>
  <si>
    <t xml:space="preserve">MACCORA                   </t>
  </si>
  <si>
    <t>29/04/1958</t>
  </si>
  <si>
    <t>MCCLSN58D29C471A</t>
  </si>
  <si>
    <t>BNDMRA77E55C351B</t>
  </si>
  <si>
    <t>MGNCML67L04D960L</t>
  </si>
  <si>
    <t>SCDGDM63L54H501Y</t>
  </si>
  <si>
    <t>NFSNZT61A42C351C</t>
  </si>
  <si>
    <t>BVCPMM61T45C353J</t>
  </si>
  <si>
    <t>PTRMRC74L25C351C</t>
  </si>
  <si>
    <t>MLESVT62A25C471G</t>
  </si>
  <si>
    <t>PPPFNC65E23L448Z</t>
  </si>
  <si>
    <t>SCCDNR55L50L583W</t>
  </si>
  <si>
    <t>LBRNNZ56A64H221Q</t>
  </si>
  <si>
    <t>CSTPSP59H14C353T</t>
  </si>
  <si>
    <t>LPUMRC66C05C342K</t>
  </si>
  <si>
    <t>MRBGPP72A24C342E</t>
  </si>
  <si>
    <t>SCDMRA74L59A841L</t>
  </si>
  <si>
    <t>LSRFNC75R52F892F</t>
  </si>
  <si>
    <t>MZZSTN67R13C351H</t>
  </si>
  <si>
    <t>LCNMRA66H01G211S</t>
  </si>
  <si>
    <t>LMBCLN53A01A070J</t>
  </si>
  <si>
    <t>TRVMNT61R47A070Q</t>
  </si>
  <si>
    <t>GRCPVV60A44A070R</t>
  </si>
  <si>
    <t>GGLCML68S41C342J</t>
  </si>
  <si>
    <t>MLLNNN61S20A070P</t>
  </si>
  <si>
    <t>DBLGPP55C13C351D</t>
  </si>
  <si>
    <t>TLICCT57R45I754Y</t>
  </si>
  <si>
    <t>GLLSVN62D44C342W</t>
  </si>
  <si>
    <t>FTOCML57S01A070L</t>
  </si>
  <si>
    <t>FNTLDN68T63C351F</t>
  </si>
  <si>
    <t>TMPNLC65B45E536Q</t>
  </si>
  <si>
    <t>LCCCML64S26E536V</t>
  </si>
  <si>
    <t>VLNPLA69M44C351Z</t>
  </si>
  <si>
    <t>PRSRSR66S62E536B</t>
  </si>
  <si>
    <t>PCNCLD68M13Z404W</t>
  </si>
  <si>
    <t>DNTGNN62E22F610Y</t>
  </si>
  <si>
    <t>CNCMGT65S43C342A</t>
  </si>
  <si>
    <t>CLNNZV60A53B660O</t>
  </si>
  <si>
    <t>GGLMGB66B65C471H</t>
  </si>
  <si>
    <t>RNDRSL84H41E536R</t>
  </si>
  <si>
    <t>SPRNNN76P22G371E</t>
  </si>
  <si>
    <t>GRBMGS62S19G511S</t>
  </si>
  <si>
    <t>MRZDRN67C02C351Y</t>
  </si>
  <si>
    <t>LGDMRT70H42F158Y</t>
  </si>
  <si>
    <t>CHSNGL61P60C351Z</t>
  </si>
  <si>
    <t>BNLFLC63R29F892L</t>
  </si>
  <si>
    <t>LLOGNN55M52A070Q</t>
  </si>
  <si>
    <t>MORENO GIANFILIPPO</t>
  </si>
  <si>
    <t>03/09/1971</t>
  </si>
  <si>
    <t>MSCMNG71P03G580F</t>
  </si>
  <si>
    <t>GGGGPP75L42C351F</t>
  </si>
  <si>
    <t>VTLSVT79E08C351S</t>
  </si>
  <si>
    <t>MNTMRC79S06C351E</t>
  </si>
  <si>
    <t>ANNA GRAZIA RITA T</t>
  </si>
  <si>
    <t>08/02/1982</t>
  </si>
  <si>
    <t>PNBNGR82B48G371V</t>
  </si>
  <si>
    <t>DNNSVT73M12A089F</t>
  </si>
  <si>
    <t>MRTGPP81B19E536U</t>
  </si>
  <si>
    <t>SCTNDR80R01C351C</t>
  </si>
  <si>
    <t>STNBSL73L49C342M</t>
  </si>
  <si>
    <t>SMNNNA73D48C342P</t>
  </si>
  <si>
    <t>GRVNLN64L71E536H</t>
  </si>
  <si>
    <t>CRRMRS63E55L448A</t>
  </si>
  <si>
    <t>BSCNNN67M31E536R</t>
  </si>
  <si>
    <t>CNTMPL78L41F892Z</t>
  </si>
  <si>
    <t>CSTRHL84E52C351I</t>
  </si>
  <si>
    <t>FMMGPP79T20I690N</t>
  </si>
  <si>
    <t>SCNSVT58B26G580R</t>
  </si>
  <si>
    <t xml:space="preserve">RINALLO                   </t>
  </si>
  <si>
    <t>19/02/1977</t>
  </si>
  <si>
    <t>RNLGPP77B19B428W</t>
  </si>
  <si>
    <t>MDORNG58S46B429E</t>
  </si>
  <si>
    <t>LMBGRL68M66C342R</t>
  </si>
  <si>
    <t>CSTMLS63H63C342H</t>
  </si>
  <si>
    <t>DNTGTN60B48C342T</t>
  </si>
  <si>
    <t>VCRFPP64D65C342C</t>
  </si>
  <si>
    <t>MRTGPP59H55C342S</t>
  </si>
  <si>
    <t>GNTPLA71R68C342A</t>
  </si>
  <si>
    <t>GRDMRA64H66B381C</t>
  </si>
  <si>
    <t>CMPMSM69C12B429U</t>
  </si>
  <si>
    <t>LGZNLM77H51C351S</t>
  </si>
  <si>
    <t>TRNVCN61B27M011J</t>
  </si>
  <si>
    <t>BNTMRA61R42C353X</t>
  </si>
  <si>
    <t>CHRGNN56S01C342E</t>
  </si>
  <si>
    <t>MRGGTN65D46B381P</t>
  </si>
  <si>
    <t>BRGFNC63M50A089B</t>
  </si>
  <si>
    <t>SPMCLD70S66G273Z</t>
  </si>
  <si>
    <t>MNCMCM66P21G273M</t>
  </si>
  <si>
    <t>RSSMNT56A51C342C</t>
  </si>
  <si>
    <t>RTNFNC75D66C342M</t>
  </si>
  <si>
    <t>PRLMRP55T43G580A</t>
  </si>
  <si>
    <t>PCALDN68D45C342Y</t>
  </si>
  <si>
    <t>GRLMRS58A67C342H</t>
  </si>
  <si>
    <t>GSTPRZ64D42C342S</t>
  </si>
  <si>
    <t>RLNCML61P62C342O</t>
  </si>
  <si>
    <t>DMRGNM60E01C342D</t>
  </si>
  <si>
    <t>SGTVTR53C50M011V</t>
  </si>
  <si>
    <t>BRBCML66E70C342A</t>
  </si>
  <si>
    <t>CRSMRA67E48C342W</t>
  </si>
  <si>
    <t>CMTMHL57R27Z505N</t>
  </si>
  <si>
    <t>LVNGLD56R15C342N</t>
  </si>
  <si>
    <t>VCRMMR61R55C342X</t>
  </si>
  <si>
    <t>VRLSVN55L64C342X</t>
  </si>
  <si>
    <t>RZUNGL56S22G580Y</t>
  </si>
  <si>
    <t>NFFFNC54S68Z103V</t>
  </si>
  <si>
    <t>SVCMNG74P45C342F</t>
  </si>
  <si>
    <t>WLFBLS53A64Z112C</t>
  </si>
  <si>
    <t>MTTLRR62A70C351X</t>
  </si>
  <si>
    <t>FLLDNC69S59B428Q</t>
  </si>
  <si>
    <t>LNRFMN58B56B381O</t>
  </si>
  <si>
    <t>GGLDTL61E41C342W</t>
  </si>
  <si>
    <t>CNTRLB63B49C342L</t>
  </si>
  <si>
    <t>PTRLNI63H55D849N</t>
  </si>
  <si>
    <t xml:space="preserve">LUCIO ROBERTO     </t>
  </si>
  <si>
    <t>TRMLRB63T13C342X</t>
  </si>
  <si>
    <t>CRNRMR61A46C342S</t>
  </si>
  <si>
    <t>CLNGPP62T48B429R</t>
  </si>
  <si>
    <t>FRAMRA63E67Z110Y</t>
  </si>
  <si>
    <t>DTTNNL62C70C342C</t>
  </si>
  <si>
    <t>PGLMCR56P41B381L</t>
  </si>
  <si>
    <t>LMBSST56A20A201P</t>
  </si>
  <si>
    <t>LBRMNN61H65C342Y</t>
  </si>
  <si>
    <t>MRNGPP68P04C342C</t>
  </si>
  <si>
    <t>PNTSNN67C61C351Y</t>
  </si>
  <si>
    <t>TMMGNN66H62Z103I</t>
  </si>
  <si>
    <t>CMNRLN64P55C342Z</t>
  </si>
  <si>
    <t>SCHRNT62B45C342J</t>
  </si>
  <si>
    <t>BTTLGU60D10Z110A</t>
  </si>
  <si>
    <t>STRSVS59S42C480S</t>
  </si>
  <si>
    <t>FSSGNN62R44C342I</t>
  </si>
  <si>
    <t>DMASRG59L31C342V</t>
  </si>
  <si>
    <t>CSTNTN62H25C342O</t>
  </si>
  <si>
    <t>FRRGNN58D08B381K</t>
  </si>
  <si>
    <t>DMRNMR62C46C342E</t>
  </si>
  <si>
    <t>CPZCML67T16B381M</t>
  </si>
  <si>
    <t>LDCSGN61H18C342Z</t>
  </si>
  <si>
    <t>NDVVCN90H13G273N</t>
  </si>
  <si>
    <t>GRRFNC56R22L583K</t>
  </si>
  <si>
    <t>MNCGRL60D52C342H</t>
  </si>
  <si>
    <t>MNTMRC87D23C351T</t>
  </si>
  <si>
    <t>BLNGMR88D21C342W</t>
  </si>
  <si>
    <t>CCSNGL72P49H501V</t>
  </si>
  <si>
    <t>CRTNTN63C06L448B</t>
  </si>
  <si>
    <t>LRLPLA62E58F892C</t>
  </si>
  <si>
    <t>CHVSVS67R15C351W</t>
  </si>
  <si>
    <t>STNNNN61A02B660M</t>
  </si>
  <si>
    <t>RNDRMR62B43L448V</t>
  </si>
  <si>
    <t>TRVFNC55R49L448G</t>
  </si>
  <si>
    <t>SCHRBN56P56B660W</t>
  </si>
  <si>
    <t>TSTNNN59T22Z700W</t>
  </si>
  <si>
    <t>SCHGNN69H62L448J</t>
  </si>
  <si>
    <t>MSCGTN55B04L448O</t>
  </si>
  <si>
    <t>GGLVTI60H17D849J</t>
  </si>
  <si>
    <t>MSCRSR56M01C351I</t>
  </si>
  <si>
    <t>CVLSVT60A05D849X</t>
  </si>
  <si>
    <t xml:space="preserve">CONCETTA MARIA    </t>
  </si>
  <si>
    <t>FRUCCT61S67L448K</t>
  </si>
  <si>
    <t>CLBGRZ73T69L448D</t>
  </si>
  <si>
    <t>MNISDR59S41C351O</t>
  </si>
  <si>
    <t>RSSMRS54M66C351Q</t>
  </si>
  <si>
    <t>VNCFPP70R09E573Y</t>
  </si>
  <si>
    <t>LVLSVT60T15L448G</t>
  </si>
  <si>
    <t>RGSMNL72C58C351B</t>
  </si>
  <si>
    <t>CNTMCN69D48L448D</t>
  </si>
  <si>
    <t>TRCNNN60B07G371E</t>
  </si>
  <si>
    <t>RBRLGU63M22C351Q</t>
  </si>
  <si>
    <t>CRTSTM63T66L448U</t>
  </si>
  <si>
    <t>CNGVLR61A63L448S</t>
  </si>
  <si>
    <t>CNGDNC64R61L448E</t>
  </si>
  <si>
    <t>MRRMCN63P57E573R</t>
  </si>
  <si>
    <t>RZZNTN65B28L448Y</t>
  </si>
  <si>
    <t>LNGSVT63P20L448Q</t>
  </si>
  <si>
    <t>MNIGPP55C02C351M</t>
  </si>
  <si>
    <t>GGLGPP67R43C480G</t>
  </si>
  <si>
    <t>MCLMCG72A09C351Y</t>
  </si>
  <si>
    <t>RGSGPP71E53C342D</t>
  </si>
  <si>
    <t>CSTLCU60B18D849Z</t>
  </si>
  <si>
    <t>MRTNGL63C27C342S</t>
  </si>
  <si>
    <t>30/01/1964</t>
  </si>
  <si>
    <t>BSCLGU64A30C351D</t>
  </si>
  <si>
    <t>CNICCT69B49C480C</t>
  </si>
  <si>
    <t>SCRCCT76A66C342H</t>
  </si>
  <si>
    <t>TSTDFN70T61C471A</t>
  </si>
  <si>
    <t>LPLTTL69P23C351N</t>
  </si>
  <si>
    <t>RCCMRN64L44L448X</t>
  </si>
  <si>
    <t>CRNRLB60R52G580V</t>
  </si>
  <si>
    <t>GNSSVT62A30G580H</t>
  </si>
  <si>
    <t>MNTLNI56R65G580C</t>
  </si>
  <si>
    <t>BLGRTI64P68G580K</t>
  </si>
  <si>
    <t>NVLVCN63A46C351G</t>
  </si>
  <si>
    <t>GCCVNT81L46C351J</t>
  </si>
  <si>
    <t>MNCLLB65C44G580O</t>
  </si>
  <si>
    <t>PRSCCT61C09G580Y</t>
  </si>
  <si>
    <t>DMRRCR60S14G580B</t>
  </si>
  <si>
    <t>CZZGPP57R23A098N</t>
  </si>
  <si>
    <t>PLRLRS53E01G580I</t>
  </si>
  <si>
    <t>NSLFNC54S26G580N</t>
  </si>
  <si>
    <t>RMNMSS63L61G580I</t>
  </si>
  <si>
    <t>CHRVLR52D41G580M</t>
  </si>
  <si>
    <t>CHRTZN63M41G580N</t>
  </si>
  <si>
    <t>SLMNLF60R06C342P</t>
  </si>
  <si>
    <t>CRVGTN60M22G580D</t>
  </si>
  <si>
    <t>MRBTZN62C55G580C</t>
  </si>
  <si>
    <t>RSTMRS63D48G580Y</t>
  </si>
  <si>
    <t>GRVLBT56T43E967I</t>
  </si>
  <si>
    <t>MNCDNL68D65G580R</t>
  </si>
  <si>
    <t>CRSGNN57C14C351S</t>
  </si>
  <si>
    <t>CMMNTN77T07G580C</t>
  </si>
  <si>
    <t>MRNMNL60B20G580O</t>
  </si>
  <si>
    <t>RMNNGL72E63G580S</t>
  </si>
  <si>
    <t>CPLMRN72H55C342Z</t>
  </si>
  <si>
    <t>BLNMSM70P04G580U</t>
  </si>
  <si>
    <t>FLZGNN81E55C351R</t>
  </si>
  <si>
    <t>PLMPRZ72M62C342Q</t>
  </si>
  <si>
    <t>MRTMCN57P54G580O</t>
  </si>
  <si>
    <t>LNTGPP52C28G084Q</t>
  </si>
  <si>
    <t>ZPPPTR62A01A841Y</t>
  </si>
  <si>
    <t>CPZCGR53L53G580H</t>
  </si>
  <si>
    <t>GSTSVT57D50G580Z</t>
  </si>
  <si>
    <t>MSSMST63B61A676W</t>
  </si>
  <si>
    <t>LBRDBR71H54G580G</t>
  </si>
  <si>
    <t>QRTNNL58M42G580B</t>
  </si>
  <si>
    <t>RZZGPP60D62L583W</t>
  </si>
  <si>
    <t>PRSNMR55T51G580P</t>
  </si>
  <si>
    <t>RCCCMN62H48G580D</t>
  </si>
  <si>
    <t>CRRLMR58E56A098Z</t>
  </si>
  <si>
    <t>LRTLDN66C63G580D</t>
  </si>
  <si>
    <t>VLAMST73M52C342B</t>
  </si>
  <si>
    <t>RCCSLL58B47G580O</t>
  </si>
  <si>
    <t>SLLDAA59T55E475O</t>
  </si>
  <si>
    <t>MSCDRM69T57G580W</t>
  </si>
  <si>
    <t>MNLMCN54R68G580N</t>
  </si>
  <si>
    <t>CRBLMR55L59G580O</t>
  </si>
  <si>
    <t>BSCCCT56E47D267Z</t>
  </si>
  <si>
    <t>BLFDLL62B66Z103I</t>
  </si>
  <si>
    <t>GRDSVT58P19A676N</t>
  </si>
  <si>
    <t>RNZMGR57E70F231I</t>
  </si>
  <si>
    <t>FRRMPT59D48C747I</t>
  </si>
  <si>
    <t>CVTGRG71S65G580H</t>
  </si>
  <si>
    <t>LVTGPP62H44C342Y</t>
  </si>
  <si>
    <t>GGLSVT73P20G580W</t>
  </si>
  <si>
    <t>MRTFNC59M16A676N</t>
  </si>
  <si>
    <t>LFRMRS59B45A028M</t>
  </si>
  <si>
    <t>DRMGNN55D42D960Q</t>
  </si>
  <si>
    <t>PRFMCN61E41G580Q</t>
  </si>
  <si>
    <t>FCCRRM58S51B302E</t>
  </si>
  <si>
    <t>GSTFPP64B25A098D</t>
  </si>
  <si>
    <t>PCCCRS62S05I533H</t>
  </si>
  <si>
    <t>DCRRSR60A52M088Z</t>
  </si>
  <si>
    <t>STRLSL60R14G580E</t>
  </si>
  <si>
    <t>PLMGPP54C19H805J</t>
  </si>
  <si>
    <t>PPAGPP62C59A098Q</t>
  </si>
  <si>
    <t>CPRFNN57S18G580Q</t>
  </si>
  <si>
    <t>CPZMCL55T18G580V</t>
  </si>
  <si>
    <t>LNTMFR58E63F808D</t>
  </si>
  <si>
    <t>LMLMLS58M43G580C</t>
  </si>
  <si>
    <t>LMRNGL68T23B520W</t>
  </si>
  <si>
    <t>FRNDNC63E06G580P</t>
  </si>
  <si>
    <t>CLCFPP58E27A098S</t>
  </si>
  <si>
    <t>DSLNDR59A28L583T</t>
  </si>
  <si>
    <t>GNGCCT62C59A098Q</t>
  </si>
  <si>
    <t>GNGPRZ62H63C342A</t>
  </si>
  <si>
    <t>MRNNGL64B17A479M</t>
  </si>
  <si>
    <t>MRGFNC57R16G580T</t>
  </si>
  <si>
    <t>MGRSVT63B22G580C</t>
  </si>
  <si>
    <t>TRLRSR65L03C751G</t>
  </si>
  <si>
    <t>SNRMRA66M55C342Y</t>
  </si>
  <si>
    <t>FSCFPP67A67A098E</t>
  </si>
  <si>
    <t>TRRNLN54M61F158J</t>
  </si>
  <si>
    <t>CTLDDS67R66G580F</t>
  </si>
  <si>
    <t>ZGRLMR63T53A098A</t>
  </si>
  <si>
    <t>GRSNGL67R42G580U</t>
  </si>
  <si>
    <t>TRVGPP55E15A098F</t>
  </si>
  <si>
    <t>CNCFBA72L14C342B</t>
  </si>
  <si>
    <t>SCCTZN64P61G580A</t>
  </si>
  <si>
    <t>PGNSVT85E16E017S</t>
  </si>
  <si>
    <t>PLLLDA57A04A098R</t>
  </si>
  <si>
    <t>CRPFBN81A67H163D</t>
  </si>
  <si>
    <t>PNBLCU79C27C351M</t>
  </si>
  <si>
    <t>PGLGLC68C24C351A</t>
  </si>
  <si>
    <t>CRCLSL71T45G580I</t>
  </si>
  <si>
    <t>FLLSMN72S49C351R</t>
  </si>
  <si>
    <t>PLTSMN80P63C351W</t>
  </si>
  <si>
    <t>GRLNGL56T41E573N</t>
  </si>
  <si>
    <t>PRVFNC68D58C351V</t>
  </si>
  <si>
    <t>ZPPGRL86P63C351R</t>
  </si>
  <si>
    <t xml:space="preserve">ROBERTA VITTORIA  </t>
  </si>
  <si>
    <t>14/11/1977</t>
  </si>
  <si>
    <t>MRNRRT77S54G580V</t>
  </si>
  <si>
    <t>PRFMRZ62P14G580G</t>
  </si>
  <si>
    <t>RNLPLA67A71E536F</t>
  </si>
  <si>
    <t>SNFMRA70C49E536K</t>
  </si>
  <si>
    <t>SCVGNN72R67C351X</t>
  </si>
  <si>
    <t>CPLCRL67T12E536S</t>
  </si>
  <si>
    <t>PNTNRT58C66F900O</t>
  </si>
  <si>
    <t>CRCGPP70D11E536H</t>
  </si>
  <si>
    <t>VTLFBN71P68C351H</t>
  </si>
  <si>
    <t>LDCCML69A63C351R</t>
  </si>
  <si>
    <t>PTTDFG72R17F206Y</t>
  </si>
  <si>
    <t>SPPTHR64D67Z109W</t>
  </si>
  <si>
    <t>DNSNNL76H59E536V</t>
  </si>
  <si>
    <t>DMASVT55C03H700S</t>
  </si>
  <si>
    <t>RNDCCL67A41E536E</t>
  </si>
  <si>
    <t>SLNVCN56H04E536G</t>
  </si>
  <si>
    <t>VTLFNC60C05E536Y</t>
  </si>
  <si>
    <t>STLVGT64E26H221T</t>
  </si>
  <si>
    <t>RMNSVT75L31E536V</t>
  </si>
  <si>
    <t>VTLDRA62H19C351K</t>
  </si>
  <si>
    <t>SLMSMN76C64C342V</t>
  </si>
  <si>
    <t>TRMNLS61S52A478B</t>
  </si>
  <si>
    <t>DNCRRN66A57C342V</t>
  </si>
  <si>
    <t>RNDSFN73M43C342J</t>
  </si>
  <si>
    <t>PRSBSL57C20E536P</t>
  </si>
  <si>
    <t>VCRNZE66B21C342X</t>
  </si>
  <si>
    <t>MRZGZN64T18C351L</t>
  </si>
  <si>
    <t>FCHGNN59C65C342F</t>
  </si>
  <si>
    <t>FSTFNC59D19C342L</t>
  </si>
  <si>
    <t>CPLSVT59A09E536U</t>
  </si>
  <si>
    <t>CRCCCT74E48E536L</t>
  </si>
  <si>
    <t>PRNGRL63E45E536O</t>
  </si>
  <si>
    <t>TDSMFL72A56C351P</t>
  </si>
  <si>
    <t>LNZGZL67A70Z103N</t>
  </si>
  <si>
    <t>TSTCML69M51A478D</t>
  </si>
  <si>
    <t>CRCFNC67H03C342O</t>
  </si>
  <si>
    <t>PRRGTN68E06C342W</t>
  </si>
  <si>
    <t>DGTNGL63R48E536U</t>
  </si>
  <si>
    <t>SGNGPP64P13C342G</t>
  </si>
  <si>
    <t>LTVVRN53P49F900Q</t>
  </si>
  <si>
    <t>RCCRRR73D23C351D</t>
  </si>
  <si>
    <t>VRVBLS62R15E536E</t>
  </si>
  <si>
    <t>PSNMMD57T67A662B</t>
  </si>
  <si>
    <t>RCRDRH74C58C342A</t>
  </si>
  <si>
    <t>TMPMRA62M46E536I</t>
  </si>
  <si>
    <t>LVCCGR56H59M011K</t>
  </si>
  <si>
    <t>LTTRLF59B02E536V</t>
  </si>
  <si>
    <t>GGLMNN63E67E536Z</t>
  </si>
  <si>
    <t>CNZSVT57P04E016L</t>
  </si>
  <si>
    <t>RNAGNZ55B14C351L</t>
  </si>
  <si>
    <t>BRBCNZ67A69C342C</t>
  </si>
  <si>
    <t>VNOMRZ53E07C342J</t>
  </si>
  <si>
    <t>BNNFNC56M01A478C</t>
  </si>
  <si>
    <t>MRTCML55R16A478B</t>
  </si>
  <si>
    <t>FCHGRZ56R57C342I</t>
  </si>
  <si>
    <t>PTNMRA63D43E536D</t>
  </si>
  <si>
    <t>VNTRNN69B55Z700Q</t>
  </si>
  <si>
    <t>LDDRSR66P11G273G</t>
  </si>
  <si>
    <t>DNGMCL65D56C351U</t>
  </si>
  <si>
    <t>SNFCTN55E58H281I</t>
  </si>
  <si>
    <t>LCSGTN60E61E536M</t>
  </si>
  <si>
    <t>DFZNGL55H13E536W</t>
  </si>
  <si>
    <t>SLNNNN63A59E536N</t>
  </si>
  <si>
    <t>DMRMRS65P50A478Z</t>
  </si>
  <si>
    <t>LNGGNN73T10C351R</t>
  </si>
  <si>
    <t>TZNNNN67D48E536K</t>
  </si>
  <si>
    <t>GNGRSO66R42C342M</t>
  </si>
  <si>
    <t>VRVMRA69D51C342H</t>
  </si>
  <si>
    <t>MTTMRA71E70C342U</t>
  </si>
  <si>
    <t xml:space="preserve">TAMBURELLA                </t>
  </si>
  <si>
    <t>11/10/1967</t>
  </si>
  <si>
    <t>TMBRSL67R51F205U</t>
  </si>
  <si>
    <t xml:space="preserve">BARBARA           </t>
  </si>
  <si>
    <t xml:space="preserve">FERRARA                   </t>
  </si>
  <si>
    <t>30/07/1970</t>
  </si>
  <si>
    <t>FRRBBR70L70F158K</t>
  </si>
  <si>
    <t>BGLMRT66R70G580K</t>
  </si>
  <si>
    <t>GNGGZL60S61A478V</t>
  </si>
  <si>
    <t>MSNGNN75C41C351K</t>
  </si>
  <si>
    <t>STRCGR73D16Z112R</t>
  </si>
  <si>
    <t>CLAVCN89M16C351C</t>
  </si>
  <si>
    <t>LGRNNN58L13F892F</t>
  </si>
  <si>
    <t>PRNLRD67S06C351V</t>
  </si>
  <si>
    <t>CSTSST59C56D849Y</t>
  </si>
  <si>
    <t>RNADNC56H14I093O</t>
  </si>
  <si>
    <t>FZZGPP60T60L369K</t>
  </si>
  <si>
    <t>MNCRSN73P55B660M</t>
  </si>
  <si>
    <t>LNRMCL71A43C342X</t>
  </si>
  <si>
    <t>SCLLGU76C21G273P</t>
  </si>
  <si>
    <t>TRVSNO71C51G511L</t>
  </si>
  <si>
    <t>DNGMNT68H49B660S</t>
  </si>
  <si>
    <t>SLLGPP74E64L219E</t>
  </si>
  <si>
    <t>LGRMRA58A53F892G</t>
  </si>
  <si>
    <t>ZTIFNC65B65C342P</t>
  </si>
  <si>
    <t>PLMFPP58B53C351Y</t>
  </si>
  <si>
    <t>CLTFNC65L27F892I</t>
  </si>
  <si>
    <t>LNELDN61P63A470C</t>
  </si>
  <si>
    <t>SRRGTN62E19F892A</t>
  </si>
  <si>
    <t>LBLNTN69P70I533L</t>
  </si>
  <si>
    <t>FRIVLM71L42C342F</t>
  </si>
  <si>
    <t>PRMNNN75B20F892R</t>
  </si>
  <si>
    <t>CPZLCU74R66L448Q</t>
  </si>
  <si>
    <t>FLCSVT60E23F892R</t>
  </si>
  <si>
    <t>VNTPRZ68B68F892P</t>
  </si>
  <si>
    <t>DFNMHL69H19F892R</t>
  </si>
  <si>
    <t>MNCDNL73C42C342S</t>
  </si>
  <si>
    <t>LTNMLS72R67F892J</t>
  </si>
  <si>
    <t>MRCFNC54C27B202P</t>
  </si>
  <si>
    <t>PDLSFN68C71Z133U</t>
  </si>
  <si>
    <t>SCNRTI58A65F892W</t>
  </si>
  <si>
    <t>PRLSSM63D57F892V</t>
  </si>
  <si>
    <t>SAIMGS68C67D423S</t>
  </si>
  <si>
    <t>RBNPLA65R51C351R</t>
  </si>
  <si>
    <t>MRNSFN62H18G510S</t>
  </si>
  <si>
    <t>STRLLL67A44F892J</t>
  </si>
  <si>
    <t>VNINMR62A62I370M</t>
  </si>
  <si>
    <t>GRGMGR56R65F892T</t>
  </si>
  <si>
    <t>LPRVCN58R26F892U</t>
  </si>
  <si>
    <t>PDCDRO65S48B963W</t>
  </si>
  <si>
    <t>PGNMGR66L54C351W</t>
  </si>
  <si>
    <t>SCRMRT68R67F892X</t>
  </si>
  <si>
    <t>LSSMRA70R54G273O</t>
  </si>
  <si>
    <t>CNTNNS64A18C480N</t>
  </si>
  <si>
    <t>VLNCML62E59C351I</t>
  </si>
  <si>
    <t>DPSMNG75L51F892L</t>
  </si>
  <si>
    <t>VNCNNN71A01E536Y</t>
  </si>
  <si>
    <t>16/10/1978</t>
  </si>
  <si>
    <t>LMBSFN78R56C342B</t>
  </si>
  <si>
    <t>LLGNTN65D01B660Q</t>
  </si>
  <si>
    <t>RZZGSY79C67C342O</t>
  </si>
  <si>
    <t>CMMMNO70M42C342N</t>
  </si>
  <si>
    <t>PNZLSN75H64G273Y</t>
  </si>
  <si>
    <t>GGLKTA74H54C351L</t>
  </si>
  <si>
    <t>PTRMCN66B66C480S</t>
  </si>
  <si>
    <t>SLVMRA81H66F158K</t>
  </si>
  <si>
    <t>TMMDNG76P26A859F</t>
  </si>
  <si>
    <t>MLZVNT67P69H501C</t>
  </si>
  <si>
    <t>DDIBGI56R11C342V</t>
  </si>
  <si>
    <t>CSTSVT60D08F900W</t>
  </si>
  <si>
    <t xml:space="preserve">OTTAVIANO         </t>
  </si>
  <si>
    <t xml:space="preserve">SCAMINACI RUSSO           </t>
  </si>
  <si>
    <t>09/01/1974</t>
  </si>
  <si>
    <t>SCMTVN74A09F900O</t>
  </si>
  <si>
    <t>VLNCML68M69F900L</t>
  </si>
  <si>
    <t>SCRMRT73E62F900Y</t>
  </si>
  <si>
    <t>TMBNCL66S17C342U</t>
  </si>
  <si>
    <t>VLLMRZ60M03B381W</t>
  </si>
  <si>
    <t>SPGSVT66T25G624P</t>
  </si>
  <si>
    <t>SNFFPP67R55E536O</t>
  </si>
  <si>
    <t xml:space="preserve">CANTELLO                  </t>
  </si>
  <si>
    <t>18/09/1963</t>
  </si>
  <si>
    <t>CNTMFL63P58C342B</t>
  </si>
  <si>
    <t>SCRDNC63H13B428R</t>
  </si>
  <si>
    <t>FRNMND60H55G580H</t>
  </si>
  <si>
    <t xml:space="preserve">GAMBACURTA                </t>
  </si>
  <si>
    <t>14/09/1982</t>
  </si>
  <si>
    <t>GMBSVT82P14G580G</t>
  </si>
  <si>
    <t>DMTSVT57A06G273L</t>
  </si>
  <si>
    <t>TRCTNL62A47C342N</t>
  </si>
  <si>
    <t>SCNCSR58T11C342P</t>
  </si>
  <si>
    <t>GLNMRA60M69C342O</t>
  </si>
  <si>
    <t>GSTLGR68A59C342C</t>
  </si>
  <si>
    <t>CRNMRT61R44C342G</t>
  </si>
  <si>
    <t>RSSVGN70P59H221R</t>
  </si>
  <si>
    <t>PRLFNC58A71G580E</t>
  </si>
  <si>
    <t>MRBRME52P13C342O</t>
  </si>
  <si>
    <t>ZDDGNN64L09C342E</t>
  </si>
  <si>
    <t>PRVSVT69M01C351D</t>
  </si>
  <si>
    <t>PSNSMN73T56C342G</t>
  </si>
  <si>
    <t>GRMFNC62T60F900M</t>
  </si>
  <si>
    <t>FRNFLL61H45C342I</t>
  </si>
  <si>
    <t>FNTLBN60H45C342B</t>
  </si>
  <si>
    <t>FNTGTN61E28C342H</t>
  </si>
  <si>
    <t>LTTGPP67H55G580Q</t>
  </si>
  <si>
    <t>SQTLCU68M65F892U</t>
  </si>
  <si>
    <t>VCRVNC72D47Z614E</t>
  </si>
  <si>
    <t>DDILLN72C49I754P</t>
  </si>
  <si>
    <t>CCCCLD78D65C342M</t>
  </si>
  <si>
    <t>CSTSVN68E59C342Y</t>
  </si>
  <si>
    <t>MSSPTR61P50A202Z</t>
  </si>
  <si>
    <t>CNTCSL69R66C342Y</t>
  </si>
  <si>
    <t>SLMDLM65C62C342K</t>
  </si>
  <si>
    <t>FRRNLS70C70C342R</t>
  </si>
  <si>
    <t>TRGCHR63P68G580A</t>
  </si>
  <si>
    <t>CMNRNN71R11C342C</t>
  </si>
  <si>
    <t>SPRDIA65E63G580X</t>
  </si>
  <si>
    <t>NCRRLN56P50C342G</t>
  </si>
  <si>
    <t>PTTCCT58A58B381U</t>
  </si>
  <si>
    <t>RRGCML67R64Z110N</t>
  </si>
  <si>
    <t xml:space="preserve">SIBYLLE CHARLOTTE </t>
  </si>
  <si>
    <t>KMPSYL59T43Z112S</t>
  </si>
  <si>
    <t>DCRRSL60P69Z103E</t>
  </si>
  <si>
    <t>MNCLNU69D68G580P</t>
  </si>
  <si>
    <t>PRVRSO63A52C351M</t>
  </si>
  <si>
    <t>LCCBBR61T44L448L</t>
  </si>
  <si>
    <t>SBRPMM64H42C342Z</t>
  </si>
  <si>
    <t>SJACCT64L70F065A</t>
  </si>
  <si>
    <t>GLTPLA56D59Z103N</t>
  </si>
  <si>
    <t>VCRRLL69D55Z614V</t>
  </si>
  <si>
    <t>TRMMGR58A64I169J</t>
  </si>
  <si>
    <t>DNGFNC62D21E536T</t>
  </si>
  <si>
    <t>CNNNLN70E57Z112R</t>
  </si>
  <si>
    <t>PPPTSL64C45D849V</t>
  </si>
  <si>
    <t>RRGVTR61R70C351I</t>
  </si>
  <si>
    <t>LBASVN61R65M011A</t>
  </si>
  <si>
    <t>CLJMNG67P69C342P</t>
  </si>
  <si>
    <t>PSQNTN55S63D849B</t>
  </si>
  <si>
    <t>PRSGPP70C58C342Q</t>
  </si>
  <si>
    <t>CRDDGN60R15C342L</t>
  </si>
  <si>
    <t>ZLLGPP58L70Z614P</t>
  </si>
  <si>
    <t>NZLCRD59A42L583D</t>
  </si>
  <si>
    <t>GNDGNN55A02E536D</t>
  </si>
  <si>
    <t>MNCGPP71P25G377D</t>
  </si>
  <si>
    <t>PRGMRA59E55A478J</t>
  </si>
  <si>
    <t>CPZCST73D54C342F</t>
  </si>
  <si>
    <t>VCRFNC62A67Z614I</t>
  </si>
  <si>
    <t xml:space="preserve">ARCANGELO         </t>
  </si>
  <si>
    <t xml:space="preserve">VULLO                     </t>
  </si>
  <si>
    <t>13/05/1981</t>
  </si>
  <si>
    <t>VLLRNG81E13Z133K</t>
  </si>
  <si>
    <t>GRSGTN59H02A098U</t>
  </si>
  <si>
    <t>FLCRSN76C56C342H</t>
  </si>
  <si>
    <t>CTTVCN78H50G273U</t>
  </si>
  <si>
    <t>DDIMLG77B57C351H</t>
  </si>
  <si>
    <t>MRZGCH74L02B660Z</t>
  </si>
  <si>
    <t>RBNGNN69E07C342G</t>
  </si>
  <si>
    <t xml:space="preserve">TERRANA                   </t>
  </si>
  <si>
    <t>21/10/1963</t>
  </si>
  <si>
    <t>TRRPRZ63R61I690W</t>
  </si>
  <si>
    <t>CNTSFN65E60G580K</t>
  </si>
  <si>
    <t>GYTSLV78C58Z103A</t>
  </si>
  <si>
    <t>BRBNNL64P62C342I</t>
  </si>
  <si>
    <t>LNGLRD75A03G273F</t>
  </si>
  <si>
    <t>SSNSVT75R24E536R</t>
  </si>
  <si>
    <t xml:space="preserve">L'ACQUA                   </t>
  </si>
  <si>
    <t>30/03/1967</t>
  </si>
  <si>
    <t>LCQMRT67C70Z133R</t>
  </si>
  <si>
    <t>MRSGLM63H13E536R</t>
  </si>
  <si>
    <t>MLNFNC65T61C342E</t>
  </si>
  <si>
    <t>BSCMLP61E14C342D</t>
  </si>
  <si>
    <t>VCRVRN67R54C342U</t>
  </si>
  <si>
    <t>BLDLCU74A67C342N</t>
  </si>
  <si>
    <t>FRRMCT66S61C342B</t>
  </si>
  <si>
    <t>DBLGNN61P08C342D</t>
  </si>
  <si>
    <t>TTNRSL54L50F299E</t>
  </si>
  <si>
    <t>RSTNMR68L53C342P</t>
  </si>
  <si>
    <t>PRZMSL62E56C351I</t>
  </si>
  <si>
    <t>BRGFPP74E48C351S</t>
  </si>
  <si>
    <t>NGRMVV62L44C342Z</t>
  </si>
  <si>
    <t>MMESST58A03G624T</t>
  </si>
  <si>
    <t>SLRDNR61S50C342T</t>
  </si>
  <si>
    <t>NPLNNM58H55C342C</t>
  </si>
  <si>
    <t>MRLMRA57E44C342P</t>
  </si>
  <si>
    <t>MNCLTR55R55C342K</t>
  </si>
  <si>
    <t>GLNNLT65P67Z112D</t>
  </si>
  <si>
    <t>RNALBT58S61C342F</t>
  </si>
  <si>
    <t>BTRSNT61M42C351L</t>
  </si>
  <si>
    <t>DTRPRN62B52B381J</t>
  </si>
  <si>
    <t>CRDCLM62M45C342N</t>
  </si>
  <si>
    <t>LPGLRZ61D46C342I</t>
  </si>
  <si>
    <t>CCCFNC53S07C342Y</t>
  </si>
  <si>
    <t>LBRCML59A42B381O</t>
  </si>
  <si>
    <t>BRRMNT58M68I533P</t>
  </si>
  <si>
    <t>FRRNRT63M69C342D</t>
  </si>
  <si>
    <t>RMPMMR57H68C342U</t>
  </si>
  <si>
    <t>PSCMRT64L62C342N</t>
  </si>
  <si>
    <t>LBNPRZ64L70C342S</t>
  </si>
  <si>
    <t>MNSMLS67H19G580K</t>
  </si>
  <si>
    <t>LMANTN57A16Z103W</t>
  </si>
  <si>
    <t>MCLMLS66L63C342K</t>
  </si>
  <si>
    <t>FDDRSN72R46F158K</t>
  </si>
  <si>
    <t>LNRFNC61P43C342W</t>
  </si>
  <si>
    <t>NFNPLA67T68C342N</t>
  </si>
  <si>
    <t>LVNLRM68T11C342C</t>
  </si>
  <si>
    <t>CCCVLR74T67C342A</t>
  </si>
  <si>
    <t>BNUTZN70R49C342W</t>
  </si>
  <si>
    <t>QTTGMN70L53M011T</t>
  </si>
  <si>
    <t>CCCLGU71E13C342H</t>
  </si>
  <si>
    <t>26/10/1966</t>
  </si>
  <si>
    <t>DDISST66R26C342M</t>
  </si>
  <si>
    <t>NTCSST60E25F251R</t>
  </si>
  <si>
    <t>"MATILDE QUATTRINO"</t>
  </si>
  <si>
    <t xml:space="preserve">MAURILIA          </t>
  </si>
  <si>
    <t xml:space="preserve">BRIGHINA                  </t>
  </si>
  <si>
    <t>22/12/1975</t>
  </si>
  <si>
    <t>BRGMRL75T62G580I</t>
  </si>
  <si>
    <t>LCNMTR73A56G580I</t>
  </si>
  <si>
    <t xml:space="preserve">PAGANO SCORCIO            </t>
  </si>
  <si>
    <t>05/09/1971</t>
  </si>
  <si>
    <t>PGNGTN71P45B660T</t>
  </si>
  <si>
    <t xml:space="preserve">DANIELE GIUSEPPE  </t>
  </si>
  <si>
    <t xml:space="preserve">PIZZO                     </t>
  </si>
  <si>
    <t>07/06/1985</t>
  </si>
  <si>
    <t>PZZDLG85H07G348C</t>
  </si>
  <si>
    <t>STGRSO69P43I723F</t>
  </si>
  <si>
    <t>TRVRSL69L54C342L</t>
  </si>
  <si>
    <t>CLCFNC67T63B521J</t>
  </si>
  <si>
    <t>LSSFNC65L66C342U</t>
  </si>
  <si>
    <t>SPTDNL55M16E536G</t>
  </si>
  <si>
    <t>LVRSVT57D21A098I</t>
  </si>
  <si>
    <t>CCLRNN76H65C351E</t>
  </si>
  <si>
    <t>CRRLNE67M71H281C</t>
  </si>
  <si>
    <t>MNGFPP57B07C342U</t>
  </si>
  <si>
    <t>GRDGNN85T48G273I</t>
  </si>
  <si>
    <t>LDLSCR72M01C342C</t>
  </si>
  <si>
    <t>MRGMGL77S43C351T</t>
  </si>
  <si>
    <t xml:space="preserve">VACCALLUZZO               </t>
  </si>
  <si>
    <t>13/02/1956</t>
  </si>
  <si>
    <t>VCCGPP56B13A478Z</t>
  </si>
  <si>
    <t>VCRPLA62M25C342D</t>
  </si>
  <si>
    <t>MNLLCR67A56F797D</t>
  </si>
  <si>
    <t>PRRCML76R57C342A</t>
  </si>
  <si>
    <t>GRCDLM87A49B429L</t>
  </si>
  <si>
    <t>LMNGNN53M20C351W</t>
  </si>
  <si>
    <t>BLTNNN56M19E573F</t>
  </si>
  <si>
    <t>MNCGLM59D04C351G</t>
  </si>
  <si>
    <t>FNTMLS67C57C342L</t>
  </si>
  <si>
    <t>MSZNCF68H27G580N</t>
  </si>
  <si>
    <t>Titolari  2018/2019 al 12/04/2019</t>
  </si>
  <si>
    <t>CODICE H</t>
  </si>
  <si>
    <t>Posti 1:4 alunni art 3 c. 1 e sentenze</t>
  </si>
  <si>
    <t>Totale posti O.D. 2019/2020</t>
  </si>
  <si>
    <t>ENRA00251T</t>
  </si>
  <si>
    <t>Falcone Serale</t>
  </si>
  <si>
    <t>ENRA00252V</t>
  </si>
  <si>
    <t>ENRC00250Q</t>
  </si>
  <si>
    <t>Volta Serale</t>
  </si>
  <si>
    <t>L. da Vinci Serale</t>
  </si>
  <si>
    <t>Federico II Serale</t>
  </si>
  <si>
    <t>ENTD02151D</t>
  </si>
  <si>
    <t>Lincoln Serale</t>
  </si>
  <si>
    <t>Posti da fare 125</t>
  </si>
  <si>
    <t>Al 23/05/2019 i titolari sono 26</t>
  </si>
  <si>
    <t>Posti organico dell'autonomia 2019/20</t>
  </si>
  <si>
    <t xml:space="preserve">Provvedimento USR n° __ del __-__-2019  </t>
  </si>
  <si>
    <t xml:space="preserve">Provvedimento USR n° _____ del __-__-2019 </t>
  </si>
  <si>
    <t xml:space="preserve">Provvedimento USR n° ______ del __________ </t>
  </si>
  <si>
    <t>F.Fedele</t>
  </si>
  <si>
    <t>Posti totali di sostegno Scuola Superiore 2019/20</t>
  </si>
  <si>
    <t>Tolto in data 06/09/2019</t>
  </si>
  <si>
    <t>CTD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</si>
</sst>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34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2DCDB"/>
        <bgColor rgb="FFF2DCDB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0" fillId="0" borderId="0" xfId="0" applyFill="1" applyBorder="1" applyAlignment="1">
      <alignment wrapText="1"/>
    </xf>
    <xf numFmtId="0" fontId="1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center" wrapText="1"/>
    </xf>
    <xf numFmtId="0" fontId="1" fillId="2" borderId="2" xfId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0" fillId="0" borderId="25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6" xfId="0" applyBorder="1"/>
    <xf numFmtId="0" fontId="2" fillId="0" borderId="4" xfId="0" applyFont="1" applyBorder="1" applyAlignment="1">
      <alignment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0" fillId="3" borderId="45" xfId="0" applyFill="1" applyBorder="1"/>
    <xf numFmtId="1" fontId="0" fillId="3" borderId="7" xfId="0" applyNumberFormat="1" applyFill="1" applyBorder="1"/>
    <xf numFmtId="1" fontId="0" fillId="3" borderId="26" xfId="0" applyNumberFormat="1" applyFill="1" applyBorder="1"/>
    <xf numFmtId="0" fontId="2" fillId="0" borderId="43" xfId="0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textRotation="90" wrapText="1"/>
    </xf>
    <xf numFmtId="0" fontId="0" fillId="0" borderId="0" xfId="0" applyAlignment="1">
      <alignment vertical="center" wrapText="1"/>
    </xf>
    <xf numFmtId="1" fontId="2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2" fontId="0" fillId="0" borderId="15" xfId="0" applyNumberFormat="1" applyFill="1" applyBorder="1"/>
    <xf numFmtId="0" fontId="0" fillId="0" borderId="10" xfId="0" applyBorder="1" applyAlignment="1">
      <alignment horizontal="center" wrapText="1"/>
    </xf>
    <xf numFmtId="0" fontId="0" fillId="0" borderId="12" xfId="0" applyFont="1" applyFill="1" applyBorder="1"/>
    <xf numFmtId="2" fontId="0" fillId="0" borderId="39" xfId="0" applyNumberFormat="1" applyFont="1" applyFill="1" applyBorder="1"/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2" fillId="4" borderId="47" xfId="0" applyFont="1" applyFill="1" applyBorder="1" applyAlignment="1" applyProtection="1">
      <alignment horizontal="center"/>
    </xf>
    <xf numFmtId="2" fontId="0" fillId="0" borderId="26" xfId="0" applyNumberFormat="1" applyBorder="1"/>
    <xf numFmtId="0" fontId="2" fillId="4" borderId="39" xfId="0" applyFont="1" applyFill="1" applyBorder="1" applyAlignment="1" applyProtection="1">
      <alignment horizontal="center"/>
    </xf>
    <xf numFmtId="0" fontId="4" fillId="0" borderId="0" xfId="0" applyFont="1" applyAlignment="1">
      <alignment vertical="center"/>
    </xf>
    <xf numFmtId="0" fontId="0" fillId="0" borderId="0" xfId="0" applyNumberFormat="1" applyFont="1" applyFill="1" applyBorder="1" applyAlignment="1"/>
    <xf numFmtId="0" fontId="0" fillId="5" borderId="52" xfId="0" applyNumberFormat="1" applyFont="1" applyFill="1" applyBorder="1" applyAlignment="1" applyProtection="1">
      <alignment horizontal="left" vertical="justify" wrapText="1"/>
      <protection locked="0"/>
    </xf>
    <xf numFmtId="0" fontId="2" fillId="6" borderId="52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0" xfId="0" applyNumberFormat="1" applyFont="1" applyFill="1" applyBorder="1" applyAlignment="1">
      <alignment horizontal="center"/>
    </xf>
    <xf numFmtId="3" fontId="4" fillId="0" borderId="0" xfId="0" applyNumberFormat="1" applyFont="1"/>
    <xf numFmtId="1" fontId="2" fillId="0" borderId="28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2" fontId="0" fillId="0" borderId="15" xfId="0" applyNumberForma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42" xfId="0" applyNumberFormat="1" applyFont="1" applyFill="1" applyBorder="1"/>
    <xf numFmtId="2" fontId="0" fillId="0" borderId="55" xfId="0" applyNumberFormat="1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2" fontId="0" fillId="0" borderId="17" xfId="0" applyNumberFormat="1" applyFill="1" applyBorder="1"/>
    <xf numFmtId="2" fontId="4" fillId="0" borderId="48" xfId="0" applyNumberFormat="1" applyFont="1" applyFill="1" applyBorder="1"/>
    <xf numFmtId="0" fontId="4" fillId="0" borderId="0" xfId="0" applyFont="1" applyFill="1" applyAlignment="1">
      <alignment vertical="center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56" xfId="0" applyFont="1" applyBorder="1" applyAlignment="1" applyProtection="1">
      <protection locked="0"/>
    </xf>
    <xf numFmtId="0" fontId="13" fillId="0" borderId="56" xfId="0" applyFont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left"/>
      <protection locked="0"/>
    </xf>
    <xf numFmtId="14" fontId="13" fillId="0" borderId="56" xfId="0" applyNumberFormat="1" applyFont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/>
      <protection hidden="1"/>
    </xf>
    <xf numFmtId="0" fontId="14" fillId="0" borderId="57" xfId="0" applyFont="1" applyBorder="1" applyAlignment="1" applyProtection="1">
      <alignment horizontal="center" textRotation="90" wrapText="1"/>
      <protection locked="0"/>
    </xf>
    <xf numFmtId="0" fontId="14" fillId="0" borderId="58" xfId="0" applyFont="1" applyBorder="1" applyAlignment="1" applyProtection="1">
      <alignment horizontal="center" textRotation="90" wrapText="1"/>
      <protection locked="0"/>
    </xf>
    <xf numFmtId="0" fontId="14" fillId="7" borderId="58" xfId="0" applyFont="1" applyFill="1" applyBorder="1" applyAlignment="1" applyProtection="1">
      <alignment horizontal="center" textRotation="90" wrapText="1"/>
      <protection locked="0"/>
    </xf>
    <xf numFmtId="0" fontId="4" fillId="0" borderId="58" xfId="0" applyFont="1" applyBorder="1" applyAlignment="1" applyProtection="1">
      <alignment horizontal="center" textRotation="90" wrapText="1"/>
      <protection locked="0"/>
    </xf>
    <xf numFmtId="0" fontId="4" fillId="7" borderId="58" xfId="0" applyFont="1" applyFill="1" applyBorder="1" applyAlignment="1" applyProtection="1">
      <alignment horizontal="center" textRotation="90" wrapText="1"/>
      <protection locked="0"/>
    </xf>
    <xf numFmtId="0" fontId="4" fillId="0" borderId="57" xfId="0" applyFont="1" applyBorder="1" applyAlignment="1" applyProtection="1">
      <alignment horizontal="center" vertical="top" textRotation="90" wrapText="1"/>
      <protection locked="0"/>
    </xf>
    <xf numFmtId="14" fontId="4" fillId="0" borderId="58" xfId="0" applyNumberFormat="1" applyFont="1" applyBorder="1" applyAlignment="1" applyProtection="1">
      <alignment horizontal="center" textRotation="90" wrapText="1"/>
      <protection locked="0"/>
    </xf>
    <xf numFmtId="0" fontId="4" fillId="8" borderId="58" xfId="0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hidden="1"/>
    </xf>
    <xf numFmtId="14" fontId="0" fillId="0" borderId="0" xfId="0" applyNumberFormat="1" applyFont="1" applyAlignment="1" applyProtection="1">
      <protection locked="0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1" fontId="4" fillId="0" borderId="1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1" fontId="4" fillId="0" borderId="46" xfId="0" applyNumberFormat="1" applyFont="1" applyFill="1" applyBorder="1" applyAlignment="1">
      <alignment horizontal="center"/>
    </xf>
    <xf numFmtId="2" fontId="0" fillId="0" borderId="42" xfId="0" applyNumberFormat="1" applyFill="1" applyBorder="1"/>
    <xf numFmtId="2" fontId="2" fillId="0" borderId="54" xfId="0" applyNumberFormat="1" applyFont="1" applyFill="1" applyBorder="1"/>
    <xf numFmtId="2" fontId="0" fillId="0" borderId="26" xfId="0" applyNumberFormat="1" applyFill="1" applyBorder="1"/>
    <xf numFmtId="0" fontId="0" fillId="0" borderId="20" xfId="0" applyBorder="1"/>
    <xf numFmtId="1" fontId="4" fillId="0" borderId="27" xfId="0" applyNumberFormat="1" applyFont="1" applyFill="1" applyBorder="1" applyAlignment="1">
      <alignment horizontal="center"/>
    </xf>
    <xf numFmtId="2" fontId="0" fillId="0" borderId="48" xfId="0" applyNumberFormat="1" applyFill="1" applyBorder="1"/>
    <xf numFmtId="2" fontId="2" fillId="0" borderId="36" xfId="0" applyNumberFormat="1" applyFont="1" applyFill="1" applyBorder="1"/>
    <xf numFmtId="1" fontId="4" fillId="0" borderId="27" xfId="0" applyNumberFormat="1" applyFont="1" applyBorder="1" applyAlignment="1">
      <alignment horizontal="center"/>
    </xf>
    <xf numFmtId="2" fontId="0" fillId="0" borderId="59" xfId="0" applyNumberFormat="1" applyFont="1" applyFill="1" applyBorder="1"/>
    <xf numFmtId="1" fontId="4" fillId="0" borderId="22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4" xfId="0" applyFont="1" applyBorder="1"/>
    <xf numFmtId="2" fontId="2" fillId="0" borderId="29" xfId="0" applyNumberFormat="1" applyFont="1" applyBorder="1"/>
    <xf numFmtId="2" fontId="2" fillId="0" borderId="29" xfId="0" applyNumberFormat="1" applyFont="1" applyFill="1" applyBorder="1"/>
    <xf numFmtId="1" fontId="2" fillId="0" borderId="31" xfId="0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0" fillId="3" borderId="45" xfId="0" applyNumberFormat="1" applyFill="1" applyBorder="1"/>
    <xf numFmtId="1" fontId="2" fillId="3" borderId="44" xfId="0" applyNumberFormat="1" applyFont="1" applyFill="1" applyBorder="1"/>
    <xf numFmtId="2" fontId="0" fillId="0" borderId="44" xfId="0" applyNumberFormat="1" applyFont="1" applyFill="1" applyBorder="1"/>
    <xf numFmtId="0" fontId="15" fillId="0" borderId="44" xfId="0" applyFont="1" applyFill="1" applyBorder="1" applyAlignment="1" applyProtection="1">
      <alignment horizontal="center"/>
    </xf>
    <xf numFmtId="2" fontId="15" fillId="0" borderId="44" xfId="0" applyNumberFormat="1" applyFont="1" applyFill="1" applyBorder="1" applyAlignment="1" applyProtection="1">
      <alignment horizontal="center"/>
    </xf>
    <xf numFmtId="0" fontId="2" fillId="0" borderId="44" xfId="0" applyFont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1" fontId="0" fillId="3" borderId="40" xfId="0" applyNumberFormat="1" applyFill="1" applyBorder="1"/>
    <xf numFmtId="1" fontId="4" fillId="0" borderId="4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0" fillId="0" borderId="46" xfId="0" applyNumberFormat="1" applyFill="1" applyBorder="1"/>
    <xf numFmtId="2" fontId="0" fillId="0" borderId="48" xfId="0" applyNumberFormat="1" applyFont="1" applyFill="1" applyBorder="1"/>
    <xf numFmtId="1" fontId="0" fillId="0" borderId="11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14" fontId="0" fillId="0" borderId="0" xfId="0" applyNumberFormat="1" applyFont="1" applyAlignment="1" applyProtection="1">
      <protection hidden="1"/>
    </xf>
    <xf numFmtId="0" fontId="2" fillId="0" borderId="0" xfId="0" applyFont="1" applyFill="1"/>
    <xf numFmtId="2" fontId="2" fillId="0" borderId="1" xfId="0" applyNumberFormat="1" applyFont="1" applyFill="1" applyBorder="1"/>
    <xf numFmtId="2" fontId="0" fillId="0" borderId="27" xfId="0" applyNumberFormat="1" applyFill="1" applyBorder="1"/>
    <xf numFmtId="0" fontId="2" fillId="4" borderId="2" xfId="0" applyFont="1" applyFill="1" applyBorder="1" applyAlignment="1" applyProtection="1">
      <alignment horizontal="center"/>
    </xf>
    <xf numFmtId="0" fontId="4" fillId="0" borderId="17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" fontId="2" fillId="0" borderId="3" xfId="0" applyNumberFormat="1" applyFont="1" applyFill="1" applyBorder="1"/>
    <xf numFmtId="2" fontId="0" fillId="0" borderId="54" xfId="0" applyNumberFormat="1" applyFill="1" applyBorder="1"/>
    <xf numFmtId="2" fontId="0" fillId="0" borderId="33" xfId="0" applyNumberFormat="1" applyFill="1" applyBorder="1"/>
    <xf numFmtId="2" fontId="0" fillId="0" borderId="36" xfId="0" applyNumberFormat="1" applyFill="1" applyBorder="1"/>
    <xf numFmtId="0" fontId="2" fillId="0" borderId="28" xfId="0" applyFont="1" applyBorder="1"/>
    <xf numFmtId="0" fontId="0" fillId="0" borderId="32" xfId="0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2" fontId="2" fillId="0" borderId="2" xfId="0" applyNumberFormat="1" applyFont="1" applyFill="1" applyBorder="1"/>
    <xf numFmtId="2" fontId="2" fillId="0" borderId="17" xfId="0" applyNumberFormat="1" applyFont="1" applyFill="1" applyBorder="1"/>
    <xf numFmtId="2" fontId="2" fillId="0" borderId="18" xfId="0" applyNumberFormat="1" applyFont="1" applyFill="1" applyBorder="1"/>
    <xf numFmtId="2" fontId="2" fillId="0" borderId="19" xfId="0" applyNumberFormat="1" applyFont="1" applyFill="1" applyBorder="1"/>
    <xf numFmtId="2" fontId="2" fillId="0" borderId="15" xfId="0" applyNumberFormat="1" applyFont="1" applyFill="1" applyBorder="1"/>
    <xf numFmtId="2" fontId="2" fillId="0" borderId="20" xfId="0" applyNumberFormat="1" applyFont="1" applyFill="1" applyBorder="1"/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1" fontId="4" fillId="0" borderId="7" xfId="0" applyNumberFormat="1" applyFont="1" applyFill="1" applyBorder="1"/>
    <xf numFmtId="0" fontId="4" fillId="0" borderId="20" xfId="0" applyFont="1" applyFill="1" applyBorder="1" applyAlignment="1">
      <alignment horizontal="center"/>
    </xf>
    <xf numFmtId="1" fontId="4" fillId="0" borderId="40" xfId="0" applyNumberFormat="1" applyFont="1" applyFill="1" applyBorder="1"/>
    <xf numFmtId="1" fontId="4" fillId="0" borderId="26" xfId="0" applyNumberFormat="1" applyFont="1" applyFill="1" applyBorder="1"/>
    <xf numFmtId="1" fontId="4" fillId="0" borderId="13" xfId="0" applyNumberFormat="1" applyFont="1" applyFill="1" applyBorder="1" applyAlignment="1">
      <alignment horizontal="center"/>
    </xf>
    <xf numFmtId="1" fontId="4" fillId="0" borderId="45" xfId="0" applyNumberFormat="1" applyFont="1" applyFill="1" applyBorder="1"/>
    <xf numFmtId="0" fontId="1" fillId="2" borderId="2" xfId="1" applyFont="1" applyFill="1" applyBorder="1" applyAlignment="1">
      <alignment horizontal="center"/>
    </xf>
    <xf numFmtId="0" fontId="1" fillId="2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/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6" fillId="5" borderId="50" xfId="0" applyFont="1" applyFill="1" applyBorder="1" applyAlignment="1" applyProtection="1">
      <alignment horizontal="center" vertical="center" wrapText="1"/>
      <protection locked="0"/>
    </xf>
    <xf numFmtId="0" fontId="6" fillId="5" borderId="51" xfId="0" applyFont="1" applyFill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81">
    <dxf>
      <font>
        <color theme="0"/>
      </font>
    </dxf>
    <dxf>
      <font>
        <color theme="6"/>
      </font>
    </dxf>
    <dxf>
      <font>
        <color theme="0"/>
      </font>
    </dxf>
    <dxf>
      <font>
        <color theme="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</dxf>
    <dxf>
      <font>
        <color rgb="FF0070C0"/>
      </font>
    </dxf>
    <dxf>
      <font>
        <color rgb="FF00FFFF"/>
      </font>
    </dxf>
    <dxf>
      <font>
        <color theme="0"/>
      </font>
    </dxf>
    <dxf>
      <font>
        <color theme="0"/>
      </font>
    </dxf>
    <dxf>
      <font>
        <color rgb="FF00B0F0"/>
      </font>
    </dxf>
    <dxf>
      <font>
        <color rgb="FF0070C0"/>
      </font>
    </dxf>
    <dxf>
      <font>
        <color rgb="FF00FFFF"/>
      </font>
    </dxf>
    <dxf>
      <font>
        <color rgb="FF00B0F0"/>
      </font>
    </dxf>
    <dxf>
      <font>
        <color rgb="FF0070C0"/>
      </font>
    </dxf>
    <dxf>
      <font>
        <color rgb="FF00FFFF"/>
      </font>
    </dxf>
    <dxf>
      <font>
        <color rgb="FF00B0F0"/>
      </font>
    </dxf>
    <dxf>
      <font>
        <color rgb="FF0070C0"/>
      </font>
    </dxf>
    <dxf>
      <font>
        <color rgb="FF00FFFF"/>
      </font>
    </dxf>
    <dxf>
      <font>
        <color theme="0"/>
      </font>
    </dxf>
    <dxf>
      <font>
        <color theme="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</dxf>
    <dxf>
      <font>
        <color rgb="FF0070C0"/>
      </font>
    </dxf>
    <dxf>
      <font>
        <color rgb="FF00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99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05978/Desktop/Area%20di%20lavoro%20condivisa/Organici/2.0%20-%20OF/11.0%20-%20Sostegno/3%20Suddivisione%20posti/EN-File%20di%20lavoro/Tabella%20E%202019_20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a E Superiori"/>
      <sheetName val="Tabella E Medie"/>
      <sheetName val="Tabella E Elementari"/>
      <sheetName val="Tabella E Infanzia"/>
      <sheetName val="Elenchi SS P"/>
      <sheetName val="Elenchi SS S"/>
      <sheetName val="Elenchi MM"/>
      <sheetName val="Elenchi EE"/>
      <sheetName val="Elenchi AA"/>
      <sheetName val="Elenco Scuole"/>
    </sheetNames>
    <sheetDataSet>
      <sheetData sheetId="0">
        <row r="12">
          <cell r="A12" t="str">
            <v>CLIS002004</v>
          </cell>
          <cell r="B12" t="str">
            <v>CLPS00201E</v>
          </cell>
          <cell r="C12" t="str">
            <v>LI01</v>
          </cell>
          <cell r="D12" t="str">
            <v>CL</v>
          </cell>
          <cell r="E12" t="str">
            <v>NISCEMI</v>
          </cell>
          <cell r="F12" t="str">
            <v>SS</v>
          </cell>
          <cell r="G12" t="str">
            <v>IISS L DA VINCI</v>
          </cell>
          <cell r="H12" t="str">
            <v>CLIS002004/SS/B.F.G.</v>
          </cell>
          <cell r="I12" t="str">
            <v>M</v>
          </cell>
          <cell r="J12">
            <v>37440</v>
          </cell>
          <cell r="K12" t="str">
            <v>IT</v>
          </cell>
          <cell r="L12">
            <v>3</v>
          </cell>
          <cell r="M12" t="str">
            <v>F72</v>
          </cell>
          <cell r="N12">
            <v>0</v>
          </cell>
          <cell r="O12">
            <v>0</v>
          </cell>
          <cell r="P12" t="str">
            <v>SINDROME DI DOWN</v>
          </cell>
          <cell r="Q12" t="str">
            <v>EHG</v>
          </cell>
          <cell r="R12" t="str">
            <v>NO</v>
          </cell>
          <cell r="S12" t="str">
            <v>NO</v>
          </cell>
          <cell r="T12" t="str">
            <v>SI</v>
          </cell>
          <cell r="U12" t="str">
            <v>NO</v>
          </cell>
          <cell r="V12" t="str">
            <v>AD02</v>
          </cell>
          <cell r="X12" t="str">
            <v>2387/2015</v>
          </cell>
        </row>
        <row r="13">
          <cell r="A13" t="str">
            <v>CLIS002004</v>
          </cell>
          <cell r="B13" t="str">
            <v>CLPS00201E</v>
          </cell>
          <cell r="C13" t="str">
            <v>LI01</v>
          </cell>
          <cell r="D13" t="str">
            <v>CL</v>
          </cell>
          <cell r="E13" t="str">
            <v>NISCEMI</v>
          </cell>
          <cell r="F13" t="str">
            <v>SS</v>
          </cell>
          <cell r="G13" t="str">
            <v>IISS L DA VINCI</v>
          </cell>
          <cell r="H13" t="str">
            <v>CLIS002004/SS/P.A.M.</v>
          </cell>
          <cell r="I13" t="str">
            <v>M</v>
          </cell>
          <cell r="J13">
            <v>36357</v>
          </cell>
          <cell r="K13" t="str">
            <v>IT</v>
          </cell>
          <cell r="L13">
            <v>5</v>
          </cell>
          <cell r="M13" t="str">
            <v>F72</v>
          </cell>
          <cell r="N13" t="str">
            <v>G82</v>
          </cell>
          <cell r="O13">
            <v>0</v>
          </cell>
          <cell r="P13" t="str">
            <v>TETRAPARESISPASTICA-RITARDO MENTALE GRAVE</v>
          </cell>
          <cell r="Q13" t="str">
            <v>EHG</v>
          </cell>
          <cell r="R13" t="str">
            <v>SI</v>
          </cell>
          <cell r="S13" t="str">
            <v>NO</v>
          </cell>
          <cell r="T13" t="str">
            <v>SI</v>
          </cell>
          <cell r="U13" t="str">
            <v>SI</v>
          </cell>
          <cell r="V13" t="str">
            <v>AD04</v>
          </cell>
          <cell r="X13" t="str">
            <v>3576/15</v>
          </cell>
        </row>
        <row r="14">
          <cell r="A14" t="str">
            <v>CLIS002004</v>
          </cell>
          <cell r="B14" t="str">
            <v>CLPS00201E</v>
          </cell>
          <cell r="C14" t="str">
            <v>LI02</v>
          </cell>
          <cell r="D14" t="str">
            <v>CL</v>
          </cell>
          <cell r="E14" t="str">
            <v>NISCEMI</v>
          </cell>
          <cell r="F14" t="str">
            <v>SS</v>
          </cell>
          <cell r="G14" t="str">
            <v>IISS L DA VINCI</v>
          </cell>
          <cell r="H14" t="str">
            <v>CLIS002004/SS/M.M.</v>
          </cell>
          <cell r="I14" t="str">
            <v>M</v>
          </cell>
          <cell r="J14">
            <v>38365</v>
          </cell>
          <cell r="K14" t="str">
            <v>IT</v>
          </cell>
          <cell r="L14">
            <v>1</v>
          </cell>
          <cell r="M14" t="str">
            <v>F71</v>
          </cell>
          <cell r="N14">
            <v>0</v>
          </cell>
          <cell r="O14">
            <v>0</v>
          </cell>
          <cell r="P14" t="str">
            <v>SINDROME DI DOWN CON RITARDO MENTALE</v>
          </cell>
          <cell r="Q14" t="str">
            <v>EHG</v>
          </cell>
          <cell r="R14" t="str">
            <v>NO</v>
          </cell>
          <cell r="S14" t="str">
            <v>NO</v>
          </cell>
          <cell r="T14" t="str">
            <v>SI</v>
          </cell>
          <cell r="V14" t="str">
            <v>AD01</v>
          </cell>
          <cell r="W14" t="str">
            <v>80/2018</v>
          </cell>
        </row>
        <row r="15">
          <cell r="A15" t="str">
            <v>CLIS002004</v>
          </cell>
          <cell r="B15" t="str">
            <v>CLPS00201E</v>
          </cell>
          <cell r="C15" t="str">
            <v>LI02</v>
          </cell>
          <cell r="D15" t="str">
            <v>CL</v>
          </cell>
          <cell r="E15" t="str">
            <v>NISCEMI</v>
          </cell>
          <cell r="F15" t="str">
            <v>SS</v>
          </cell>
          <cell r="G15" t="str">
            <v>IISS L DA VINCI</v>
          </cell>
          <cell r="H15" t="str">
            <v>CLIS002004/SS/P.F.</v>
          </cell>
          <cell r="I15" t="str">
            <v>M</v>
          </cell>
          <cell r="J15">
            <v>36917</v>
          </cell>
          <cell r="K15" t="str">
            <v>IT</v>
          </cell>
          <cell r="L15">
            <v>4</v>
          </cell>
          <cell r="M15" t="str">
            <v>F72</v>
          </cell>
          <cell r="N15">
            <v>0</v>
          </cell>
          <cell r="O15">
            <v>0</v>
          </cell>
          <cell r="P15" t="str">
            <v>RITARDO MENTALE</v>
          </cell>
          <cell r="Q15" t="str">
            <v>EHG</v>
          </cell>
          <cell r="R15" t="str">
            <v>NO</v>
          </cell>
          <cell r="S15" t="str">
            <v>NO</v>
          </cell>
          <cell r="T15" t="str">
            <v>SI</v>
          </cell>
          <cell r="U15" t="str">
            <v>SI</v>
          </cell>
          <cell r="V15" t="str">
            <v>AD01</v>
          </cell>
          <cell r="W15" t="str">
            <v>1448/15</v>
          </cell>
        </row>
        <row r="16">
          <cell r="A16" t="str">
            <v>CLIS002004</v>
          </cell>
          <cell r="B16" t="str">
            <v>CLPS00201E</v>
          </cell>
          <cell r="C16" t="str">
            <v>LI02</v>
          </cell>
          <cell r="D16" t="str">
            <v>CL</v>
          </cell>
          <cell r="E16" t="str">
            <v>NISCEMI</v>
          </cell>
          <cell r="F16" t="str">
            <v>SS</v>
          </cell>
          <cell r="G16" t="str">
            <v>IISS L DA VINCI</v>
          </cell>
          <cell r="H16" t="str">
            <v>CLIS002004/SS/F.A.</v>
          </cell>
          <cell r="I16" t="str">
            <v>M</v>
          </cell>
          <cell r="J16">
            <v>37133</v>
          </cell>
          <cell r="K16" t="str">
            <v>IT</v>
          </cell>
          <cell r="L16">
            <v>5</v>
          </cell>
          <cell r="M16" t="str">
            <v>F70</v>
          </cell>
          <cell r="N16">
            <v>0</v>
          </cell>
          <cell r="O16">
            <v>0</v>
          </cell>
          <cell r="P16" t="str">
            <v>RITARDO COGNITIVO</v>
          </cell>
          <cell r="Q16" t="str">
            <v>EHG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AD01</v>
          </cell>
          <cell r="Y16" t="str">
            <v>6060/12</v>
          </cell>
        </row>
        <row r="17">
          <cell r="A17" t="str">
            <v>CLIS002004</v>
          </cell>
          <cell r="B17" t="str">
            <v>CLPS00201E</v>
          </cell>
          <cell r="C17" t="str">
            <v>LI02</v>
          </cell>
          <cell r="D17" t="str">
            <v>CL</v>
          </cell>
          <cell r="E17" t="str">
            <v>NISCEMI</v>
          </cell>
          <cell r="F17" t="str">
            <v>SS</v>
          </cell>
          <cell r="G17" t="str">
            <v>IISS L DA VINCI</v>
          </cell>
          <cell r="H17" t="str">
            <v>CLIS002004/SS/N.F.</v>
          </cell>
          <cell r="I17" t="str">
            <v>M</v>
          </cell>
          <cell r="J17">
            <v>36469</v>
          </cell>
          <cell r="K17" t="str">
            <v>IT</v>
          </cell>
          <cell r="L17">
            <v>5</v>
          </cell>
          <cell r="M17" t="str">
            <v>F90.0</v>
          </cell>
          <cell r="N17">
            <v>0</v>
          </cell>
          <cell r="O17">
            <v>0</v>
          </cell>
          <cell r="P17" t="str">
            <v>DEFICIT ATTENTIVO E IPERATTIVITA'</v>
          </cell>
          <cell r="Q17" t="str">
            <v>EHG</v>
          </cell>
          <cell r="R17" t="str">
            <v>NO</v>
          </cell>
          <cell r="S17" t="str">
            <v>NO</v>
          </cell>
          <cell r="T17" t="str">
            <v>SI</v>
          </cell>
          <cell r="U17" t="str">
            <v>SI</v>
          </cell>
          <cell r="V17" t="str">
            <v>AD01</v>
          </cell>
          <cell r="X17" t="str">
            <v>139/14</v>
          </cell>
        </row>
        <row r="18">
          <cell r="A18" t="str">
            <v>CLIS002004</v>
          </cell>
          <cell r="B18" t="str">
            <v>CLPS00201E</v>
          </cell>
          <cell r="C18" t="str">
            <v>LI04</v>
          </cell>
          <cell r="D18" t="str">
            <v>CL</v>
          </cell>
          <cell r="E18" t="str">
            <v>NISCEMI</v>
          </cell>
          <cell r="F18" t="str">
            <v>SS</v>
          </cell>
          <cell r="G18" t="str">
            <v>IISS L DA VINCI</v>
          </cell>
          <cell r="H18" t="str">
            <v>CLIS002004/SS/C.D.</v>
          </cell>
          <cell r="I18" t="str">
            <v>M</v>
          </cell>
          <cell r="J18">
            <v>38294</v>
          </cell>
          <cell r="K18" t="str">
            <v>IT</v>
          </cell>
          <cell r="L18">
            <v>2</v>
          </cell>
          <cell r="M18" t="str">
            <v>F70</v>
          </cell>
          <cell r="N18">
            <v>0</v>
          </cell>
          <cell r="O18">
            <v>0</v>
          </cell>
          <cell r="P18" t="str">
            <v>RITARDO MENTALE LIEVE</v>
          </cell>
          <cell r="Q18" t="str">
            <v>EHG</v>
          </cell>
          <cell r="R18" t="str">
            <v>NO</v>
          </cell>
          <cell r="S18" t="str">
            <v>NO</v>
          </cell>
          <cell r="T18" t="str">
            <v>SI</v>
          </cell>
          <cell r="U18" t="str">
            <v>SI</v>
          </cell>
          <cell r="V18" t="str">
            <v>AD02</v>
          </cell>
          <cell r="W18" t="str">
            <v>1439/2015</v>
          </cell>
        </row>
        <row r="19">
          <cell r="A19" t="str">
            <v>CLIS002004</v>
          </cell>
          <cell r="B19" t="str">
            <v>CLPS00201E</v>
          </cell>
          <cell r="C19" t="str">
            <v>LI04</v>
          </cell>
          <cell r="D19" t="str">
            <v>CL</v>
          </cell>
          <cell r="E19" t="str">
            <v>NISCEMI</v>
          </cell>
          <cell r="F19" t="str">
            <v>SS</v>
          </cell>
          <cell r="G19" t="str">
            <v>IISS L DA VINCI</v>
          </cell>
          <cell r="H19" t="str">
            <v>CLIS002004/SS/P.D.</v>
          </cell>
          <cell r="I19" t="str">
            <v>M</v>
          </cell>
          <cell r="J19">
            <v>37128</v>
          </cell>
          <cell r="K19" t="str">
            <v>IT</v>
          </cell>
          <cell r="L19">
            <v>4</v>
          </cell>
          <cell r="M19" t="str">
            <v>F72</v>
          </cell>
          <cell r="N19">
            <v>0</v>
          </cell>
          <cell r="O19">
            <v>0</v>
          </cell>
          <cell r="P19" t="str">
            <v>GRAVE RITARDO PSICOMOTORIO STRABISMO DESTRO</v>
          </cell>
          <cell r="Q19" t="str">
            <v>EHG</v>
          </cell>
          <cell r="R19" t="str">
            <v>NO</v>
          </cell>
          <cell r="S19" t="str">
            <v>NO</v>
          </cell>
          <cell r="T19" t="str">
            <v>SI</v>
          </cell>
          <cell r="U19" t="str">
            <v>SI</v>
          </cell>
          <cell r="V19" t="str">
            <v>AD02</v>
          </cell>
          <cell r="X19" t="str">
            <v>2313/2013</v>
          </cell>
        </row>
        <row r="20">
          <cell r="A20" t="str">
            <v>CLIS002004</v>
          </cell>
          <cell r="B20" t="str">
            <v>CLPS00201E</v>
          </cell>
          <cell r="C20" t="str">
            <v>LI04</v>
          </cell>
          <cell r="D20" t="str">
            <v>CL</v>
          </cell>
          <cell r="E20" t="str">
            <v>NISCEMI</v>
          </cell>
          <cell r="F20" t="str">
            <v>SS</v>
          </cell>
          <cell r="G20" t="str">
            <v>IISS L DA VINCI</v>
          </cell>
          <cell r="H20" t="str">
            <v>CLIS002004/SS/B.D.</v>
          </cell>
          <cell r="I20" t="str">
            <v>M</v>
          </cell>
          <cell r="J20">
            <v>36953</v>
          </cell>
          <cell r="K20" t="str">
            <v>IT</v>
          </cell>
          <cell r="L20">
            <v>5</v>
          </cell>
          <cell r="M20" t="str">
            <v>F84.0</v>
          </cell>
          <cell r="N20">
            <v>0</v>
          </cell>
          <cell r="O20">
            <v>0</v>
          </cell>
          <cell r="P20" t="str">
            <v>AUTISMO INFANTILE</v>
          </cell>
          <cell r="Q20" t="str">
            <v>EHG</v>
          </cell>
          <cell r="R20" t="str">
            <v>NO</v>
          </cell>
          <cell r="S20" t="str">
            <v>NO</v>
          </cell>
          <cell r="T20" t="str">
            <v>SI</v>
          </cell>
          <cell r="U20" t="str">
            <v>SI</v>
          </cell>
          <cell r="V20" t="str">
            <v>AD02</v>
          </cell>
          <cell r="X20" t="str">
            <v>2316/13</v>
          </cell>
        </row>
        <row r="21">
          <cell r="A21" t="str">
            <v>CLIS002004</v>
          </cell>
          <cell r="B21" t="str">
            <v>CLPS00201E</v>
          </cell>
          <cell r="C21" t="str">
            <v>LI11</v>
          </cell>
          <cell r="D21" t="str">
            <v>CL</v>
          </cell>
          <cell r="E21" t="str">
            <v>NISCEMI</v>
          </cell>
          <cell r="F21" t="str">
            <v>SS</v>
          </cell>
          <cell r="G21" t="str">
            <v>IISS L DA VINCI</v>
          </cell>
          <cell r="H21" t="str">
            <v>CLIS002004/SS/P.S.</v>
          </cell>
          <cell r="I21" t="str">
            <v>F</v>
          </cell>
          <cell r="J21">
            <v>38159</v>
          </cell>
          <cell r="K21" t="str">
            <v>IT</v>
          </cell>
          <cell r="L21">
            <v>1</v>
          </cell>
          <cell r="M21" t="str">
            <v>F70</v>
          </cell>
          <cell r="N21">
            <v>0</v>
          </cell>
          <cell r="O21">
            <v>0</v>
          </cell>
          <cell r="P21" t="str">
            <v>RITARDO COGNITIVO LIEVE</v>
          </cell>
          <cell r="Q21" t="str">
            <v>EH</v>
          </cell>
          <cell r="R21" t="str">
            <v>NO</v>
          </cell>
          <cell r="S21" t="str">
            <v>NO</v>
          </cell>
          <cell r="V21" t="str">
            <v>AD02</v>
          </cell>
        </row>
        <row r="22">
          <cell r="A22" t="str">
            <v>CLIS002004</v>
          </cell>
          <cell r="B22" t="str">
            <v>CLPS00201E</v>
          </cell>
          <cell r="C22" t="str">
            <v>LI11</v>
          </cell>
          <cell r="D22" t="str">
            <v>CL</v>
          </cell>
          <cell r="E22" t="str">
            <v>NISCEMI</v>
          </cell>
          <cell r="F22" t="str">
            <v>SS</v>
          </cell>
          <cell r="G22" t="str">
            <v>IISS L DA VINCI</v>
          </cell>
          <cell r="H22" t="str">
            <v>CLIS002004/SS/R.DC.M.C</v>
          </cell>
          <cell r="I22" t="str">
            <v>F</v>
          </cell>
          <cell r="J22">
            <v>38518</v>
          </cell>
          <cell r="K22" t="str">
            <v>IT</v>
          </cell>
          <cell r="L22">
            <v>1</v>
          </cell>
          <cell r="M22" t="str">
            <v>F90.0</v>
          </cell>
          <cell r="N22">
            <v>0</v>
          </cell>
          <cell r="O22">
            <v>0</v>
          </cell>
          <cell r="P22" t="str">
            <v>DISTURBO DELL'ATTIVITA' E DELL'ATTENZIONE</v>
          </cell>
          <cell r="Q22" t="str">
            <v>EHG</v>
          </cell>
          <cell r="R22" t="str">
            <v>NO</v>
          </cell>
          <cell r="S22" t="str">
            <v>NO</v>
          </cell>
          <cell r="T22" t="str">
            <v>SI</v>
          </cell>
          <cell r="V22" t="str">
            <v>AD02</v>
          </cell>
          <cell r="W22" t="str">
            <v>00175/2017</v>
          </cell>
        </row>
        <row r="23">
          <cell r="A23" t="str">
            <v>CLIS002004</v>
          </cell>
          <cell r="B23" t="str">
            <v>CLPS00201E</v>
          </cell>
          <cell r="C23" t="str">
            <v>LI11</v>
          </cell>
          <cell r="D23" t="str">
            <v>CL</v>
          </cell>
          <cell r="E23" t="str">
            <v>NISCEMI</v>
          </cell>
          <cell r="F23" t="str">
            <v>SS</v>
          </cell>
          <cell r="G23" t="str">
            <v>IISS L DA VINCI</v>
          </cell>
          <cell r="H23" t="str">
            <v>CLIS002004/SS/Z.NE.</v>
          </cell>
          <cell r="I23" t="str">
            <v>F</v>
          </cell>
          <cell r="J23">
            <v>38244</v>
          </cell>
          <cell r="K23" t="str">
            <v>UE</v>
          </cell>
          <cell r="L23">
            <v>1</v>
          </cell>
          <cell r="M23" t="str">
            <v>F72</v>
          </cell>
          <cell r="N23">
            <v>0</v>
          </cell>
          <cell r="O23">
            <v>0</v>
          </cell>
          <cell r="P23" t="str">
            <v>RITARDO PSICOMOTORIO GRAVE IN SOGGETTO CON ENCEFALITE</v>
          </cell>
          <cell r="Q23" t="str">
            <v>EHG</v>
          </cell>
          <cell r="R23" t="str">
            <v>NO</v>
          </cell>
          <cell r="S23" t="str">
            <v>NO</v>
          </cell>
          <cell r="T23" t="str">
            <v>SI</v>
          </cell>
          <cell r="V23" t="str">
            <v>AD02</v>
          </cell>
          <cell r="W23" t="str">
            <v>4378/16</v>
          </cell>
        </row>
        <row r="24">
          <cell r="A24" t="str">
            <v>CLIS002004</v>
          </cell>
          <cell r="B24" t="str">
            <v>CLPS00201E</v>
          </cell>
          <cell r="C24" t="str">
            <v>LI11</v>
          </cell>
          <cell r="D24" t="str">
            <v>CL</v>
          </cell>
          <cell r="E24" t="str">
            <v>NISCEMI</v>
          </cell>
          <cell r="F24" t="str">
            <v>SS</v>
          </cell>
          <cell r="G24" t="str">
            <v>IISS L DA VINCI</v>
          </cell>
          <cell r="H24" t="str">
            <v>CLIS002004/SS/N.G.</v>
          </cell>
          <cell r="I24" t="str">
            <v>F</v>
          </cell>
          <cell r="J24">
            <v>37803</v>
          </cell>
          <cell r="K24" t="str">
            <v>IT</v>
          </cell>
          <cell r="L24">
            <v>2</v>
          </cell>
          <cell r="M24" t="str">
            <v>F90.0</v>
          </cell>
          <cell r="N24">
            <v>0</v>
          </cell>
          <cell r="O24">
            <v>0</v>
          </cell>
          <cell r="P24" t="str">
            <v>DISTURBO DELL'ATTIVITA' E DELL'ATTENZIONE</v>
          </cell>
          <cell r="Q24" t="str">
            <v>EH</v>
          </cell>
          <cell r="R24" t="str">
            <v>NO</v>
          </cell>
          <cell r="S24" t="str">
            <v>NO</v>
          </cell>
          <cell r="T24" t="str">
            <v>NO</v>
          </cell>
          <cell r="U24" t="str">
            <v>NO</v>
          </cell>
          <cell r="V24" t="str">
            <v>AD02</v>
          </cell>
        </row>
        <row r="25">
          <cell r="A25" t="str">
            <v>CLIS002004</v>
          </cell>
          <cell r="B25" t="str">
            <v>CLPS00201E</v>
          </cell>
          <cell r="C25" t="str">
            <v>LI11</v>
          </cell>
          <cell r="D25" t="str">
            <v>CL</v>
          </cell>
          <cell r="E25" t="str">
            <v>NISCEMI</v>
          </cell>
          <cell r="F25" t="str">
            <v>SS</v>
          </cell>
          <cell r="G25" t="str">
            <v>IISS L DA VINCI</v>
          </cell>
          <cell r="H25" t="str">
            <v>CLIS002004/SS/S.FA.</v>
          </cell>
          <cell r="I25" t="str">
            <v>F</v>
          </cell>
          <cell r="J25">
            <v>38104</v>
          </cell>
          <cell r="K25" t="str">
            <v>IT</v>
          </cell>
          <cell r="L25">
            <v>2</v>
          </cell>
          <cell r="M25" t="str">
            <v>F70</v>
          </cell>
          <cell r="N25">
            <v>0</v>
          </cell>
          <cell r="O25">
            <v>0</v>
          </cell>
          <cell r="P25" t="str">
            <v>RITARDO COGNITIVO LIEVE</v>
          </cell>
          <cell r="Q25" t="str">
            <v>EH</v>
          </cell>
          <cell r="R25" t="str">
            <v>NO</v>
          </cell>
          <cell r="S25" t="str">
            <v>NO</v>
          </cell>
          <cell r="T25" t="str">
            <v>SI</v>
          </cell>
          <cell r="U25" t="str">
            <v>NO</v>
          </cell>
          <cell r="V25" t="str">
            <v>AD02</v>
          </cell>
        </row>
        <row r="26">
          <cell r="A26" t="str">
            <v>CLIS002004</v>
          </cell>
          <cell r="B26" t="str">
            <v>CLPS00201E</v>
          </cell>
          <cell r="C26" t="str">
            <v>LI11</v>
          </cell>
          <cell r="D26" t="str">
            <v>CL</v>
          </cell>
          <cell r="E26" t="str">
            <v>NISCEMI</v>
          </cell>
          <cell r="F26" t="str">
            <v>SS</v>
          </cell>
          <cell r="G26" t="str">
            <v>IISS L DA VINCI</v>
          </cell>
          <cell r="H26" t="str">
            <v>CLIS002004/SS/R.N.</v>
          </cell>
          <cell r="I26" t="str">
            <v>M</v>
          </cell>
          <cell r="J26">
            <v>36800</v>
          </cell>
          <cell r="K26" t="str">
            <v>IT</v>
          </cell>
          <cell r="L26">
            <v>4</v>
          </cell>
          <cell r="M26" t="str">
            <v>F72</v>
          </cell>
          <cell r="N26">
            <v>0</v>
          </cell>
          <cell r="O26">
            <v>0</v>
          </cell>
          <cell r="P26" t="str">
            <v>RITARDO PSICOMOTORIO GRAVE</v>
          </cell>
          <cell r="Q26" t="str">
            <v>EHG</v>
          </cell>
          <cell r="R26" t="str">
            <v>NO</v>
          </cell>
          <cell r="S26" t="str">
            <v>NO</v>
          </cell>
          <cell r="T26" t="str">
            <v>SI</v>
          </cell>
          <cell r="U26" t="str">
            <v>SI</v>
          </cell>
          <cell r="V26" t="str">
            <v>AD04</v>
          </cell>
          <cell r="W26" t="str">
            <v>1504/16</v>
          </cell>
        </row>
        <row r="27">
          <cell r="A27" t="str">
            <v>CLIS002004</v>
          </cell>
          <cell r="B27" t="str">
            <v>CLRA002014</v>
          </cell>
          <cell r="C27" t="str">
            <v>IP01</v>
          </cell>
          <cell r="D27" t="str">
            <v>CL</v>
          </cell>
          <cell r="E27" t="str">
            <v>NISCEMI</v>
          </cell>
          <cell r="F27" t="str">
            <v>SS</v>
          </cell>
          <cell r="G27" t="str">
            <v>IISS L DA VINCI</v>
          </cell>
          <cell r="H27" t="str">
            <v>CLIS002004/SS/SAL.G.</v>
          </cell>
          <cell r="I27" t="str">
            <v>M</v>
          </cell>
          <cell r="J27">
            <v>37526</v>
          </cell>
          <cell r="K27" t="str">
            <v>IT</v>
          </cell>
          <cell r="L27">
            <v>3</v>
          </cell>
          <cell r="M27" t="str">
            <v>F70</v>
          </cell>
          <cell r="N27" t="str">
            <v>F93-1</v>
          </cell>
          <cell r="O27">
            <v>0</v>
          </cell>
          <cell r="P27" t="str">
            <v>RITARDO COGNITIVO-DISTURBO D'ANSIA FOBICO DELL'INFANZIA</v>
          </cell>
          <cell r="Q27" t="str">
            <v>EHG</v>
          </cell>
          <cell r="R27" t="str">
            <v>SI</v>
          </cell>
          <cell r="S27" t="str">
            <v>NO</v>
          </cell>
          <cell r="T27" t="str">
            <v>SI</v>
          </cell>
          <cell r="U27" t="str">
            <v>SI</v>
          </cell>
          <cell r="V27" t="str">
            <v>AD03</v>
          </cell>
          <cell r="X27" t="str">
            <v>2503/2013</v>
          </cell>
        </row>
        <row r="28">
          <cell r="A28" t="str">
            <v>CLIS002004</v>
          </cell>
          <cell r="B28" t="str">
            <v>CLRA002014</v>
          </cell>
          <cell r="C28" t="str">
            <v>IP01</v>
          </cell>
          <cell r="D28" t="str">
            <v>CL</v>
          </cell>
          <cell r="E28" t="str">
            <v>NISCEMI</v>
          </cell>
          <cell r="F28" t="str">
            <v>SS</v>
          </cell>
          <cell r="G28" t="str">
            <v>IISS L DA VINCI</v>
          </cell>
          <cell r="H28" t="str">
            <v>CLIS002004/SS/Z.NA.</v>
          </cell>
          <cell r="I28" t="str">
            <v>M</v>
          </cell>
          <cell r="J28">
            <v>37525</v>
          </cell>
          <cell r="K28" t="str">
            <v>IT</v>
          </cell>
          <cell r="L28">
            <v>3</v>
          </cell>
          <cell r="M28" t="str">
            <v>F70</v>
          </cell>
          <cell r="N28">
            <v>0</v>
          </cell>
          <cell r="O28">
            <v>0</v>
          </cell>
          <cell r="P28" t="str">
            <v>RITARDO COGNITIVO LIEVE</v>
          </cell>
          <cell r="Q28" t="str">
            <v>EHG</v>
          </cell>
          <cell r="R28" t="str">
            <v>NO</v>
          </cell>
          <cell r="S28" t="str">
            <v>NO</v>
          </cell>
          <cell r="T28" t="str">
            <v>SI</v>
          </cell>
          <cell r="U28" t="str">
            <v>SI</v>
          </cell>
          <cell r="V28" t="str">
            <v>AD03</v>
          </cell>
          <cell r="W28" t="str">
            <v>1401/16</v>
          </cell>
        </row>
        <row r="29">
          <cell r="A29" t="str">
            <v>CLIS002004</v>
          </cell>
          <cell r="B29" t="str">
            <v>CLRA002014</v>
          </cell>
          <cell r="C29" t="str">
            <v>IP01</v>
          </cell>
          <cell r="D29" t="str">
            <v>CL</v>
          </cell>
          <cell r="E29" t="str">
            <v>NISCEMI</v>
          </cell>
          <cell r="F29" t="str">
            <v>SS</v>
          </cell>
          <cell r="G29" t="str">
            <v>IISS L DA VINCI</v>
          </cell>
          <cell r="H29" t="str">
            <v>CLIS002004/SS/B.S.</v>
          </cell>
          <cell r="I29" t="str">
            <v>M</v>
          </cell>
          <cell r="J29">
            <v>37559</v>
          </cell>
          <cell r="K29" t="str">
            <v>IT</v>
          </cell>
          <cell r="L29">
            <v>4</v>
          </cell>
          <cell r="M29" t="str">
            <v>F93.1</v>
          </cell>
          <cell r="N29">
            <v>0</v>
          </cell>
          <cell r="O29">
            <v>0</v>
          </cell>
          <cell r="P29" t="str">
            <v>DISTURBO D'ANSIA FOBICA MUTISMO PSICOGENO</v>
          </cell>
          <cell r="Q29" t="str">
            <v>EHG</v>
          </cell>
          <cell r="R29" t="str">
            <v>NO</v>
          </cell>
          <cell r="S29" t="str">
            <v>NO</v>
          </cell>
          <cell r="T29" t="str">
            <v>NO</v>
          </cell>
          <cell r="U29" t="str">
            <v>NO</v>
          </cell>
          <cell r="V29" t="str">
            <v>AD03</v>
          </cell>
          <cell r="X29" t="str">
            <v>2391/2013</v>
          </cell>
        </row>
        <row r="30">
          <cell r="A30" t="str">
            <v>CLIS002004</v>
          </cell>
          <cell r="B30" t="str">
            <v>CLRA002014</v>
          </cell>
          <cell r="C30" t="str">
            <v>IP01</v>
          </cell>
          <cell r="D30" t="str">
            <v>CL</v>
          </cell>
          <cell r="E30" t="str">
            <v>NISCEMI</v>
          </cell>
          <cell r="F30" t="str">
            <v>SS</v>
          </cell>
          <cell r="G30" t="str">
            <v>IISS L DA VINCI</v>
          </cell>
          <cell r="H30" t="str">
            <v>CLIS002004/SS/MA.GI.</v>
          </cell>
          <cell r="I30" t="str">
            <v>M</v>
          </cell>
          <cell r="J30">
            <v>37310</v>
          </cell>
          <cell r="K30" t="str">
            <v>IT</v>
          </cell>
          <cell r="L30">
            <v>4</v>
          </cell>
          <cell r="M30" t="str">
            <v>F70</v>
          </cell>
          <cell r="N30">
            <v>0</v>
          </cell>
          <cell r="O30">
            <v>0</v>
          </cell>
          <cell r="P30" t="str">
            <v>RITARDO COGNITIVO</v>
          </cell>
          <cell r="Q30" t="str">
            <v>EHG</v>
          </cell>
          <cell r="R30" t="str">
            <v>NO</v>
          </cell>
          <cell r="S30" t="str">
            <v>NO</v>
          </cell>
          <cell r="T30" t="str">
            <v>NO</v>
          </cell>
          <cell r="U30" t="str">
            <v>NO</v>
          </cell>
          <cell r="V30" t="str">
            <v>AD03</v>
          </cell>
          <cell r="W30" t="str">
            <v>269/15</v>
          </cell>
        </row>
        <row r="31">
          <cell r="A31" t="str">
            <v>CLIS002004</v>
          </cell>
          <cell r="B31" t="str">
            <v>CLRA002014</v>
          </cell>
          <cell r="C31" t="str">
            <v>IP01</v>
          </cell>
          <cell r="D31" t="str">
            <v>CL</v>
          </cell>
          <cell r="E31" t="str">
            <v>NISCEMI</v>
          </cell>
          <cell r="F31" t="str">
            <v>SS</v>
          </cell>
          <cell r="G31" t="str">
            <v>IISS L DA VINCI</v>
          </cell>
          <cell r="H31" t="str">
            <v>CLIS002004/SS/ME.GA.</v>
          </cell>
          <cell r="I31" t="str">
            <v>M</v>
          </cell>
          <cell r="J31">
            <v>37600</v>
          </cell>
          <cell r="K31" t="str">
            <v>IT</v>
          </cell>
          <cell r="L31">
            <v>4</v>
          </cell>
          <cell r="M31" t="str">
            <v>F93.9</v>
          </cell>
          <cell r="N31">
            <v>0</v>
          </cell>
          <cell r="O31">
            <v>0</v>
          </cell>
          <cell r="P31" t="str">
            <v>DISTURBO EMOZIONALE DELL'INFANZIA</v>
          </cell>
          <cell r="Q31" t="str">
            <v>EH</v>
          </cell>
          <cell r="R31" t="str">
            <v>NO</v>
          </cell>
          <cell r="S31" t="str">
            <v>NO</v>
          </cell>
          <cell r="T31" t="str">
            <v>NO</v>
          </cell>
          <cell r="U31" t="str">
            <v>NO</v>
          </cell>
          <cell r="V31" t="str">
            <v>AD03</v>
          </cell>
        </row>
        <row r="32">
          <cell r="A32" t="str">
            <v>CLIS002004</v>
          </cell>
          <cell r="B32" t="str">
            <v>CLRA002014</v>
          </cell>
          <cell r="C32" t="str">
            <v>IP01</v>
          </cell>
          <cell r="D32" t="str">
            <v>CL</v>
          </cell>
          <cell r="E32" t="str">
            <v>NISCEMI</v>
          </cell>
          <cell r="F32" t="str">
            <v>SS</v>
          </cell>
          <cell r="G32" t="str">
            <v>IISS L DA VINCI</v>
          </cell>
          <cell r="H32" t="str">
            <v>CLIS002004/SS/S.N.</v>
          </cell>
          <cell r="I32" t="str">
            <v>M</v>
          </cell>
          <cell r="J32">
            <v>36727</v>
          </cell>
          <cell r="K32" t="str">
            <v>IT</v>
          </cell>
          <cell r="L32">
            <v>4</v>
          </cell>
          <cell r="M32" t="str">
            <v>F90.0</v>
          </cell>
          <cell r="N32">
            <v>0</v>
          </cell>
          <cell r="O32">
            <v>0</v>
          </cell>
          <cell r="P32" t="str">
            <v>DEFICIT ATTENTIVO E IPERATTIVITA'</v>
          </cell>
          <cell r="Q32" t="str">
            <v>EHG</v>
          </cell>
          <cell r="R32" t="str">
            <v>NO</v>
          </cell>
          <cell r="S32" t="str">
            <v>NO</v>
          </cell>
          <cell r="T32" t="str">
            <v>SI</v>
          </cell>
          <cell r="U32" t="str">
            <v>NO</v>
          </cell>
          <cell r="V32" t="str">
            <v>AD03</v>
          </cell>
          <cell r="X32" t="str">
            <v>2295/15</v>
          </cell>
        </row>
        <row r="33">
          <cell r="A33" t="str">
            <v>CLIS002004</v>
          </cell>
          <cell r="B33" t="str">
            <v>CLRA002014</v>
          </cell>
          <cell r="C33" t="str">
            <v>IP11</v>
          </cell>
          <cell r="D33" t="str">
            <v>CL</v>
          </cell>
          <cell r="E33" t="str">
            <v>NISCEMI</v>
          </cell>
          <cell r="F33" t="str">
            <v>SS</v>
          </cell>
          <cell r="G33" t="str">
            <v>IISS L DA VINCI</v>
          </cell>
          <cell r="H33" t="str">
            <v>CLIS002004/SS/A.A.D.</v>
          </cell>
          <cell r="I33" t="str">
            <v>M</v>
          </cell>
          <cell r="J33">
            <v>37758</v>
          </cell>
          <cell r="K33" t="str">
            <v>IT</v>
          </cell>
          <cell r="L33">
            <v>1</v>
          </cell>
          <cell r="M33" t="str">
            <v>F81.8</v>
          </cell>
          <cell r="N33">
            <v>0</v>
          </cell>
          <cell r="O33">
            <v>0</v>
          </cell>
          <cell r="P33" t="str">
            <v>DISTURBO DELLO SVILUPPO DELLE CAPACITA'SCOLASTICHE</v>
          </cell>
          <cell r="Q33" t="str">
            <v>EH</v>
          </cell>
          <cell r="R33" t="str">
            <v>NO</v>
          </cell>
          <cell r="S33" t="str">
            <v>NO</v>
          </cell>
          <cell r="T33" t="str">
            <v>NO</v>
          </cell>
          <cell r="U33" t="str">
            <v>NO</v>
          </cell>
          <cell r="V33" t="str">
            <v>AD03</v>
          </cell>
        </row>
        <row r="34">
          <cell r="A34" t="str">
            <v>CLIS002004</v>
          </cell>
          <cell r="B34" t="str">
            <v>CLRA002014</v>
          </cell>
          <cell r="C34" t="str">
            <v>IP11</v>
          </cell>
          <cell r="D34" t="str">
            <v>CL</v>
          </cell>
          <cell r="E34" t="str">
            <v>NISCEMI</v>
          </cell>
          <cell r="F34" t="str">
            <v>SS</v>
          </cell>
          <cell r="G34" t="str">
            <v>IISS L DA VINCI</v>
          </cell>
          <cell r="H34" t="str">
            <v>CLIS002004/SS/R.D.</v>
          </cell>
          <cell r="I34" t="str">
            <v>M</v>
          </cell>
          <cell r="J34">
            <v>38588</v>
          </cell>
          <cell r="K34" t="str">
            <v>IT</v>
          </cell>
          <cell r="L34">
            <v>1</v>
          </cell>
          <cell r="M34" t="str">
            <v>F93.9</v>
          </cell>
          <cell r="N34">
            <v>0</v>
          </cell>
          <cell r="O34">
            <v>0</v>
          </cell>
          <cell r="P34" t="str">
            <v>DISTURBO EMOZIONALE DELL'INFANZIA</v>
          </cell>
          <cell r="Q34" t="str">
            <v>EHG</v>
          </cell>
          <cell r="R34" t="str">
            <v>NO</v>
          </cell>
          <cell r="S34" t="str">
            <v>NO</v>
          </cell>
          <cell r="T34" t="str">
            <v>SI</v>
          </cell>
          <cell r="V34" t="str">
            <v>AD03</v>
          </cell>
          <cell r="X34" t="str">
            <v>2396/2015</v>
          </cell>
        </row>
        <row r="35">
          <cell r="A35" t="str">
            <v>CLIS002004</v>
          </cell>
          <cell r="B35" t="str">
            <v>CLRA002014</v>
          </cell>
          <cell r="C35" t="str">
            <v>IP11</v>
          </cell>
          <cell r="D35" t="str">
            <v>CL</v>
          </cell>
          <cell r="E35" t="str">
            <v>NISCEMI</v>
          </cell>
          <cell r="F35" t="str">
            <v>SS</v>
          </cell>
          <cell r="G35" t="str">
            <v>IISS L DA VINCI</v>
          </cell>
          <cell r="H35" t="str">
            <v>CLIS002004/SS/O.V.</v>
          </cell>
          <cell r="I35" t="str">
            <v>M</v>
          </cell>
          <cell r="J35">
            <v>38397</v>
          </cell>
          <cell r="K35" t="str">
            <v>IT</v>
          </cell>
          <cell r="L35">
            <v>2</v>
          </cell>
          <cell r="M35" t="str">
            <v>F93.9</v>
          </cell>
          <cell r="N35" t="str">
            <v>F90.1</v>
          </cell>
          <cell r="O35">
            <v>0</v>
          </cell>
          <cell r="P35" t="str">
            <v>DISTURBO IPERCINETICO DELLA CONDOTTA</v>
          </cell>
          <cell r="Q35" t="str">
            <v>EHG</v>
          </cell>
          <cell r="R35" t="str">
            <v>SI</v>
          </cell>
          <cell r="S35" t="str">
            <v>NO</v>
          </cell>
          <cell r="T35" t="str">
            <v>SI</v>
          </cell>
          <cell r="U35" t="str">
            <v>SI</v>
          </cell>
          <cell r="V35" t="str">
            <v>AD03</v>
          </cell>
          <cell r="W35" t="str">
            <v>1399/2016</v>
          </cell>
        </row>
        <row r="36">
          <cell r="A36" t="str">
            <v>CLIS002004</v>
          </cell>
          <cell r="B36" t="str">
            <v>CLRA002014</v>
          </cell>
          <cell r="C36" t="str">
            <v>IP11</v>
          </cell>
          <cell r="D36" t="str">
            <v>CL</v>
          </cell>
          <cell r="E36" t="str">
            <v>NISCEMI</v>
          </cell>
          <cell r="F36" t="str">
            <v>SS</v>
          </cell>
          <cell r="G36" t="str">
            <v>IISS L DA VINCI</v>
          </cell>
          <cell r="H36" t="str">
            <v>CLIS002004/SS/S.FR.</v>
          </cell>
          <cell r="I36" t="str">
            <v>M</v>
          </cell>
          <cell r="J36">
            <v>38104</v>
          </cell>
          <cell r="K36" t="str">
            <v>IT</v>
          </cell>
          <cell r="L36">
            <v>2</v>
          </cell>
          <cell r="M36" t="str">
            <v>F71</v>
          </cell>
          <cell r="N36" t="str">
            <v>F90.1</v>
          </cell>
          <cell r="O36">
            <v>0</v>
          </cell>
          <cell r="P36" t="str">
            <v>RITARDO PSICOMOTORIO E IPERATTIVITA'</v>
          </cell>
          <cell r="Q36" t="str">
            <v>EHG</v>
          </cell>
          <cell r="R36" t="str">
            <v>SI</v>
          </cell>
          <cell r="S36" t="str">
            <v>NO</v>
          </cell>
          <cell r="T36" t="str">
            <v>SI</v>
          </cell>
          <cell r="U36" t="str">
            <v>SI</v>
          </cell>
          <cell r="V36" t="str">
            <v>AD03</v>
          </cell>
          <cell r="X36" t="str">
            <v>2392/2013</v>
          </cell>
        </row>
        <row r="37">
          <cell r="A37" t="str">
            <v>CLIS002004</v>
          </cell>
          <cell r="B37" t="str">
            <v>CLTD00201A</v>
          </cell>
          <cell r="C37" t="str">
            <v>IT01</v>
          </cell>
          <cell r="D37" t="str">
            <v>CL</v>
          </cell>
          <cell r="E37" t="str">
            <v>NISCEMI</v>
          </cell>
          <cell r="F37" t="str">
            <v>SS</v>
          </cell>
          <cell r="G37" t="str">
            <v>IISS L DA VINCI</v>
          </cell>
          <cell r="H37" t="str">
            <v>CLIS002004/SS/F.C.D.</v>
          </cell>
          <cell r="I37" t="str">
            <v>F</v>
          </cell>
          <cell r="J37">
            <v>38331</v>
          </cell>
          <cell r="K37" t="str">
            <v>IT</v>
          </cell>
          <cell r="L37">
            <v>1</v>
          </cell>
          <cell r="M37" t="str">
            <v>F93.9</v>
          </cell>
          <cell r="N37">
            <v>0</v>
          </cell>
          <cell r="O37">
            <v>0</v>
          </cell>
          <cell r="P37" t="str">
            <v>DISTURBO EMOZIONALE DELL'INFANZIA</v>
          </cell>
          <cell r="Q37" t="str">
            <v>EHG</v>
          </cell>
          <cell r="R37" t="str">
            <v>NO</v>
          </cell>
          <cell r="S37" t="str">
            <v>NO</v>
          </cell>
          <cell r="T37" t="str">
            <v>SI</v>
          </cell>
          <cell r="V37" t="str">
            <v>AD03</v>
          </cell>
          <cell r="X37" t="str">
            <v>727/2018</v>
          </cell>
        </row>
        <row r="38">
          <cell r="A38" t="str">
            <v>CLIS002004</v>
          </cell>
          <cell r="B38" t="str">
            <v>CLTD00201A</v>
          </cell>
          <cell r="C38" t="str">
            <v>IT01</v>
          </cell>
          <cell r="D38" t="str">
            <v>CL</v>
          </cell>
          <cell r="E38" t="str">
            <v>NISCEMI</v>
          </cell>
          <cell r="F38" t="str">
            <v>SS</v>
          </cell>
          <cell r="G38" t="str">
            <v>IISS L DA VINCI</v>
          </cell>
          <cell r="H38" t="str">
            <v>CLIS002004/SS/F.G.V.</v>
          </cell>
          <cell r="I38" t="str">
            <v>M</v>
          </cell>
          <cell r="J38">
            <v>38150</v>
          </cell>
          <cell r="K38" t="str">
            <v>IT</v>
          </cell>
          <cell r="L38">
            <v>2</v>
          </cell>
          <cell r="M38" t="str">
            <v>F84.0</v>
          </cell>
          <cell r="N38" t="str">
            <v>F70.0</v>
          </cell>
          <cell r="O38">
            <v>0</v>
          </cell>
          <cell r="P38" t="str">
            <v>ALTERAZIONE GLOBALE DELLO SVILUPPO PSICOLOGICO- RITARDO MENTALE LIEVE</v>
          </cell>
          <cell r="Q38" t="str">
            <v>EHG</v>
          </cell>
          <cell r="R38" t="str">
            <v>SI</v>
          </cell>
          <cell r="S38" t="str">
            <v>NO</v>
          </cell>
          <cell r="T38" t="str">
            <v>SI</v>
          </cell>
          <cell r="U38" t="str">
            <v>SI</v>
          </cell>
          <cell r="V38" t="str">
            <v>AD03</v>
          </cell>
          <cell r="W38" t="str">
            <v>SI</v>
          </cell>
        </row>
        <row r="39">
          <cell r="A39" t="str">
            <v>CLIS002004</v>
          </cell>
          <cell r="B39" t="str">
            <v>CLTD00201A</v>
          </cell>
          <cell r="C39" t="str">
            <v>ITAF</v>
          </cell>
          <cell r="D39" t="str">
            <v>CL</v>
          </cell>
          <cell r="E39" t="str">
            <v>NISCEMI</v>
          </cell>
          <cell r="F39" t="str">
            <v>SS</v>
          </cell>
          <cell r="G39" t="str">
            <v>IISS L DA VINCI</v>
          </cell>
          <cell r="H39" t="str">
            <v>CLIS002004/SS/C.G.</v>
          </cell>
          <cell r="I39" t="str">
            <v>M</v>
          </cell>
          <cell r="J39">
            <v>36039</v>
          </cell>
          <cell r="K39" t="str">
            <v>IT</v>
          </cell>
          <cell r="L39">
            <v>3</v>
          </cell>
          <cell r="M39" t="str">
            <v>F84.0</v>
          </cell>
          <cell r="N39">
            <v>0</v>
          </cell>
          <cell r="O39">
            <v>0</v>
          </cell>
          <cell r="P39" t="str">
            <v>DISTURBO DELLO SVILUPPO GENERALIZZATO</v>
          </cell>
          <cell r="Q39" t="str">
            <v>EHG</v>
          </cell>
          <cell r="R39" t="str">
            <v>NO</v>
          </cell>
          <cell r="S39" t="str">
            <v>NO</v>
          </cell>
          <cell r="T39" t="str">
            <v>SI</v>
          </cell>
          <cell r="U39" t="str">
            <v>SI</v>
          </cell>
          <cell r="V39" t="str">
            <v>AD03</v>
          </cell>
        </row>
        <row r="40">
          <cell r="A40" t="str">
            <v>CLIS002004</v>
          </cell>
          <cell r="B40" t="str">
            <v>CLTD00201A</v>
          </cell>
          <cell r="C40" t="str">
            <v>ITAF</v>
          </cell>
          <cell r="D40" t="str">
            <v>CL</v>
          </cell>
          <cell r="E40" t="str">
            <v>NISCEMI</v>
          </cell>
          <cell r="F40" t="str">
            <v>SS</v>
          </cell>
          <cell r="G40" t="str">
            <v>IISS L DA VINCI</v>
          </cell>
          <cell r="H40" t="str">
            <v>CLIS002004/SS/M.R.</v>
          </cell>
          <cell r="I40" t="str">
            <v>M</v>
          </cell>
          <cell r="J40">
            <v>37025</v>
          </cell>
          <cell r="K40" t="str">
            <v>IT</v>
          </cell>
          <cell r="L40">
            <v>3</v>
          </cell>
          <cell r="M40" t="str">
            <v>F90</v>
          </cell>
          <cell r="N40">
            <v>0</v>
          </cell>
          <cell r="O40">
            <v>0</v>
          </cell>
          <cell r="P40" t="str">
            <v>DEFICIT ATTENTIVO E IPERATTIVITA'</v>
          </cell>
          <cell r="Q40" t="str">
            <v>EHG</v>
          </cell>
          <cell r="R40" t="str">
            <v>NO</v>
          </cell>
          <cell r="S40" t="str">
            <v>NO</v>
          </cell>
          <cell r="T40" t="str">
            <v>SI</v>
          </cell>
          <cell r="U40" t="str">
            <v>SI</v>
          </cell>
          <cell r="V40" t="str">
            <v>AD03</v>
          </cell>
          <cell r="X40" t="str">
            <v>1925/2017</v>
          </cell>
        </row>
        <row r="41">
          <cell r="A41" t="str">
            <v>CLIS00300X</v>
          </cell>
          <cell r="B41" t="str">
            <v>CLRH003014</v>
          </cell>
          <cell r="C41" t="str">
            <v>IP06</v>
          </cell>
          <cell r="D41" t="str">
            <v>CL</v>
          </cell>
          <cell r="E41" t="str">
            <v>GELA</v>
          </cell>
          <cell r="F41" t="str">
            <v>SS</v>
          </cell>
          <cell r="G41" t="str">
            <v>IIS "L. STURZO"</v>
          </cell>
          <cell r="H41" t="str">
            <v>CLIS00300X/SS/DSR</v>
          </cell>
          <cell r="I41" t="str">
            <v>M</v>
          </cell>
          <cell r="J41">
            <v>37705</v>
          </cell>
          <cell r="K41" t="str">
            <v>IT</v>
          </cell>
          <cell r="L41">
            <v>3</v>
          </cell>
          <cell r="M41" t="str">
            <v>F71</v>
          </cell>
          <cell r="N41">
            <v>0</v>
          </cell>
          <cell r="O41">
            <v>0</v>
          </cell>
          <cell r="P41" t="str">
            <v>Ritardo mentale medio</v>
          </cell>
          <cell r="Q41" t="str">
            <v>EHG</v>
          </cell>
          <cell r="R41" t="str">
            <v>NO</v>
          </cell>
          <cell r="S41" t="str">
            <v>NO</v>
          </cell>
          <cell r="T41" t="str">
            <v>NO</v>
          </cell>
          <cell r="U41" t="str">
            <v>NO</v>
          </cell>
          <cell r="V41" t="str">
            <v>AD02</v>
          </cell>
        </row>
        <row r="42">
          <cell r="A42" t="str">
            <v>CLIS00300X</v>
          </cell>
          <cell r="B42" t="str">
            <v>CLRH003014</v>
          </cell>
          <cell r="C42" t="str">
            <v>IP06</v>
          </cell>
          <cell r="D42" t="str">
            <v>CL</v>
          </cell>
          <cell r="E42" t="str">
            <v>GELA</v>
          </cell>
          <cell r="F42" t="str">
            <v>SS</v>
          </cell>
          <cell r="G42" t="str">
            <v>IIS "L. STURZO"</v>
          </cell>
          <cell r="H42" t="str">
            <v>CLIS00300X/SS/MG</v>
          </cell>
          <cell r="I42" t="str">
            <v>M</v>
          </cell>
          <cell r="J42">
            <v>37606</v>
          </cell>
          <cell r="K42" t="str">
            <v>IT</v>
          </cell>
          <cell r="L42">
            <v>4</v>
          </cell>
          <cell r="M42" t="str">
            <v>F71</v>
          </cell>
          <cell r="N42" t="str">
            <v>F84.9</v>
          </cell>
          <cell r="O42">
            <v>0</v>
          </cell>
          <cell r="P42" t="str">
            <v>Disturbo mentale medio-Disturbo gener. Svilup.</v>
          </cell>
          <cell r="Q42" t="str">
            <v>EHG</v>
          </cell>
          <cell r="R42" t="str">
            <v>SI</v>
          </cell>
          <cell r="S42" t="str">
            <v>NO</v>
          </cell>
          <cell r="T42" t="str">
            <v>NO</v>
          </cell>
          <cell r="U42" t="str">
            <v>NO</v>
          </cell>
          <cell r="V42" t="str">
            <v>AD04</v>
          </cell>
        </row>
        <row r="43">
          <cell r="A43" t="str">
            <v>CLIS00300X</v>
          </cell>
          <cell r="B43" t="str">
            <v>CLRH003014</v>
          </cell>
          <cell r="C43" t="str">
            <v>IP06</v>
          </cell>
          <cell r="D43" t="str">
            <v>CL</v>
          </cell>
          <cell r="E43" t="str">
            <v>GELA</v>
          </cell>
          <cell r="F43" t="str">
            <v>SS</v>
          </cell>
          <cell r="G43" t="str">
            <v>IIS "L. STURZO"</v>
          </cell>
          <cell r="H43" t="str">
            <v>CLIS00300X/SS/MM</v>
          </cell>
          <cell r="I43" t="str">
            <v>M</v>
          </cell>
          <cell r="J43">
            <v>37508</v>
          </cell>
          <cell r="K43" t="str">
            <v>IT</v>
          </cell>
          <cell r="L43">
            <v>4</v>
          </cell>
          <cell r="M43" t="str">
            <v>F84.9</v>
          </cell>
          <cell r="N43">
            <v>0</v>
          </cell>
          <cell r="O43">
            <v>0</v>
          </cell>
          <cell r="P43" t="str">
            <v>Disturbo pervasivo dello sviluppo NAS</v>
          </cell>
          <cell r="Q43" t="str">
            <v>EHG</v>
          </cell>
          <cell r="R43" t="str">
            <v>NO</v>
          </cell>
          <cell r="S43" t="str">
            <v>NO</v>
          </cell>
          <cell r="T43" t="str">
            <v>NO</v>
          </cell>
          <cell r="U43" t="str">
            <v>NO</v>
          </cell>
          <cell r="V43" t="str">
            <v>AD02</v>
          </cell>
        </row>
        <row r="44">
          <cell r="A44" t="str">
            <v>CLIS00300X</v>
          </cell>
          <cell r="B44" t="str">
            <v>CLRH003014</v>
          </cell>
          <cell r="C44" t="str">
            <v>IP07</v>
          </cell>
          <cell r="D44" t="str">
            <v>CL</v>
          </cell>
          <cell r="E44" t="str">
            <v>GELA</v>
          </cell>
          <cell r="F44" t="str">
            <v>SS</v>
          </cell>
          <cell r="G44" t="str">
            <v>IIS "L. STURZO"</v>
          </cell>
          <cell r="H44" t="str">
            <v>CLIS00300X/SS/BJ</v>
          </cell>
          <cell r="I44" t="str">
            <v>F</v>
          </cell>
          <cell r="J44">
            <v>37647</v>
          </cell>
          <cell r="K44" t="str">
            <v>IT</v>
          </cell>
          <cell r="L44">
            <v>3</v>
          </cell>
          <cell r="M44" t="str">
            <v>F71</v>
          </cell>
          <cell r="N44">
            <v>0</v>
          </cell>
          <cell r="O44">
            <v>0</v>
          </cell>
          <cell r="P44" t="str">
            <v>Ritardo cognitivo</v>
          </cell>
          <cell r="Q44" t="str">
            <v>EH</v>
          </cell>
          <cell r="R44" t="str">
            <v>NO</v>
          </cell>
          <cell r="S44" t="str">
            <v>NO</v>
          </cell>
          <cell r="T44" t="str">
            <v>NO</v>
          </cell>
          <cell r="U44" t="str">
            <v>NO</v>
          </cell>
          <cell r="V44" t="str">
            <v>AD02</v>
          </cell>
        </row>
        <row r="45">
          <cell r="A45" t="str">
            <v>CLIS00300X</v>
          </cell>
          <cell r="B45" t="str">
            <v>CLRH003014</v>
          </cell>
          <cell r="C45" t="str">
            <v>IP07</v>
          </cell>
          <cell r="D45" t="str">
            <v>CL</v>
          </cell>
          <cell r="E45" t="str">
            <v>GELA</v>
          </cell>
          <cell r="F45" t="str">
            <v>SS</v>
          </cell>
          <cell r="G45" t="str">
            <v>IIS "L. STURZO"</v>
          </cell>
          <cell r="H45" t="str">
            <v>CLIS00300X/SS/SG</v>
          </cell>
          <cell r="I45" t="str">
            <v>M</v>
          </cell>
          <cell r="J45">
            <v>37884</v>
          </cell>
          <cell r="K45" t="str">
            <v>IT</v>
          </cell>
          <cell r="L45">
            <v>3</v>
          </cell>
          <cell r="M45" t="str">
            <v>H54</v>
          </cell>
          <cell r="N45">
            <v>0</v>
          </cell>
          <cell r="O45">
            <v>0</v>
          </cell>
          <cell r="P45" t="str">
            <v>Distrofia maculare marcata- Grave deficit visivo</v>
          </cell>
          <cell r="Q45" t="str">
            <v>CHG</v>
          </cell>
          <cell r="R45" t="str">
            <v>NO</v>
          </cell>
          <cell r="S45" t="str">
            <v>NO</v>
          </cell>
          <cell r="T45" t="str">
            <v>SI</v>
          </cell>
          <cell r="U45" t="str">
            <v>NO</v>
          </cell>
          <cell r="V45" t="str">
            <v>AD01</v>
          </cell>
        </row>
        <row r="46">
          <cell r="A46" t="str">
            <v>CLIS00300X</v>
          </cell>
          <cell r="B46" t="str">
            <v>CLRH003014</v>
          </cell>
          <cell r="C46" t="str">
            <v>IP07</v>
          </cell>
          <cell r="D46" t="str">
            <v>CL</v>
          </cell>
          <cell r="E46" t="str">
            <v>GELA</v>
          </cell>
          <cell r="F46" t="str">
            <v>SS</v>
          </cell>
          <cell r="G46" t="str">
            <v>IIS "L. STURZO"</v>
          </cell>
          <cell r="H46" t="str">
            <v>CLIS00300X/SS/PM</v>
          </cell>
          <cell r="I46" t="str">
            <v>M</v>
          </cell>
          <cell r="J46">
            <v>37102</v>
          </cell>
          <cell r="K46" t="str">
            <v>IT</v>
          </cell>
          <cell r="L46">
            <v>4</v>
          </cell>
          <cell r="M46" t="str">
            <v>F84.9</v>
          </cell>
          <cell r="N46">
            <v>0</v>
          </cell>
          <cell r="O46">
            <v>0</v>
          </cell>
          <cell r="P46" t="str">
            <v>Disturbo dello spettro autistico</v>
          </cell>
          <cell r="Q46" t="str">
            <v>EH</v>
          </cell>
          <cell r="R46" t="str">
            <v>NO</v>
          </cell>
          <cell r="S46" t="str">
            <v>NO</v>
          </cell>
          <cell r="T46" t="str">
            <v>NO</v>
          </cell>
          <cell r="U46" t="str">
            <v>NO</v>
          </cell>
          <cell r="V46" t="str">
            <v>AD03</v>
          </cell>
        </row>
        <row r="47">
          <cell r="A47" t="str">
            <v>CLIS00300X</v>
          </cell>
          <cell r="B47" t="str">
            <v>CLRH003014</v>
          </cell>
          <cell r="C47" t="str">
            <v>IP07</v>
          </cell>
          <cell r="D47" t="str">
            <v>CL</v>
          </cell>
          <cell r="E47" t="str">
            <v>GELA</v>
          </cell>
          <cell r="F47" t="str">
            <v>SS</v>
          </cell>
          <cell r="G47" t="str">
            <v>IIS "L. STURZO"</v>
          </cell>
          <cell r="H47" t="str">
            <v>CLIS00300X/SS/MMMI</v>
          </cell>
          <cell r="I47" t="str">
            <v>F</v>
          </cell>
          <cell r="J47">
            <v>36774</v>
          </cell>
          <cell r="K47" t="str">
            <v>IT</v>
          </cell>
          <cell r="L47">
            <v>5</v>
          </cell>
          <cell r="M47" t="str">
            <v>F70</v>
          </cell>
          <cell r="N47" t="str">
            <v>F42</v>
          </cell>
          <cell r="O47" t="str">
            <v>F39</v>
          </cell>
          <cell r="P47" t="str">
            <v xml:space="preserve">Disturbo dell’umore NAS disturbo ossessivo compulsivo DOP-Ritardo cognitivi lieve </v>
          </cell>
          <cell r="Q47" t="str">
            <v>EH</v>
          </cell>
          <cell r="R47" t="str">
            <v>SI</v>
          </cell>
          <cell r="S47" t="str">
            <v>NO</v>
          </cell>
          <cell r="T47" t="str">
            <v>SI</v>
          </cell>
          <cell r="U47" t="str">
            <v>NO</v>
          </cell>
          <cell r="V47" t="str">
            <v>AD02</v>
          </cell>
        </row>
        <row r="48">
          <cell r="A48" t="str">
            <v>CLIS00300X</v>
          </cell>
          <cell r="B48" t="str">
            <v>CLRH003014</v>
          </cell>
          <cell r="C48" t="str">
            <v>IP07</v>
          </cell>
          <cell r="D48" t="str">
            <v>CL</v>
          </cell>
          <cell r="E48" t="str">
            <v>GELA</v>
          </cell>
          <cell r="F48" t="str">
            <v>SS</v>
          </cell>
          <cell r="G48" t="str">
            <v>IIS "L. STURZO"</v>
          </cell>
          <cell r="H48" t="str">
            <v>CLIS00300X/SS/VS</v>
          </cell>
          <cell r="I48" t="str">
            <v>M</v>
          </cell>
          <cell r="J48">
            <v>36683</v>
          </cell>
          <cell r="K48" t="str">
            <v>IT</v>
          </cell>
          <cell r="L48">
            <v>5</v>
          </cell>
          <cell r="M48" t="str">
            <v>F71</v>
          </cell>
          <cell r="N48">
            <v>0</v>
          </cell>
          <cell r="O48">
            <v>0</v>
          </cell>
          <cell r="P48" t="str">
            <v xml:space="preserve">Ritardo psicomotorio Medio </v>
          </cell>
          <cell r="Q48" t="str">
            <v>EHG</v>
          </cell>
          <cell r="R48" t="str">
            <v>NO</v>
          </cell>
          <cell r="S48" t="str">
            <v>NO</v>
          </cell>
          <cell r="T48" t="str">
            <v>SI</v>
          </cell>
          <cell r="U48" t="str">
            <v>SI</v>
          </cell>
          <cell r="V48" t="str">
            <v>AD04</v>
          </cell>
        </row>
        <row r="49">
          <cell r="A49" t="str">
            <v>CLIS00300X</v>
          </cell>
          <cell r="B49" t="str">
            <v>CLRH003014</v>
          </cell>
          <cell r="C49" t="str">
            <v>IP17</v>
          </cell>
          <cell r="D49" t="str">
            <v>CL</v>
          </cell>
          <cell r="E49" t="str">
            <v>GELA</v>
          </cell>
          <cell r="F49" t="str">
            <v>SS</v>
          </cell>
          <cell r="G49" t="str">
            <v>IIS "L. STURZO"</v>
          </cell>
          <cell r="H49" t="str">
            <v>CLIS00300/SS/DIF</v>
          </cell>
          <cell r="I49" t="str">
            <v>M</v>
          </cell>
          <cell r="J49">
            <v>38260</v>
          </cell>
          <cell r="K49" t="str">
            <v>IT</v>
          </cell>
          <cell r="L49">
            <v>1</v>
          </cell>
          <cell r="M49" t="str">
            <v>F72</v>
          </cell>
          <cell r="N49">
            <v>0</v>
          </cell>
          <cell r="O49">
            <v>0</v>
          </cell>
          <cell r="P49" t="str">
            <v>Grave ritardo Psicomotorio</v>
          </cell>
          <cell r="Q49" t="str">
            <v>EHG</v>
          </cell>
          <cell r="R49" t="str">
            <v>NO</v>
          </cell>
          <cell r="S49" t="str">
            <v>NO</v>
          </cell>
          <cell r="T49" t="str">
            <v>NO</v>
          </cell>
          <cell r="U49" t="str">
            <v>NO</v>
          </cell>
          <cell r="V49" t="str">
            <v>AD02</v>
          </cell>
        </row>
        <row r="50">
          <cell r="A50" t="str">
            <v>CLIS00300X</v>
          </cell>
          <cell r="B50" t="str">
            <v>CLRH003014</v>
          </cell>
          <cell r="C50" t="str">
            <v>IP17</v>
          </cell>
          <cell r="D50" t="str">
            <v>CL</v>
          </cell>
          <cell r="E50" t="str">
            <v>GELA</v>
          </cell>
          <cell r="F50" t="str">
            <v>SS</v>
          </cell>
          <cell r="G50" t="str">
            <v>IIS "L. STURZO"</v>
          </cell>
          <cell r="H50" t="str">
            <v>CLIS00300X/SS/GIO</v>
          </cell>
          <cell r="I50" t="str">
            <v>M</v>
          </cell>
          <cell r="J50">
            <v>38485</v>
          </cell>
          <cell r="K50" t="str">
            <v>IT</v>
          </cell>
          <cell r="L50">
            <v>1</v>
          </cell>
          <cell r="M50" t="str">
            <v>F70</v>
          </cell>
          <cell r="N50">
            <v>0</v>
          </cell>
          <cell r="O50">
            <v>0</v>
          </cell>
          <cell r="P50" t="str">
            <v>Ritardo cognitivo lieve</v>
          </cell>
          <cell r="Q50" t="str">
            <v>EH</v>
          </cell>
          <cell r="R50" t="str">
            <v>NO</v>
          </cell>
          <cell r="S50" t="str">
            <v>NO</v>
          </cell>
          <cell r="T50" t="str">
            <v>NO</v>
          </cell>
          <cell r="U50" t="str">
            <v>NO</v>
          </cell>
          <cell r="V50" t="str">
            <v>AD03</v>
          </cell>
        </row>
        <row r="51">
          <cell r="A51" t="str">
            <v>CLIS00300X</v>
          </cell>
          <cell r="B51" t="str">
            <v>CLRH003014</v>
          </cell>
          <cell r="C51" t="str">
            <v>IP17</v>
          </cell>
          <cell r="D51" t="str">
            <v>CL</v>
          </cell>
          <cell r="E51" t="str">
            <v>GELA</v>
          </cell>
          <cell r="F51" t="str">
            <v>SS</v>
          </cell>
          <cell r="G51" t="str">
            <v>IIS "L. STURZO"</v>
          </cell>
          <cell r="H51" t="str">
            <v>CLIS00300X/SS/IDA</v>
          </cell>
          <cell r="I51" t="str">
            <v>F</v>
          </cell>
          <cell r="J51">
            <v>38401</v>
          </cell>
          <cell r="K51" t="str">
            <v>IT</v>
          </cell>
          <cell r="L51">
            <v>1</v>
          </cell>
          <cell r="M51" t="str">
            <v>F71</v>
          </cell>
          <cell r="N51">
            <v>0</v>
          </cell>
          <cell r="O51">
            <v>0</v>
          </cell>
          <cell r="P51" t="str">
            <v>Ritardo cognitivo medio</v>
          </cell>
          <cell r="Q51" t="str">
            <v>EH</v>
          </cell>
          <cell r="R51" t="str">
            <v>NO</v>
          </cell>
          <cell r="S51" t="str">
            <v>NO</v>
          </cell>
          <cell r="T51" t="str">
            <v>NO</v>
          </cell>
          <cell r="U51" t="str">
            <v>NO</v>
          </cell>
          <cell r="V51" t="str">
            <v>AD04</v>
          </cell>
        </row>
        <row r="52">
          <cell r="A52" t="str">
            <v>CLIS00300X</v>
          </cell>
          <cell r="B52" t="str">
            <v>CLRH003014</v>
          </cell>
          <cell r="C52" t="str">
            <v>IP17</v>
          </cell>
          <cell r="D52" t="str">
            <v>CL</v>
          </cell>
          <cell r="E52" t="str">
            <v>GELA</v>
          </cell>
          <cell r="F52" t="str">
            <v>SS</v>
          </cell>
          <cell r="G52" t="str">
            <v>IIS "L. STURZO"</v>
          </cell>
          <cell r="H52" t="str">
            <v>CLIS00300X/SS/PA</v>
          </cell>
          <cell r="I52" t="str">
            <v>M</v>
          </cell>
          <cell r="J52">
            <v>38716</v>
          </cell>
          <cell r="K52" t="str">
            <v>IT</v>
          </cell>
          <cell r="L52">
            <v>1</v>
          </cell>
          <cell r="M52" t="str">
            <v>F93.9</v>
          </cell>
          <cell r="N52">
            <v>0</v>
          </cell>
          <cell r="O52">
            <v>0</v>
          </cell>
          <cell r="P52" t="str">
            <v>Disturbo emozionale dell'infanzia</v>
          </cell>
          <cell r="Q52" t="str">
            <v>EH</v>
          </cell>
          <cell r="R52" t="str">
            <v>NO</v>
          </cell>
          <cell r="S52" t="str">
            <v>NO</v>
          </cell>
          <cell r="T52" t="str">
            <v>NO</v>
          </cell>
          <cell r="U52" t="str">
            <v>NO</v>
          </cell>
          <cell r="V52" t="str">
            <v>AD02</v>
          </cell>
        </row>
        <row r="53">
          <cell r="A53" t="str">
            <v>CLIS00300X</v>
          </cell>
          <cell r="B53" t="str">
            <v>CLRH003014</v>
          </cell>
          <cell r="C53" t="str">
            <v>IP17</v>
          </cell>
          <cell r="D53" t="str">
            <v>CL</v>
          </cell>
          <cell r="E53" t="str">
            <v>GELA</v>
          </cell>
          <cell r="F53" t="str">
            <v>SS</v>
          </cell>
          <cell r="G53" t="str">
            <v>IIS "L. STURZO"</v>
          </cell>
          <cell r="H53" t="str">
            <v>CLIS00300X/SS/PGMK</v>
          </cell>
          <cell r="I53" t="str">
            <v>F</v>
          </cell>
          <cell r="J53">
            <v>38541</v>
          </cell>
          <cell r="K53" t="str">
            <v>IT</v>
          </cell>
          <cell r="L53">
            <v>1</v>
          </cell>
          <cell r="M53" t="str">
            <v>F71</v>
          </cell>
          <cell r="N53" t="str">
            <v>F80.1</v>
          </cell>
          <cell r="O53">
            <v>0</v>
          </cell>
          <cell r="P53" t="str">
            <v>Ritardo cognitivo medio-Disturbo linguaggio</v>
          </cell>
          <cell r="Q53" t="str">
            <v>EH</v>
          </cell>
          <cell r="R53" t="str">
            <v>SI</v>
          </cell>
          <cell r="S53" t="str">
            <v>NO</v>
          </cell>
          <cell r="T53" t="str">
            <v>NO</v>
          </cell>
          <cell r="U53" t="str">
            <v>NO</v>
          </cell>
          <cell r="V53" t="str">
            <v>AD01</v>
          </cell>
        </row>
        <row r="54">
          <cell r="A54" t="str">
            <v>CLIS00300X</v>
          </cell>
          <cell r="B54" t="str">
            <v>CLRH003014</v>
          </cell>
          <cell r="C54" t="str">
            <v>IP17</v>
          </cell>
          <cell r="D54" t="str">
            <v>CL</v>
          </cell>
          <cell r="E54" t="str">
            <v>GELA</v>
          </cell>
          <cell r="F54" t="str">
            <v>SS</v>
          </cell>
          <cell r="G54" t="str">
            <v>IIS "L. STURZO"</v>
          </cell>
          <cell r="H54" t="str">
            <v>CLIS00300X/SS/SF</v>
          </cell>
          <cell r="I54" t="str">
            <v>F</v>
          </cell>
          <cell r="J54">
            <v>38700</v>
          </cell>
          <cell r="K54" t="str">
            <v>IT</v>
          </cell>
          <cell r="L54">
            <v>1</v>
          </cell>
          <cell r="M54" t="str">
            <v>F70</v>
          </cell>
          <cell r="N54">
            <v>0</v>
          </cell>
          <cell r="O54">
            <v>0</v>
          </cell>
          <cell r="P54" t="str">
            <v>Ritardo cognitivo lieve</v>
          </cell>
          <cell r="Q54" t="str">
            <v>EH</v>
          </cell>
          <cell r="R54" t="str">
            <v>NO</v>
          </cell>
          <cell r="S54" t="str">
            <v>NO</v>
          </cell>
          <cell r="T54" t="str">
            <v>NO</v>
          </cell>
          <cell r="U54" t="str">
            <v>NO</v>
          </cell>
          <cell r="V54" t="str">
            <v>AD03</v>
          </cell>
        </row>
        <row r="55">
          <cell r="A55" t="str">
            <v>CLIS00300X</v>
          </cell>
          <cell r="B55" t="str">
            <v>CLRH003014</v>
          </cell>
          <cell r="C55" t="str">
            <v>IP17</v>
          </cell>
          <cell r="D55" t="str">
            <v>CL</v>
          </cell>
          <cell r="E55" t="str">
            <v>GELA</v>
          </cell>
          <cell r="F55" t="str">
            <v>SS</v>
          </cell>
          <cell r="G55" t="str">
            <v>IIS "L. STURZO"</v>
          </cell>
          <cell r="H55" t="str">
            <v>CLIS00300X/SS/SS</v>
          </cell>
          <cell r="I55" t="str">
            <v>F</v>
          </cell>
          <cell r="J55">
            <v>37709</v>
          </cell>
          <cell r="K55" t="str">
            <v>IT</v>
          </cell>
          <cell r="L55">
            <v>1</v>
          </cell>
          <cell r="M55" t="str">
            <v>F70</v>
          </cell>
          <cell r="N55">
            <v>0</v>
          </cell>
          <cell r="O55">
            <v>0</v>
          </cell>
          <cell r="P55" t="str">
            <v>Difficoltà a deambulare se non accompagnato</v>
          </cell>
          <cell r="Q55" t="str">
            <v>EHG</v>
          </cell>
          <cell r="R55" t="str">
            <v>NO</v>
          </cell>
          <cell r="S55" t="str">
            <v>NO</v>
          </cell>
          <cell r="T55" t="str">
            <v>SI</v>
          </cell>
          <cell r="U55" t="str">
            <v>SI</v>
          </cell>
          <cell r="V55" t="str">
            <v>AD04</v>
          </cell>
        </row>
        <row r="56">
          <cell r="A56" t="str">
            <v>CLIS00300X</v>
          </cell>
          <cell r="B56" t="str">
            <v>CLRH003014</v>
          </cell>
          <cell r="C56" t="str">
            <v>IP17</v>
          </cell>
          <cell r="D56" t="str">
            <v>CL</v>
          </cell>
          <cell r="E56" t="str">
            <v>GELA</v>
          </cell>
          <cell r="F56" t="str">
            <v>SS</v>
          </cell>
          <cell r="G56" t="str">
            <v>IIS "L. STURZO"</v>
          </cell>
          <cell r="H56" t="str">
            <v>CLIS00300X/SS/CA</v>
          </cell>
          <cell r="I56" t="str">
            <v>F</v>
          </cell>
          <cell r="J56">
            <v>38343</v>
          </cell>
          <cell r="K56" t="str">
            <v>IT</v>
          </cell>
          <cell r="L56">
            <v>2</v>
          </cell>
          <cell r="M56" t="str">
            <v>F71</v>
          </cell>
          <cell r="N56">
            <v>0</v>
          </cell>
          <cell r="O56">
            <v>0</v>
          </cell>
          <cell r="P56" t="str">
            <v xml:space="preserve">Ritardo cognitivo medio </v>
          </cell>
          <cell r="Q56" t="str">
            <v>EH</v>
          </cell>
          <cell r="R56" t="str">
            <v>NO</v>
          </cell>
          <cell r="S56" t="str">
            <v>NO</v>
          </cell>
          <cell r="T56" t="str">
            <v>NO</v>
          </cell>
          <cell r="U56" t="str">
            <v>NO</v>
          </cell>
          <cell r="V56" t="str">
            <v>AD04</v>
          </cell>
        </row>
        <row r="57">
          <cell r="A57" t="str">
            <v>CLIS00300X</v>
          </cell>
          <cell r="B57" t="str">
            <v>CLRH003014</v>
          </cell>
          <cell r="C57" t="str">
            <v>IP17</v>
          </cell>
          <cell r="D57" t="str">
            <v>CL</v>
          </cell>
          <cell r="E57" t="str">
            <v>GELA</v>
          </cell>
          <cell r="F57" t="str">
            <v>SS</v>
          </cell>
          <cell r="G57" t="str">
            <v>IIS "L. STURZO"</v>
          </cell>
          <cell r="H57" t="str">
            <v>CLIS00300X/SS/CG</v>
          </cell>
          <cell r="I57" t="str">
            <v>M</v>
          </cell>
          <cell r="J57">
            <v>37875</v>
          </cell>
          <cell r="K57" t="str">
            <v>IT</v>
          </cell>
          <cell r="L57">
            <v>2</v>
          </cell>
          <cell r="M57" t="str">
            <v>F70</v>
          </cell>
          <cell r="N57" t="str">
            <v>F90.0</v>
          </cell>
          <cell r="O57">
            <v>0</v>
          </cell>
          <cell r="P57" t="str">
            <v>Ritardo Psicomotorio-Iperattività-Disturbo linguaggio</v>
          </cell>
          <cell r="Q57" t="str">
            <v>EHG</v>
          </cell>
          <cell r="R57" t="str">
            <v>SI</v>
          </cell>
          <cell r="S57" t="str">
            <v>NO</v>
          </cell>
          <cell r="T57" t="str">
            <v>NO</v>
          </cell>
          <cell r="U57" t="str">
            <v>NO</v>
          </cell>
          <cell r="V57" t="str">
            <v>AD01</v>
          </cell>
        </row>
        <row r="58">
          <cell r="A58" t="str">
            <v>CLIS00300X</v>
          </cell>
          <cell r="B58" t="str">
            <v>CLRH003014</v>
          </cell>
          <cell r="C58" t="str">
            <v>IP17</v>
          </cell>
          <cell r="D58" t="str">
            <v>CL</v>
          </cell>
          <cell r="E58" t="str">
            <v>GELA</v>
          </cell>
          <cell r="F58" t="str">
            <v>SS</v>
          </cell>
          <cell r="G58" t="str">
            <v>IIS "L. STURZO"</v>
          </cell>
          <cell r="H58" t="str">
            <v>CLIS00300X/SS/CM</v>
          </cell>
          <cell r="I58" t="str">
            <v>F</v>
          </cell>
          <cell r="J58">
            <v>37818</v>
          </cell>
          <cell r="K58" t="str">
            <v>IT</v>
          </cell>
          <cell r="L58">
            <v>2</v>
          </cell>
          <cell r="M58" t="str">
            <v>F93.9</v>
          </cell>
          <cell r="N58">
            <v>0</v>
          </cell>
          <cell r="O58">
            <v>0</v>
          </cell>
          <cell r="P58" t="str">
            <v>Disturbo emozionale dell’infanzia</v>
          </cell>
          <cell r="Q58" t="str">
            <v>EH</v>
          </cell>
          <cell r="R58" t="str">
            <v>NO</v>
          </cell>
          <cell r="S58" t="str">
            <v>NO</v>
          </cell>
          <cell r="T58" t="str">
            <v>NO</v>
          </cell>
          <cell r="U58" t="str">
            <v>NO</v>
          </cell>
          <cell r="V58" t="str">
            <v>AD02</v>
          </cell>
          <cell r="W58" t="str">
            <v>Ordinanza 1104/14 DEL 19/12/2014</v>
          </cell>
        </row>
        <row r="59">
          <cell r="A59" t="str">
            <v>CLIS00300X</v>
          </cell>
          <cell r="B59" t="str">
            <v>CLRH003014</v>
          </cell>
          <cell r="C59" t="str">
            <v>IP17</v>
          </cell>
          <cell r="D59" t="str">
            <v>CL</v>
          </cell>
          <cell r="E59" t="str">
            <v>GELA</v>
          </cell>
          <cell r="F59" t="str">
            <v>SS</v>
          </cell>
          <cell r="G59" t="str">
            <v>IIS "L. STURZO"</v>
          </cell>
          <cell r="H59" t="str">
            <v>CLIS00300X/SS/DDA</v>
          </cell>
          <cell r="I59" t="str">
            <v>M</v>
          </cell>
          <cell r="J59">
            <v>38303</v>
          </cell>
          <cell r="K59" t="str">
            <v>IT</v>
          </cell>
          <cell r="L59">
            <v>2</v>
          </cell>
          <cell r="M59" t="str">
            <v>F90</v>
          </cell>
          <cell r="N59">
            <v>0</v>
          </cell>
          <cell r="O59">
            <v>0</v>
          </cell>
          <cell r="P59" t="str">
            <v>Deficit attentivo con iperattività</v>
          </cell>
          <cell r="Q59" t="str">
            <v>EH</v>
          </cell>
          <cell r="R59" t="str">
            <v>NO</v>
          </cell>
          <cell r="S59" t="str">
            <v>NO</v>
          </cell>
          <cell r="T59" t="str">
            <v>NO</v>
          </cell>
          <cell r="U59" t="str">
            <v>NO</v>
          </cell>
          <cell r="V59" t="str">
            <v>AD03</v>
          </cell>
        </row>
        <row r="60">
          <cell r="A60" t="str">
            <v>CLIS00300X</v>
          </cell>
          <cell r="B60" t="str">
            <v>CLRH003014</v>
          </cell>
          <cell r="C60" t="str">
            <v>IP17</v>
          </cell>
          <cell r="D60" t="str">
            <v>CL</v>
          </cell>
          <cell r="E60" t="str">
            <v>GELA</v>
          </cell>
          <cell r="F60" t="str">
            <v>SS</v>
          </cell>
          <cell r="G60" t="str">
            <v>IIS "L. STURZO"</v>
          </cell>
          <cell r="H60" t="str">
            <v>CLIS00300X/SS/FG</v>
          </cell>
          <cell r="I60" t="str">
            <v>M</v>
          </cell>
          <cell r="J60">
            <v>37600</v>
          </cell>
          <cell r="K60" t="str">
            <v>IT</v>
          </cell>
          <cell r="L60">
            <v>2</v>
          </cell>
          <cell r="M60" t="str">
            <v>F84.0</v>
          </cell>
          <cell r="N60">
            <v>0</v>
          </cell>
          <cell r="O60">
            <v>0</v>
          </cell>
          <cell r="P60" t="str">
            <v>Autismo infantile</v>
          </cell>
          <cell r="Q60" t="str">
            <v>EHG</v>
          </cell>
          <cell r="R60" t="str">
            <v>NO</v>
          </cell>
          <cell r="S60" t="str">
            <v>NO</v>
          </cell>
          <cell r="T60" t="str">
            <v>SI</v>
          </cell>
          <cell r="U60" t="str">
            <v>SI</v>
          </cell>
          <cell r="V60" t="str">
            <v>AD02</v>
          </cell>
        </row>
        <row r="61">
          <cell r="A61" t="str">
            <v>CLIS00300X</v>
          </cell>
          <cell r="B61" t="str">
            <v>CLRH003014</v>
          </cell>
          <cell r="C61" t="str">
            <v>IP17</v>
          </cell>
          <cell r="D61" t="str">
            <v>CL</v>
          </cell>
          <cell r="E61" t="str">
            <v>GELA</v>
          </cell>
          <cell r="F61" t="str">
            <v>SS</v>
          </cell>
          <cell r="G61" t="str">
            <v>IIS "L. STURZO"</v>
          </cell>
          <cell r="H61" t="str">
            <v>CLIS00300X/SS/GM</v>
          </cell>
          <cell r="I61" t="str">
            <v>F</v>
          </cell>
          <cell r="J61">
            <v>37665</v>
          </cell>
          <cell r="K61" t="str">
            <v>IT</v>
          </cell>
          <cell r="L61">
            <v>2</v>
          </cell>
          <cell r="M61" t="str">
            <v>F71</v>
          </cell>
          <cell r="N61">
            <v>0</v>
          </cell>
          <cell r="O61">
            <v>0</v>
          </cell>
          <cell r="P61" t="str">
            <v xml:space="preserve">Ritardo cognitivo medio </v>
          </cell>
          <cell r="Q61" t="str">
            <v>EH</v>
          </cell>
          <cell r="R61" t="str">
            <v>NO</v>
          </cell>
          <cell r="S61" t="str">
            <v>NO</v>
          </cell>
          <cell r="T61" t="str">
            <v>NO</v>
          </cell>
          <cell r="U61" t="str">
            <v>NO</v>
          </cell>
          <cell r="V61" t="str">
            <v>AD03</v>
          </cell>
        </row>
        <row r="62">
          <cell r="A62" t="str">
            <v>CLIS00300X</v>
          </cell>
          <cell r="B62" t="str">
            <v>CLRH003014</v>
          </cell>
          <cell r="C62" t="str">
            <v>IP17</v>
          </cell>
          <cell r="D62" t="str">
            <v>CL</v>
          </cell>
          <cell r="E62" t="str">
            <v>GELA</v>
          </cell>
          <cell r="F62" t="str">
            <v>SS</v>
          </cell>
          <cell r="G62" t="str">
            <v>IIS "L. STURZO"</v>
          </cell>
          <cell r="H62" t="str">
            <v>CLIS00300X/SS/MF</v>
          </cell>
          <cell r="I62" t="str">
            <v>F</v>
          </cell>
          <cell r="J62">
            <v>37509</v>
          </cell>
          <cell r="K62" t="str">
            <v>IT</v>
          </cell>
          <cell r="L62">
            <v>2</v>
          </cell>
          <cell r="M62" t="str">
            <v>F70</v>
          </cell>
          <cell r="N62">
            <v>0</v>
          </cell>
          <cell r="O62">
            <v>0</v>
          </cell>
          <cell r="P62" t="str">
            <v>Ritardo cognitivo lieve</v>
          </cell>
          <cell r="Q62" t="str">
            <v>EH</v>
          </cell>
          <cell r="R62" t="str">
            <v>NO</v>
          </cell>
          <cell r="S62" t="str">
            <v>NO</v>
          </cell>
          <cell r="T62" t="str">
            <v>SI</v>
          </cell>
          <cell r="U62" t="str">
            <v>NO</v>
          </cell>
          <cell r="V62" t="str">
            <v>AD03</v>
          </cell>
        </row>
        <row r="63">
          <cell r="A63" t="str">
            <v>CLIS00300X</v>
          </cell>
          <cell r="B63" t="str">
            <v>CLRH003014</v>
          </cell>
          <cell r="C63" t="str">
            <v>IP17</v>
          </cell>
          <cell r="D63" t="str">
            <v>CL</v>
          </cell>
          <cell r="E63" t="str">
            <v>GELA</v>
          </cell>
          <cell r="F63" t="str">
            <v>SS</v>
          </cell>
          <cell r="G63" t="str">
            <v>IIS "L. STURZO"</v>
          </cell>
          <cell r="H63" t="str">
            <v>CLIS00300X/SS/RG</v>
          </cell>
          <cell r="I63" t="str">
            <v>M</v>
          </cell>
          <cell r="J63">
            <v>38326</v>
          </cell>
          <cell r="K63" t="str">
            <v>IT</v>
          </cell>
          <cell r="L63">
            <v>2</v>
          </cell>
          <cell r="M63" t="str">
            <v>F90.0</v>
          </cell>
          <cell r="N63">
            <v>0</v>
          </cell>
          <cell r="O63">
            <v>0</v>
          </cell>
          <cell r="P63" t="str">
            <v>Disturbo attività e attenzione</v>
          </cell>
          <cell r="Q63" t="str">
            <v>EH</v>
          </cell>
          <cell r="R63" t="str">
            <v>NO</v>
          </cell>
          <cell r="S63" t="str">
            <v>NO</v>
          </cell>
          <cell r="T63" t="str">
            <v>NO</v>
          </cell>
          <cell r="U63" t="str">
            <v>NO</v>
          </cell>
          <cell r="V63" t="str">
            <v>AD01</v>
          </cell>
        </row>
        <row r="64">
          <cell r="A64" t="str">
            <v>CLIS00300X</v>
          </cell>
          <cell r="B64" t="str">
            <v>CLRH003014</v>
          </cell>
          <cell r="C64" t="str">
            <v>IP17</v>
          </cell>
          <cell r="D64" t="str">
            <v>CL</v>
          </cell>
          <cell r="E64" t="str">
            <v>GELA</v>
          </cell>
          <cell r="F64" t="str">
            <v>SS</v>
          </cell>
          <cell r="G64" t="str">
            <v>IIS "L. STURZO"</v>
          </cell>
          <cell r="H64" t="str">
            <v>CLIS00300X/SS/SR</v>
          </cell>
          <cell r="I64" t="str">
            <v>M</v>
          </cell>
          <cell r="J64">
            <v>38232</v>
          </cell>
          <cell r="K64" t="str">
            <v>IT</v>
          </cell>
          <cell r="L64">
            <v>2</v>
          </cell>
          <cell r="M64" t="str">
            <v>F70</v>
          </cell>
          <cell r="N64">
            <v>0</v>
          </cell>
          <cell r="O64">
            <v>0</v>
          </cell>
          <cell r="P64" t="str">
            <v>Ritardo psicomotorio e disturbo del linguaggio</v>
          </cell>
          <cell r="Q64" t="str">
            <v>EHG</v>
          </cell>
          <cell r="R64" t="str">
            <v>NO</v>
          </cell>
          <cell r="S64" t="str">
            <v>NO</v>
          </cell>
          <cell r="T64" t="str">
            <v>NO</v>
          </cell>
          <cell r="U64" t="str">
            <v>NO</v>
          </cell>
          <cell r="V64" t="str">
            <v>AD02</v>
          </cell>
        </row>
        <row r="65">
          <cell r="A65" t="str">
            <v>CLIS00300X</v>
          </cell>
          <cell r="B65" t="str">
            <v>CLRH003014</v>
          </cell>
          <cell r="C65" t="str">
            <v>IP17</v>
          </cell>
          <cell r="D65" t="str">
            <v>CL</v>
          </cell>
          <cell r="E65" t="str">
            <v>GELA</v>
          </cell>
          <cell r="F65" t="str">
            <v>SS</v>
          </cell>
          <cell r="G65" t="str">
            <v>IIS "L. STURZO"</v>
          </cell>
          <cell r="H65" t="str">
            <v>CLIS00300X/SS/TF</v>
          </cell>
          <cell r="I65" t="str">
            <v>M</v>
          </cell>
          <cell r="J65">
            <v>38314</v>
          </cell>
          <cell r="K65" t="str">
            <v>IT</v>
          </cell>
          <cell r="L65">
            <v>2</v>
          </cell>
          <cell r="M65" t="str">
            <v>F70</v>
          </cell>
          <cell r="N65" t="str">
            <v>F90.0</v>
          </cell>
          <cell r="O65">
            <v>0</v>
          </cell>
          <cell r="P65" t="str">
            <v>Ritardo cognitivo ed iperattività</v>
          </cell>
          <cell r="Q65" t="str">
            <v>EHG</v>
          </cell>
          <cell r="R65" t="str">
            <v>SI</v>
          </cell>
          <cell r="S65" t="str">
            <v>NO</v>
          </cell>
          <cell r="T65" t="str">
            <v>SI</v>
          </cell>
          <cell r="U65" t="str">
            <v>SI</v>
          </cell>
          <cell r="V65" t="str">
            <v>AD03</v>
          </cell>
          <cell r="X65" t="str">
            <v>Sentenza 821/17 del 23/03/2017</v>
          </cell>
        </row>
        <row r="66">
          <cell r="A66" t="str">
            <v>CLIS00300X</v>
          </cell>
          <cell r="B66" t="str">
            <v>CLRH003014</v>
          </cell>
          <cell r="C66" t="str">
            <v>IP17</v>
          </cell>
          <cell r="D66" t="str">
            <v>CL</v>
          </cell>
          <cell r="E66" t="str">
            <v>GELA</v>
          </cell>
          <cell r="F66" t="str">
            <v>SS</v>
          </cell>
          <cell r="G66" t="str">
            <v>IIS "L. STURZO"</v>
          </cell>
          <cell r="H66" t="str">
            <v>CLIS00300X/SS/VB</v>
          </cell>
          <cell r="I66" t="str">
            <v>F</v>
          </cell>
          <cell r="J66">
            <v>38023</v>
          </cell>
          <cell r="K66" t="str">
            <v>IT</v>
          </cell>
          <cell r="L66">
            <v>2</v>
          </cell>
          <cell r="M66" t="str">
            <v>F70</v>
          </cell>
          <cell r="N66">
            <v>0</v>
          </cell>
          <cell r="O66">
            <v>0</v>
          </cell>
          <cell r="P66" t="str">
            <v>Ritardo cognitivo e del linguaggio</v>
          </cell>
          <cell r="Q66" t="str">
            <v>EHG</v>
          </cell>
          <cell r="R66" t="str">
            <v>NO</v>
          </cell>
          <cell r="S66" t="str">
            <v>NO</v>
          </cell>
          <cell r="T66" t="str">
            <v>NO</v>
          </cell>
          <cell r="U66" t="str">
            <v>NO</v>
          </cell>
          <cell r="V66" t="str">
            <v>AD01</v>
          </cell>
        </row>
        <row r="67">
          <cell r="A67" t="str">
            <v>CLIS00300X</v>
          </cell>
          <cell r="B67" t="str">
            <v>CLRH003014</v>
          </cell>
          <cell r="C67" t="str">
            <v>IP17</v>
          </cell>
          <cell r="D67" t="str">
            <v>CL</v>
          </cell>
          <cell r="E67" t="str">
            <v>GELA</v>
          </cell>
          <cell r="F67" t="str">
            <v>SS</v>
          </cell>
          <cell r="G67" t="str">
            <v>IIS "L. STURZO"</v>
          </cell>
          <cell r="H67" t="str">
            <v>CLIS00300X/SS/VM</v>
          </cell>
          <cell r="I67" t="str">
            <v>M</v>
          </cell>
          <cell r="J67">
            <v>37935</v>
          </cell>
          <cell r="K67" t="str">
            <v>IT</v>
          </cell>
          <cell r="L67">
            <v>2</v>
          </cell>
          <cell r="M67" t="str">
            <v>F71</v>
          </cell>
          <cell r="N67" t="str">
            <v>F80</v>
          </cell>
          <cell r="O67">
            <v>0</v>
          </cell>
          <cell r="P67" t="str">
            <v>Ritardo cognitivo e del linguaggio</v>
          </cell>
          <cell r="Q67" t="str">
            <v>EH</v>
          </cell>
          <cell r="R67" t="str">
            <v>SI</v>
          </cell>
          <cell r="S67" t="str">
            <v>NO</v>
          </cell>
          <cell r="T67" t="str">
            <v>NO</v>
          </cell>
          <cell r="U67" t="str">
            <v>NO</v>
          </cell>
          <cell r="V67" t="str">
            <v>AD04</v>
          </cell>
        </row>
        <row r="68">
          <cell r="A68" t="str">
            <v>CLIS00300X</v>
          </cell>
          <cell r="B68" t="str">
            <v>CLRH003014</v>
          </cell>
          <cell r="C68" t="str">
            <v>IPEN</v>
          </cell>
          <cell r="D68" t="str">
            <v>CL</v>
          </cell>
          <cell r="E68" t="str">
            <v>GELA</v>
          </cell>
          <cell r="F68" t="str">
            <v>SS</v>
          </cell>
          <cell r="G68" t="str">
            <v>IIS "L. STURZO"</v>
          </cell>
          <cell r="H68" t="str">
            <v>CLIS00300X/SS/CC</v>
          </cell>
          <cell r="I68" t="str">
            <v>M</v>
          </cell>
          <cell r="J68">
            <v>37934</v>
          </cell>
          <cell r="K68" t="str">
            <v>IT</v>
          </cell>
          <cell r="L68">
            <v>3</v>
          </cell>
          <cell r="M68" t="str">
            <v>F72</v>
          </cell>
          <cell r="N68">
            <v>0</v>
          </cell>
          <cell r="O68">
            <v>0</v>
          </cell>
          <cell r="P68" t="str">
            <v>Ritardo psicomotorio grave</v>
          </cell>
          <cell r="Q68" t="str">
            <v>EHG</v>
          </cell>
          <cell r="R68" t="str">
            <v>NO</v>
          </cell>
          <cell r="S68" t="str">
            <v>NO</v>
          </cell>
          <cell r="T68" t="str">
            <v>SI</v>
          </cell>
          <cell r="U68" t="str">
            <v>NO</v>
          </cell>
          <cell r="V68" t="str">
            <v>AD01</v>
          </cell>
        </row>
        <row r="69">
          <cell r="A69" t="str">
            <v>CLIS00300X</v>
          </cell>
          <cell r="B69" t="str">
            <v>CLRH003014</v>
          </cell>
          <cell r="C69" t="str">
            <v>IPEN</v>
          </cell>
          <cell r="D69" t="str">
            <v>CL</v>
          </cell>
          <cell r="E69" t="str">
            <v>GELA</v>
          </cell>
          <cell r="F69" t="str">
            <v>SS</v>
          </cell>
          <cell r="G69" t="str">
            <v>IIS "L. STURZO"</v>
          </cell>
          <cell r="H69" t="str">
            <v>CLIS00300X/SS/CS</v>
          </cell>
          <cell r="I69" t="str">
            <v>M</v>
          </cell>
          <cell r="J69">
            <v>37384</v>
          </cell>
          <cell r="K69" t="str">
            <v>IT</v>
          </cell>
          <cell r="L69">
            <v>3</v>
          </cell>
          <cell r="M69" t="str">
            <v>F70</v>
          </cell>
          <cell r="N69" t="str">
            <v>F43.25</v>
          </cell>
          <cell r="O69">
            <v>0</v>
          </cell>
          <cell r="P69" t="str">
            <v>Disabilità intellettiva lieve</v>
          </cell>
          <cell r="Q69" t="str">
            <v>EH</v>
          </cell>
          <cell r="R69" t="str">
            <v>SI</v>
          </cell>
          <cell r="S69" t="str">
            <v>NO</v>
          </cell>
          <cell r="T69" t="str">
            <v>NO</v>
          </cell>
          <cell r="U69" t="str">
            <v>NO</v>
          </cell>
          <cell r="V69" t="str">
            <v>AD03</v>
          </cell>
        </row>
        <row r="70">
          <cell r="A70" t="str">
            <v>CLIS00300X</v>
          </cell>
          <cell r="B70" t="str">
            <v>CLRH003014</v>
          </cell>
          <cell r="C70" t="str">
            <v>IPEN</v>
          </cell>
          <cell r="D70" t="str">
            <v>CL</v>
          </cell>
          <cell r="E70" t="str">
            <v>GELA</v>
          </cell>
          <cell r="F70" t="str">
            <v>SS</v>
          </cell>
          <cell r="G70" t="str">
            <v>IIS "L. STURZO"</v>
          </cell>
          <cell r="H70" t="str">
            <v>CLIS00300X/SS/GF</v>
          </cell>
          <cell r="I70" t="str">
            <v>M</v>
          </cell>
          <cell r="J70">
            <v>37462</v>
          </cell>
          <cell r="K70" t="str">
            <v>IT</v>
          </cell>
          <cell r="L70">
            <v>3</v>
          </cell>
          <cell r="M70" t="str">
            <v>F72</v>
          </cell>
          <cell r="N70" t="str">
            <v>G81</v>
          </cell>
          <cell r="O70">
            <v>0</v>
          </cell>
          <cell r="P70" t="str">
            <v>Ritardo psicomotorio grave-emiparesidx</v>
          </cell>
          <cell r="Q70" t="str">
            <v>EH</v>
          </cell>
          <cell r="R70" t="str">
            <v>SI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AD04</v>
          </cell>
        </row>
        <row r="71">
          <cell r="A71" t="str">
            <v>CLIS00300X</v>
          </cell>
          <cell r="B71" t="str">
            <v>CLRH003014</v>
          </cell>
          <cell r="C71" t="str">
            <v>IPEN</v>
          </cell>
          <cell r="D71" t="str">
            <v>CL</v>
          </cell>
          <cell r="E71" t="str">
            <v>GELA</v>
          </cell>
          <cell r="F71" t="str">
            <v>SS</v>
          </cell>
          <cell r="G71" t="str">
            <v>IIS "L. STURZO"</v>
          </cell>
          <cell r="H71" t="str">
            <v>CLIS00300X/SS/TAG</v>
          </cell>
          <cell r="I71" t="str">
            <v>F</v>
          </cell>
          <cell r="J71">
            <v>37956</v>
          </cell>
          <cell r="K71" t="str">
            <v>IT</v>
          </cell>
          <cell r="L71">
            <v>3</v>
          </cell>
          <cell r="M71" t="str">
            <v>F71</v>
          </cell>
          <cell r="N71">
            <v>0</v>
          </cell>
          <cell r="O71">
            <v>0</v>
          </cell>
          <cell r="P71" t="str">
            <v>Ritardo cognitivo medio</v>
          </cell>
          <cell r="Q71" t="str">
            <v>EH</v>
          </cell>
          <cell r="R71" t="str">
            <v>NO</v>
          </cell>
          <cell r="S71" t="str">
            <v>NO</v>
          </cell>
          <cell r="T71" t="str">
            <v>NO</v>
          </cell>
          <cell r="U71" t="str">
            <v>NO</v>
          </cell>
          <cell r="V71" t="str">
            <v>AD03</v>
          </cell>
        </row>
        <row r="72">
          <cell r="A72" t="str">
            <v>CLIS00300X</v>
          </cell>
          <cell r="B72" t="str">
            <v>CLRH003014</v>
          </cell>
          <cell r="C72" t="str">
            <v>IPEN</v>
          </cell>
          <cell r="D72" t="str">
            <v>CL</v>
          </cell>
          <cell r="E72" t="str">
            <v>GELA</v>
          </cell>
          <cell r="F72" t="str">
            <v>SS</v>
          </cell>
          <cell r="G72" t="str">
            <v>IIS "L. STURZO"</v>
          </cell>
          <cell r="H72" t="str">
            <v>CLIS00300X/SS/VE</v>
          </cell>
          <cell r="I72" t="str">
            <v>F</v>
          </cell>
          <cell r="J72">
            <v>37535</v>
          </cell>
          <cell r="K72" t="str">
            <v>IT</v>
          </cell>
          <cell r="L72">
            <v>3</v>
          </cell>
          <cell r="M72" t="str">
            <v>F70</v>
          </cell>
          <cell r="N72">
            <v>0</v>
          </cell>
          <cell r="O72">
            <v>0</v>
          </cell>
          <cell r="P72" t="str">
            <v>Ritardo cognitivo</v>
          </cell>
          <cell r="Q72" t="str">
            <v>EHG</v>
          </cell>
          <cell r="R72" t="str">
            <v>NO</v>
          </cell>
          <cell r="S72" t="str">
            <v>NO</v>
          </cell>
          <cell r="T72" t="str">
            <v>NO</v>
          </cell>
          <cell r="U72" t="str">
            <v>NO</v>
          </cell>
          <cell r="V72" t="str">
            <v>AD04</v>
          </cell>
          <cell r="W72" t="str">
            <v>Ordinanza 2233/15 del 15/09/2015</v>
          </cell>
        </row>
        <row r="73">
          <cell r="A73" t="str">
            <v>CLIS00300X</v>
          </cell>
          <cell r="B73" t="str">
            <v>CLRH003014</v>
          </cell>
          <cell r="C73" t="str">
            <v>IPEN</v>
          </cell>
          <cell r="D73" t="str">
            <v>CL</v>
          </cell>
          <cell r="E73" t="str">
            <v>GELA</v>
          </cell>
          <cell r="F73" t="str">
            <v>SS</v>
          </cell>
          <cell r="G73" t="str">
            <v>IIS "L. STURZO"</v>
          </cell>
          <cell r="H73" t="str">
            <v>CLIS00300X/SS/GSG</v>
          </cell>
          <cell r="I73" t="str">
            <v>F</v>
          </cell>
          <cell r="J73">
            <v>37443</v>
          </cell>
          <cell r="K73" t="str">
            <v>IT</v>
          </cell>
          <cell r="L73">
            <v>4</v>
          </cell>
          <cell r="M73" t="str">
            <v>F72</v>
          </cell>
          <cell r="N73">
            <v>0</v>
          </cell>
          <cell r="O73">
            <v>0</v>
          </cell>
          <cell r="P73" t="str">
            <v>Sindrome di Down – Ritardo cognitivo</v>
          </cell>
          <cell r="Q73" t="str">
            <v>EHG</v>
          </cell>
          <cell r="R73" t="str">
            <v>NO</v>
          </cell>
          <cell r="S73" t="str">
            <v>NO</v>
          </cell>
          <cell r="T73" t="str">
            <v>NO</v>
          </cell>
          <cell r="U73" t="str">
            <v>SI</v>
          </cell>
          <cell r="V73" t="str">
            <v>AD03</v>
          </cell>
        </row>
        <row r="74">
          <cell r="A74" t="str">
            <v>CLIS00300X</v>
          </cell>
          <cell r="B74" t="str">
            <v>CLRH003014</v>
          </cell>
          <cell r="C74" t="str">
            <v>IPEN</v>
          </cell>
          <cell r="D74" t="str">
            <v>CL</v>
          </cell>
          <cell r="E74" t="str">
            <v>GELA</v>
          </cell>
          <cell r="F74" t="str">
            <v>SS</v>
          </cell>
          <cell r="G74" t="str">
            <v>IIS "L. STURZO"</v>
          </cell>
          <cell r="H74" t="str">
            <v>CLIS00300X/SS/SE</v>
          </cell>
          <cell r="I74" t="str">
            <v>F</v>
          </cell>
          <cell r="J74">
            <v>37306</v>
          </cell>
          <cell r="K74" t="str">
            <v>IT</v>
          </cell>
          <cell r="L74">
            <v>4</v>
          </cell>
          <cell r="M74" t="str">
            <v>F71</v>
          </cell>
          <cell r="N74">
            <v>0</v>
          </cell>
          <cell r="O74">
            <v>0</v>
          </cell>
          <cell r="P74" t="str">
            <v xml:space="preserve">Ritardo cognitivo medio </v>
          </cell>
          <cell r="Q74" t="str">
            <v>EH</v>
          </cell>
          <cell r="R74" t="str">
            <v>NO</v>
          </cell>
          <cell r="S74" t="str">
            <v>NO</v>
          </cell>
          <cell r="T74" t="str">
            <v>NO</v>
          </cell>
          <cell r="U74" t="str">
            <v>NO</v>
          </cell>
          <cell r="V74" t="str">
            <v>AD02</v>
          </cell>
          <cell r="W74" t="str">
            <v>Ordinanza 1108/14 del 19/12/2014</v>
          </cell>
        </row>
        <row r="75">
          <cell r="A75" t="str">
            <v>CLIS00300X</v>
          </cell>
          <cell r="B75" t="str">
            <v>CLRH003014</v>
          </cell>
          <cell r="C75" t="str">
            <v>IPEN</v>
          </cell>
          <cell r="D75" t="str">
            <v>CL</v>
          </cell>
          <cell r="E75" t="str">
            <v>GELA</v>
          </cell>
          <cell r="F75" t="str">
            <v>SS</v>
          </cell>
          <cell r="G75" t="str">
            <v>IIS "L. STURZO"</v>
          </cell>
          <cell r="H75" t="str">
            <v>CLIS00300X/SS/VA</v>
          </cell>
          <cell r="I75" t="str">
            <v>M</v>
          </cell>
          <cell r="J75">
            <v>37528</v>
          </cell>
          <cell r="K75" t="str">
            <v>IT</v>
          </cell>
          <cell r="L75">
            <v>4</v>
          </cell>
          <cell r="M75" t="str">
            <v>F70</v>
          </cell>
          <cell r="N75" t="str">
            <v>H26</v>
          </cell>
          <cell r="O75" t="str">
            <v>H54-H55</v>
          </cell>
          <cell r="P75" t="str">
            <v>Ritardo psicomotorio-cataratta congenita-Ipovisione – Nistagmo</v>
          </cell>
          <cell r="Q75" t="str">
            <v>CHG</v>
          </cell>
          <cell r="R75" t="str">
            <v>SI</v>
          </cell>
          <cell r="S75" t="str">
            <v>NO</v>
          </cell>
          <cell r="T75" t="str">
            <v>NO</v>
          </cell>
          <cell r="U75" t="str">
            <v>SI</v>
          </cell>
          <cell r="V75" t="str">
            <v>AD03</v>
          </cell>
        </row>
        <row r="76">
          <cell r="A76" t="str">
            <v>CLIS00300X</v>
          </cell>
          <cell r="B76" t="str">
            <v>CLRH003014</v>
          </cell>
          <cell r="C76" t="str">
            <v>IPEN</v>
          </cell>
          <cell r="D76" t="str">
            <v>CL</v>
          </cell>
          <cell r="E76" t="str">
            <v>GELA</v>
          </cell>
          <cell r="F76" t="str">
            <v>SS</v>
          </cell>
          <cell r="G76" t="str">
            <v>IIS "L. STURZO"</v>
          </cell>
          <cell r="H76" t="str">
            <v>CLIS00300X/SS/CGML</v>
          </cell>
          <cell r="I76" t="str">
            <v>F</v>
          </cell>
          <cell r="J76">
            <v>37237</v>
          </cell>
          <cell r="K76" t="str">
            <v>IT</v>
          </cell>
          <cell r="L76">
            <v>5</v>
          </cell>
          <cell r="M76" t="str">
            <v>F93.9</v>
          </cell>
          <cell r="N76">
            <v>0</v>
          </cell>
          <cell r="O76">
            <v>0</v>
          </cell>
          <cell r="P76" t="str">
            <v>Disturbo emozionale dell’infanzia</v>
          </cell>
          <cell r="Q76" t="str">
            <v>EH</v>
          </cell>
          <cell r="R76" t="str">
            <v>NO</v>
          </cell>
          <cell r="S76" t="str">
            <v>NO</v>
          </cell>
          <cell r="T76" t="str">
            <v>NO</v>
          </cell>
          <cell r="U76" t="str">
            <v>NO</v>
          </cell>
          <cell r="V76" t="str">
            <v>AD03</v>
          </cell>
        </row>
        <row r="77">
          <cell r="A77" t="str">
            <v>CLIS00300X</v>
          </cell>
          <cell r="B77" t="str">
            <v>CLRH003014</v>
          </cell>
          <cell r="C77" t="str">
            <v>IPEN</v>
          </cell>
          <cell r="D77" t="str">
            <v>CL</v>
          </cell>
          <cell r="E77" t="str">
            <v>GELA</v>
          </cell>
          <cell r="F77" t="str">
            <v>SS</v>
          </cell>
          <cell r="G77" t="str">
            <v>IIS "L. STURZO"</v>
          </cell>
          <cell r="H77" t="str">
            <v>CLIS00300X/SS/LIBA</v>
          </cell>
          <cell r="I77" t="str">
            <v>M</v>
          </cell>
          <cell r="J77">
            <v>37053</v>
          </cell>
          <cell r="K77" t="str">
            <v>IT</v>
          </cell>
          <cell r="L77">
            <v>5</v>
          </cell>
          <cell r="M77" t="str">
            <v>F80.1</v>
          </cell>
          <cell r="N77" t="str">
            <v>F81.8</v>
          </cell>
          <cell r="O77">
            <v>0</v>
          </cell>
          <cell r="P77" t="str">
            <v>Disturbo del linguaggio e dell’apprendimento</v>
          </cell>
          <cell r="Q77" t="str">
            <v>EH</v>
          </cell>
          <cell r="R77" t="str">
            <v>SI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AD03</v>
          </cell>
        </row>
        <row r="78">
          <cell r="A78" t="str">
            <v>CLIS00300X</v>
          </cell>
          <cell r="B78" t="str">
            <v>CLRH003014</v>
          </cell>
          <cell r="C78" t="str">
            <v>IPPD</v>
          </cell>
          <cell r="D78" t="str">
            <v>CL</v>
          </cell>
          <cell r="E78" t="str">
            <v>GELA</v>
          </cell>
          <cell r="F78" t="str">
            <v>SS</v>
          </cell>
          <cell r="G78" t="str">
            <v>IIS "L. STURZO"</v>
          </cell>
          <cell r="H78" t="str">
            <v>CLIS00300X/SS/SG</v>
          </cell>
          <cell r="I78" t="str">
            <v>M</v>
          </cell>
          <cell r="J78">
            <v>37820</v>
          </cell>
          <cell r="K78" t="str">
            <v>IT</v>
          </cell>
          <cell r="L78">
            <v>3</v>
          </cell>
          <cell r="M78" t="str">
            <v>F80.8</v>
          </cell>
          <cell r="N78" t="str">
            <v>F91.8</v>
          </cell>
          <cell r="O78">
            <v>0</v>
          </cell>
          <cell r="P78" t="str">
            <v>Ritardo grave del linguaggio-Disturbo del comportamento</v>
          </cell>
          <cell r="Q78" t="str">
            <v>EHG</v>
          </cell>
          <cell r="R78" t="str">
            <v>SI</v>
          </cell>
          <cell r="S78" t="str">
            <v>NO</v>
          </cell>
          <cell r="T78" t="str">
            <v>NO</v>
          </cell>
          <cell r="U78" t="str">
            <v>SI</v>
          </cell>
          <cell r="V78" t="str">
            <v>AD02</v>
          </cell>
        </row>
        <row r="79">
          <cell r="A79" t="str">
            <v>CLIS00300X</v>
          </cell>
          <cell r="B79" t="str">
            <v>CLRH003014</v>
          </cell>
          <cell r="C79" t="str">
            <v>IPPD</v>
          </cell>
          <cell r="D79" t="str">
            <v>CL</v>
          </cell>
          <cell r="E79" t="str">
            <v>GELA</v>
          </cell>
          <cell r="F79" t="str">
            <v>SS</v>
          </cell>
          <cell r="G79" t="str">
            <v>IIS "L. STURZO"</v>
          </cell>
          <cell r="H79" t="str">
            <v>CLIS00300X/SS/SGS</v>
          </cell>
          <cell r="I79" t="str">
            <v>M</v>
          </cell>
          <cell r="J79">
            <v>37408</v>
          </cell>
          <cell r="K79" t="str">
            <v>IT</v>
          </cell>
          <cell r="L79">
            <v>3</v>
          </cell>
          <cell r="M79" t="str">
            <v>F70</v>
          </cell>
          <cell r="N79" t="str">
            <v>F92</v>
          </cell>
          <cell r="O79">
            <v>0</v>
          </cell>
          <cell r="P79" t="str">
            <v>Disturbo bipolare-ritardo cognitivo</v>
          </cell>
          <cell r="Q79" t="str">
            <v>EHG</v>
          </cell>
          <cell r="R79" t="str">
            <v>SI</v>
          </cell>
          <cell r="S79" t="str">
            <v>NO</v>
          </cell>
          <cell r="T79" t="str">
            <v>NO</v>
          </cell>
          <cell r="U79" t="str">
            <v>SI</v>
          </cell>
          <cell r="V79" t="str">
            <v>AD01</v>
          </cell>
        </row>
        <row r="80">
          <cell r="A80" t="str">
            <v>CLIS00300X</v>
          </cell>
          <cell r="B80" t="str">
            <v>CLTD003027</v>
          </cell>
          <cell r="C80" t="str">
            <v>IT01</v>
          </cell>
          <cell r="D80" t="str">
            <v>CL</v>
          </cell>
          <cell r="E80" t="str">
            <v>GELA</v>
          </cell>
          <cell r="F80" t="str">
            <v>SS</v>
          </cell>
          <cell r="G80" t="str">
            <v>IIS "L. STURZO"</v>
          </cell>
          <cell r="H80" t="str">
            <v>CLIS00300X/SS/CG</v>
          </cell>
          <cell r="I80" t="str">
            <v>M</v>
          </cell>
          <cell r="J80">
            <v>38404</v>
          </cell>
          <cell r="K80" t="str">
            <v>IT</v>
          </cell>
          <cell r="L80">
            <v>1</v>
          </cell>
          <cell r="M80" t="str">
            <v>F80.0</v>
          </cell>
          <cell r="N80" t="str">
            <v>F70</v>
          </cell>
          <cell r="O80">
            <v>0</v>
          </cell>
          <cell r="P80" t="str">
            <v>Ritardo del linguaggio-Ritardo cognitivo lieve</v>
          </cell>
          <cell r="Q80" t="str">
            <v>EH</v>
          </cell>
          <cell r="R80" t="str">
            <v>SI</v>
          </cell>
          <cell r="S80" t="str">
            <v>NO</v>
          </cell>
          <cell r="T80" t="str">
            <v>NO</v>
          </cell>
          <cell r="U80" t="str">
            <v>NO</v>
          </cell>
          <cell r="V80" t="str">
            <v>AD01</v>
          </cell>
        </row>
        <row r="81">
          <cell r="A81" t="str">
            <v>CLIS00300X</v>
          </cell>
          <cell r="B81" t="str">
            <v>CLTD003027</v>
          </cell>
          <cell r="C81" t="str">
            <v>IT04</v>
          </cell>
          <cell r="D81" t="str">
            <v>CL</v>
          </cell>
          <cell r="E81" t="str">
            <v>GELA</v>
          </cell>
          <cell r="F81" t="str">
            <v>SS</v>
          </cell>
          <cell r="G81" t="str">
            <v>IIS "L. STURZO"</v>
          </cell>
          <cell r="H81" t="str">
            <v>CLIS00300X/SS/BDD</v>
          </cell>
          <cell r="I81" t="str">
            <v>M</v>
          </cell>
          <cell r="J81">
            <v>37866</v>
          </cell>
          <cell r="K81" t="str">
            <v>UE</v>
          </cell>
          <cell r="L81">
            <v>2</v>
          </cell>
          <cell r="M81" t="str">
            <v>F84</v>
          </cell>
          <cell r="N81" t="str">
            <v>F71.1</v>
          </cell>
          <cell r="O81">
            <v>0</v>
          </cell>
          <cell r="P81" t="str">
            <v>Autismo infantile e disabilita' intell. Media</v>
          </cell>
          <cell r="Q81" t="str">
            <v>EHG</v>
          </cell>
          <cell r="R81" t="str">
            <v>SI</v>
          </cell>
          <cell r="S81" t="str">
            <v>NO</v>
          </cell>
          <cell r="T81" t="str">
            <v>SI</v>
          </cell>
          <cell r="U81" t="str">
            <v>SI</v>
          </cell>
          <cell r="V81" t="str">
            <v>AD01</v>
          </cell>
        </row>
        <row r="82">
          <cell r="A82" t="str">
            <v>CLIS00300X</v>
          </cell>
          <cell r="B82" t="str">
            <v>CLTD003027</v>
          </cell>
          <cell r="C82" t="str">
            <v>IT04</v>
          </cell>
          <cell r="D82" t="str">
            <v>CL</v>
          </cell>
          <cell r="E82" t="str">
            <v>GELA</v>
          </cell>
          <cell r="F82" t="str">
            <v>SS</v>
          </cell>
          <cell r="G82" t="str">
            <v>IIS "L. STURZO"</v>
          </cell>
          <cell r="H82" t="str">
            <v>CLIS00300X/SS/FFD</v>
          </cell>
          <cell r="I82" t="str">
            <v>F</v>
          </cell>
          <cell r="J82">
            <v>37646</v>
          </cell>
          <cell r="K82" t="str">
            <v>IT</v>
          </cell>
          <cell r="L82">
            <v>3</v>
          </cell>
          <cell r="M82" t="str">
            <v>F70</v>
          </cell>
          <cell r="N82">
            <v>0</v>
          </cell>
          <cell r="O82">
            <v>0</v>
          </cell>
          <cell r="P82" t="str">
            <v>Ritardo cognitivo</v>
          </cell>
          <cell r="Q82" t="str">
            <v>EH</v>
          </cell>
          <cell r="R82" t="str">
            <v>NO</v>
          </cell>
          <cell r="S82" t="str">
            <v>NO</v>
          </cell>
          <cell r="T82" t="str">
            <v>NO</v>
          </cell>
          <cell r="U82" t="str">
            <v>NO</v>
          </cell>
          <cell r="V82" t="str">
            <v>AD03</v>
          </cell>
        </row>
        <row r="83">
          <cell r="A83" t="str">
            <v>CLIS00300X</v>
          </cell>
          <cell r="B83" t="str">
            <v>CLTD003027</v>
          </cell>
          <cell r="C83" t="str">
            <v>ITAF</v>
          </cell>
          <cell r="D83" t="str">
            <v>CL</v>
          </cell>
          <cell r="E83" t="str">
            <v>GELA</v>
          </cell>
          <cell r="F83" t="str">
            <v>SS</v>
          </cell>
          <cell r="G83" t="str">
            <v>IIS "L. STURZO"</v>
          </cell>
          <cell r="H83" t="str">
            <v>CLIS00300X/SS/FE</v>
          </cell>
          <cell r="I83" t="str">
            <v>M</v>
          </cell>
          <cell r="J83">
            <v>36713</v>
          </cell>
          <cell r="K83" t="str">
            <v>IT</v>
          </cell>
          <cell r="L83">
            <v>5</v>
          </cell>
          <cell r="M83" t="str">
            <v>F72</v>
          </cell>
          <cell r="N83" t="str">
            <v>F80.0</v>
          </cell>
          <cell r="O83">
            <v>0</v>
          </cell>
          <cell r="P83" t="str">
            <v xml:space="preserve">Ritardo del linguaggio – Ritardo cognitivo </v>
          </cell>
          <cell r="Q83" t="str">
            <v>EH</v>
          </cell>
          <cell r="R83" t="str">
            <v>SI</v>
          </cell>
          <cell r="S83" t="str">
            <v>NO</v>
          </cell>
          <cell r="T83" t="str">
            <v>NO</v>
          </cell>
          <cell r="U83" t="str">
            <v>NO</v>
          </cell>
          <cell r="V83" t="str">
            <v>AD04</v>
          </cell>
        </row>
        <row r="84">
          <cell r="A84" t="str">
            <v>CLIS00600B</v>
          </cell>
          <cell r="B84" t="str">
            <v>CLRI006013</v>
          </cell>
          <cell r="C84" t="str">
            <v>IP02</v>
          </cell>
          <cell r="D84" t="str">
            <v>CL</v>
          </cell>
          <cell r="E84" t="str">
            <v>GELA</v>
          </cell>
          <cell r="F84" t="str">
            <v>SS</v>
          </cell>
          <cell r="G84" t="str">
            <v>CLIS00600B</v>
          </cell>
          <cell r="H84" t="str">
            <v>CLIS00600B - SS - I.M.G.</v>
          </cell>
          <cell r="I84" t="str">
            <v>F</v>
          </cell>
          <cell r="J84">
            <v>37155</v>
          </cell>
          <cell r="K84" t="str">
            <v>IT</v>
          </cell>
          <cell r="L84">
            <v>3</v>
          </cell>
          <cell r="M84" t="str">
            <v>F93.2</v>
          </cell>
          <cell r="N84">
            <v>0</v>
          </cell>
          <cell r="O84">
            <v>0</v>
          </cell>
          <cell r="P84" t="str">
            <v>DIS.ANS</v>
          </cell>
          <cell r="Q84" t="str">
            <v>EH</v>
          </cell>
          <cell r="S84" t="str">
            <v>NO</v>
          </cell>
          <cell r="T84" t="str">
            <v>NO</v>
          </cell>
          <cell r="U84" t="str">
            <v>NO</v>
          </cell>
          <cell r="V84" t="str">
            <v>AD04</v>
          </cell>
        </row>
        <row r="85">
          <cell r="A85" t="str">
            <v>CLIS00600B</v>
          </cell>
          <cell r="B85" t="str">
            <v>CLRI006013</v>
          </cell>
          <cell r="C85" t="str">
            <v>IP02</v>
          </cell>
          <cell r="D85" t="str">
            <v>CL</v>
          </cell>
          <cell r="E85" t="str">
            <v>GELA</v>
          </cell>
          <cell r="F85" t="str">
            <v>SS</v>
          </cell>
          <cell r="G85" t="str">
            <v>CLIS00600B</v>
          </cell>
          <cell r="H85" t="str">
            <v>CLIS00600B - SS - T.S.</v>
          </cell>
          <cell r="I85" t="str">
            <v>F</v>
          </cell>
          <cell r="J85">
            <v>37405</v>
          </cell>
          <cell r="K85" t="str">
            <v>IT</v>
          </cell>
          <cell r="L85">
            <v>3</v>
          </cell>
          <cell r="M85" t="str">
            <v>F70</v>
          </cell>
          <cell r="N85">
            <v>0</v>
          </cell>
          <cell r="O85">
            <v>0</v>
          </cell>
          <cell r="P85" t="str">
            <v>RIT CO.L</v>
          </cell>
          <cell r="Q85" t="str">
            <v>EH</v>
          </cell>
          <cell r="S85" t="str">
            <v>NO</v>
          </cell>
          <cell r="T85" t="str">
            <v>NO</v>
          </cell>
          <cell r="U85" t="str">
            <v>SI</v>
          </cell>
          <cell r="V85" t="str">
            <v>AD02</v>
          </cell>
        </row>
        <row r="86">
          <cell r="A86" t="str">
            <v>CLIS00600B</v>
          </cell>
          <cell r="B86" t="str">
            <v>CLRI006013</v>
          </cell>
          <cell r="C86" t="str">
            <v>IP02</v>
          </cell>
          <cell r="D86" t="str">
            <v>CL</v>
          </cell>
          <cell r="E86" t="str">
            <v>GELA</v>
          </cell>
          <cell r="F86" t="str">
            <v>SS</v>
          </cell>
          <cell r="G86" t="str">
            <v>CLIS00600B</v>
          </cell>
          <cell r="H86" t="str">
            <v>CLIS00600B-SS- F.E</v>
          </cell>
          <cell r="I86" t="str">
            <v>F</v>
          </cell>
          <cell r="J86">
            <v>37645</v>
          </cell>
          <cell r="K86" t="str">
            <v>IT</v>
          </cell>
          <cell r="L86">
            <v>3</v>
          </cell>
          <cell r="M86" t="str">
            <v xml:space="preserve">F70 </v>
          </cell>
          <cell r="N86">
            <v>0</v>
          </cell>
          <cell r="O86">
            <v>0</v>
          </cell>
          <cell r="P86" t="str">
            <v>RITARD</v>
          </cell>
          <cell r="Q86" t="str">
            <v>EHG</v>
          </cell>
          <cell r="S86" t="str">
            <v>NO</v>
          </cell>
          <cell r="T86" t="str">
            <v>NO</v>
          </cell>
          <cell r="U86" t="str">
            <v>NO</v>
          </cell>
          <cell r="V86" t="str">
            <v>AD02</v>
          </cell>
          <cell r="X86" t="str">
            <v>134/17</v>
          </cell>
        </row>
        <row r="87">
          <cell r="A87" t="str">
            <v>CLIS00600B</v>
          </cell>
          <cell r="B87" t="str">
            <v>CLRI006013</v>
          </cell>
          <cell r="C87" t="str">
            <v>IP02</v>
          </cell>
          <cell r="D87" t="str">
            <v>CL</v>
          </cell>
          <cell r="E87" t="str">
            <v>GELA</v>
          </cell>
          <cell r="F87" t="str">
            <v>SS</v>
          </cell>
          <cell r="G87" t="str">
            <v>CLIS00600B</v>
          </cell>
          <cell r="H87" t="str">
            <v>CLIS00600B -SS- C.C.</v>
          </cell>
          <cell r="I87" t="str">
            <v>F</v>
          </cell>
          <cell r="J87">
            <v>37486</v>
          </cell>
          <cell r="K87" t="str">
            <v>IT</v>
          </cell>
          <cell r="L87">
            <v>4</v>
          </cell>
          <cell r="M87" t="str">
            <v>F72</v>
          </cell>
          <cell r="N87">
            <v>0</v>
          </cell>
          <cell r="O87">
            <v>3.3347222222222221</v>
          </cell>
          <cell r="P87" t="str">
            <v>RC-DL</v>
          </cell>
          <cell r="Q87" t="str">
            <v>EHG</v>
          </cell>
          <cell r="R87" t="str">
            <v>SI</v>
          </cell>
          <cell r="S87" t="str">
            <v>NO</v>
          </cell>
          <cell r="T87" t="str">
            <v>SI</v>
          </cell>
          <cell r="U87" t="str">
            <v>SI</v>
          </cell>
          <cell r="V87" t="str">
            <v>AD04</v>
          </cell>
        </row>
        <row r="88">
          <cell r="A88" t="str">
            <v>CLIS00600B</v>
          </cell>
          <cell r="B88" t="str">
            <v>CLRI006013</v>
          </cell>
          <cell r="C88" t="str">
            <v>IP02</v>
          </cell>
          <cell r="D88" t="str">
            <v>CL</v>
          </cell>
          <cell r="E88" t="str">
            <v>GELA</v>
          </cell>
          <cell r="F88" t="str">
            <v>SS</v>
          </cell>
          <cell r="G88" t="str">
            <v>CLIS00600B</v>
          </cell>
          <cell r="H88" t="str">
            <v>CLIS00600B -SS- G.E..</v>
          </cell>
          <cell r="I88" t="str">
            <v>F</v>
          </cell>
          <cell r="J88">
            <v>37613</v>
          </cell>
          <cell r="K88" t="str">
            <v>IT</v>
          </cell>
          <cell r="L88">
            <v>4</v>
          </cell>
          <cell r="M88" t="str">
            <v>F71</v>
          </cell>
          <cell r="N88">
            <v>0</v>
          </cell>
          <cell r="O88">
            <v>0</v>
          </cell>
          <cell r="P88" t="str">
            <v>R.COG</v>
          </cell>
          <cell r="Q88" t="str">
            <v>EHG</v>
          </cell>
          <cell r="S88" t="str">
            <v>NO</v>
          </cell>
          <cell r="T88" t="str">
            <v>NO</v>
          </cell>
          <cell r="U88" t="str">
            <v>SI</v>
          </cell>
          <cell r="V88" t="str">
            <v>AD03</v>
          </cell>
        </row>
        <row r="89">
          <cell r="A89" t="str">
            <v>CLIS00600B</v>
          </cell>
          <cell r="B89" t="str">
            <v>CLRI006013</v>
          </cell>
          <cell r="C89" t="str">
            <v>IP02</v>
          </cell>
          <cell r="D89" t="str">
            <v>CL</v>
          </cell>
          <cell r="E89" t="str">
            <v>GELA</v>
          </cell>
          <cell r="F89" t="str">
            <v>SS</v>
          </cell>
          <cell r="G89" t="str">
            <v>CLIS00600B</v>
          </cell>
          <cell r="H89" t="str">
            <v>CLIS00600B - SS - B.G.</v>
          </cell>
          <cell r="I89" t="str">
            <v>F</v>
          </cell>
          <cell r="J89">
            <v>36166</v>
          </cell>
          <cell r="K89" t="str">
            <v>IT</v>
          </cell>
          <cell r="L89">
            <v>5</v>
          </cell>
          <cell r="M89" t="str">
            <v>F71</v>
          </cell>
          <cell r="N89">
            <v>0</v>
          </cell>
          <cell r="O89">
            <v>0</v>
          </cell>
          <cell r="P89" t="str">
            <v>RIT COG</v>
          </cell>
          <cell r="Q89" t="str">
            <v>EH</v>
          </cell>
          <cell r="S89" t="str">
            <v>NO</v>
          </cell>
          <cell r="T89" t="str">
            <v>NO</v>
          </cell>
          <cell r="U89" t="str">
            <v>NO</v>
          </cell>
          <cell r="V89" t="str">
            <v>AD03</v>
          </cell>
        </row>
        <row r="90">
          <cell r="A90" t="str">
            <v>CLIS00600B</v>
          </cell>
          <cell r="B90" t="str">
            <v>CLRI006013</v>
          </cell>
          <cell r="C90" t="str">
            <v>IP02</v>
          </cell>
          <cell r="D90" t="str">
            <v>CL</v>
          </cell>
          <cell r="E90" t="str">
            <v>GELA</v>
          </cell>
          <cell r="F90" t="str">
            <v>SS</v>
          </cell>
          <cell r="G90" t="str">
            <v>CLIS00600B</v>
          </cell>
          <cell r="H90" t="str">
            <v>CLIS00600B-SS-D.N.</v>
          </cell>
          <cell r="I90" t="str">
            <v>F</v>
          </cell>
          <cell r="J90">
            <v>36280</v>
          </cell>
          <cell r="K90" t="str">
            <v>UE</v>
          </cell>
          <cell r="L90">
            <v>5</v>
          </cell>
          <cell r="M90" t="str">
            <v>F70.9</v>
          </cell>
          <cell r="N90">
            <v>0</v>
          </cell>
          <cell r="O90">
            <v>0</v>
          </cell>
          <cell r="P90" t="str">
            <v>DIST.AFF.</v>
          </cell>
          <cell r="Q90" t="str">
            <v>EHG</v>
          </cell>
          <cell r="S90" t="str">
            <v>NO</v>
          </cell>
          <cell r="T90" t="str">
            <v>SI</v>
          </cell>
          <cell r="U90" t="str">
            <v>SI</v>
          </cell>
          <cell r="V90" t="str">
            <v>AD03</v>
          </cell>
        </row>
        <row r="91">
          <cell r="A91" t="str">
            <v>CLIS00600B</v>
          </cell>
          <cell r="B91" t="str">
            <v>CLRI006013</v>
          </cell>
          <cell r="C91" t="str">
            <v>IP09</v>
          </cell>
          <cell r="D91" t="str">
            <v>CL</v>
          </cell>
          <cell r="E91" t="str">
            <v>GELA</v>
          </cell>
          <cell r="F91" t="str">
            <v>SS</v>
          </cell>
          <cell r="G91" t="str">
            <v>CLIS00600B</v>
          </cell>
          <cell r="H91" t="str">
            <v>CLIS00600B-SS-G.A</v>
          </cell>
          <cell r="I91" t="str">
            <v>M</v>
          </cell>
          <cell r="J91">
            <v>37695</v>
          </cell>
          <cell r="K91" t="str">
            <v>IT</v>
          </cell>
          <cell r="L91">
            <v>3</v>
          </cell>
          <cell r="M91" t="str">
            <v>F71</v>
          </cell>
          <cell r="N91">
            <v>0</v>
          </cell>
          <cell r="O91">
            <v>0</v>
          </cell>
          <cell r="P91" t="str">
            <v>RIT COGN. MED.</v>
          </cell>
          <cell r="Q91" t="str">
            <v>EH</v>
          </cell>
          <cell r="S91" t="str">
            <v>NO</v>
          </cell>
          <cell r="T91" t="str">
            <v>NO</v>
          </cell>
          <cell r="U91" t="str">
            <v>NO</v>
          </cell>
          <cell r="V91" t="str">
            <v>AD03</v>
          </cell>
        </row>
        <row r="92">
          <cell r="A92" t="str">
            <v>CLIS00600B</v>
          </cell>
          <cell r="B92" t="str">
            <v>CLRI006013</v>
          </cell>
          <cell r="C92" t="str">
            <v>IP13</v>
          </cell>
          <cell r="D92" t="str">
            <v>CL</v>
          </cell>
          <cell r="E92" t="str">
            <v>GELA</v>
          </cell>
          <cell r="F92" t="str">
            <v>SS</v>
          </cell>
          <cell r="G92" t="str">
            <v>CLIS00600B</v>
          </cell>
          <cell r="H92" t="str">
            <v>CLIS00600B -SS- P.C</v>
          </cell>
          <cell r="I92" t="str">
            <v>M</v>
          </cell>
          <cell r="J92">
            <v>38734</v>
          </cell>
          <cell r="K92" t="str">
            <v>IT</v>
          </cell>
          <cell r="L92">
            <v>1</v>
          </cell>
          <cell r="M92" t="str">
            <v>F72</v>
          </cell>
          <cell r="N92">
            <v>0</v>
          </cell>
          <cell r="O92">
            <v>0</v>
          </cell>
          <cell r="P92" t="str">
            <v>SIND.DOWN</v>
          </cell>
          <cell r="Q92" t="str">
            <v>EHG</v>
          </cell>
          <cell r="S92" t="str">
            <v>NO</v>
          </cell>
          <cell r="T92" t="str">
            <v>SI</v>
          </cell>
          <cell r="U92" t="str">
            <v>SI</v>
          </cell>
          <cell r="V92" t="str">
            <v>AD03</v>
          </cell>
        </row>
        <row r="93">
          <cell r="A93" t="str">
            <v>CLIS00600B</v>
          </cell>
          <cell r="B93" t="str">
            <v>CLRI006013</v>
          </cell>
          <cell r="C93" t="str">
            <v>IP14</v>
          </cell>
          <cell r="D93" t="str">
            <v>CL</v>
          </cell>
          <cell r="E93" t="str">
            <v>GELA</v>
          </cell>
          <cell r="F93" t="str">
            <v>SS</v>
          </cell>
          <cell r="G93" t="str">
            <v>CLIS00600B</v>
          </cell>
          <cell r="H93" t="str">
            <v>CLIS00600B SS- A.C.G</v>
          </cell>
          <cell r="I93" t="str">
            <v>M</v>
          </cell>
          <cell r="J93">
            <v>38531</v>
          </cell>
          <cell r="K93" t="str">
            <v>IT</v>
          </cell>
          <cell r="L93">
            <v>1</v>
          </cell>
          <cell r="M93" t="str">
            <v>F71</v>
          </cell>
          <cell r="N93">
            <v>0</v>
          </cell>
          <cell r="O93">
            <v>0</v>
          </cell>
          <cell r="P93" t="str">
            <v>RIT.COG.MOD.</v>
          </cell>
          <cell r="Q93" t="str">
            <v>EH</v>
          </cell>
          <cell r="S93" t="str">
            <v>NO</v>
          </cell>
          <cell r="T93" t="str">
            <v>NO</v>
          </cell>
          <cell r="U93" t="str">
            <v>NO</v>
          </cell>
          <cell r="V93" t="str">
            <v>AD03</v>
          </cell>
        </row>
        <row r="94">
          <cell r="A94" t="str">
            <v>CLIS00600B</v>
          </cell>
          <cell r="B94" t="str">
            <v>CLRI006013</v>
          </cell>
          <cell r="C94" t="str">
            <v>IP14</v>
          </cell>
          <cell r="D94" t="str">
            <v>CL</v>
          </cell>
          <cell r="E94" t="str">
            <v>GELA</v>
          </cell>
          <cell r="F94" t="str">
            <v>SS</v>
          </cell>
          <cell r="G94" t="str">
            <v>CLIS00600B</v>
          </cell>
          <cell r="H94" t="str">
            <v>CLIS00600B SS-B.J.R.Y</v>
          </cell>
          <cell r="I94" t="str">
            <v>M</v>
          </cell>
          <cell r="J94">
            <v>38268</v>
          </cell>
          <cell r="K94" t="str">
            <v>IT</v>
          </cell>
          <cell r="L94">
            <v>1</v>
          </cell>
          <cell r="M94" t="str">
            <v>F90,0</v>
          </cell>
          <cell r="N94" t="str">
            <v>F91,3</v>
          </cell>
          <cell r="O94">
            <v>0</v>
          </cell>
          <cell r="P94" t="str">
            <v>ADHD</v>
          </cell>
          <cell r="Q94" t="str">
            <v>EH</v>
          </cell>
          <cell r="R94" t="str">
            <v>SI</v>
          </cell>
          <cell r="S94" t="str">
            <v>NO</v>
          </cell>
          <cell r="T94" t="str">
            <v>NO</v>
          </cell>
          <cell r="U94" t="str">
            <v>NO</v>
          </cell>
          <cell r="V94" t="str">
            <v>AD03</v>
          </cell>
        </row>
        <row r="95">
          <cell r="A95" t="str">
            <v>CLIS00600B</v>
          </cell>
          <cell r="B95" t="str">
            <v>CLRI006013</v>
          </cell>
          <cell r="C95" t="str">
            <v>IP14</v>
          </cell>
          <cell r="D95" t="str">
            <v>CL</v>
          </cell>
          <cell r="E95" t="str">
            <v>GELA</v>
          </cell>
          <cell r="F95" t="str">
            <v>SS</v>
          </cell>
          <cell r="G95" t="str">
            <v>CLIS00600B</v>
          </cell>
          <cell r="H95" t="str">
            <v>CLIS00600B SS-P.L.</v>
          </cell>
          <cell r="I95" t="str">
            <v>M</v>
          </cell>
          <cell r="J95">
            <v>38547</v>
          </cell>
          <cell r="K95" t="str">
            <v>IT</v>
          </cell>
          <cell r="L95">
            <v>1</v>
          </cell>
          <cell r="M95" t="str">
            <v>F70</v>
          </cell>
          <cell r="N95">
            <v>0</v>
          </cell>
          <cell r="O95">
            <v>0</v>
          </cell>
          <cell r="P95" t="str">
            <v>RIT.LIEV</v>
          </cell>
          <cell r="Q95" t="str">
            <v>EH</v>
          </cell>
          <cell r="S95" t="str">
            <v>NO</v>
          </cell>
          <cell r="T95" t="str">
            <v>NO</v>
          </cell>
          <cell r="U95" t="str">
            <v>NO</v>
          </cell>
          <cell r="V95" t="str">
            <v>AD03</v>
          </cell>
        </row>
        <row r="96">
          <cell r="A96" t="str">
            <v>CLIS00600B</v>
          </cell>
          <cell r="B96" t="str">
            <v>CLRI006013</v>
          </cell>
          <cell r="C96" t="str">
            <v>IP14</v>
          </cell>
          <cell r="D96" t="str">
            <v>CL</v>
          </cell>
          <cell r="E96" t="str">
            <v>GELA</v>
          </cell>
          <cell r="F96" t="str">
            <v>SS</v>
          </cell>
          <cell r="G96" t="str">
            <v>CLIS00600B</v>
          </cell>
          <cell r="H96" t="str">
            <v>CLIS00600B-SS- P.R</v>
          </cell>
          <cell r="I96" t="str">
            <v>M</v>
          </cell>
          <cell r="J96">
            <v>38147</v>
          </cell>
          <cell r="K96" t="str">
            <v>IT</v>
          </cell>
          <cell r="L96">
            <v>2</v>
          </cell>
          <cell r="M96" t="str">
            <v>F80.1</v>
          </cell>
          <cell r="N96" t="str">
            <v>F90,0</v>
          </cell>
          <cell r="O96">
            <v>0</v>
          </cell>
          <cell r="P96" t="str">
            <v>RIT.APP</v>
          </cell>
          <cell r="Q96" t="str">
            <v>EH</v>
          </cell>
          <cell r="R96" t="str">
            <v>SI</v>
          </cell>
          <cell r="S96" t="str">
            <v>NO</v>
          </cell>
          <cell r="T96" t="str">
            <v>NO</v>
          </cell>
          <cell r="U96" t="str">
            <v>NO</v>
          </cell>
          <cell r="V96" t="str">
            <v>AD03</v>
          </cell>
        </row>
        <row r="97">
          <cell r="A97" t="str">
            <v>CLIS00600B</v>
          </cell>
          <cell r="B97" t="str">
            <v>CLRI006013</v>
          </cell>
          <cell r="C97" t="str">
            <v>IP14</v>
          </cell>
          <cell r="D97" t="str">
            <v>CL</v>
          </cell>
          <cell r="E97" t="str">
            <v>GELA</v>
          </cell>
          <cell r="F97" t="str">
            <v>SS</v>
          </cell>
          <cell r="G97" t="str">
            <v>CLIS00600B</v>
          </cell>
          <cell r="H97" t="str">
            <v>CLIS00600B-SS-G.O</v>
          </cell>
          <cell r="I97" t="str">
            <v>M</v>
          </cell>
          <cell r="J97">
            <v>38180</v>
          </cell>
          <cell r="K97" t="str">
            <v>IT</v>
          </cell>
          <cell r="L97">
            <v>2</v>
          </cell>
          <cell r="M97" t="str">
            <v xml:space="preserve">F80 </v>
          </cell>
          <cell r="N97" t="str">
            <v xml:space="preserve">F70 </v>
          </cell>
          <cell r="O97">
            <v>0</v>
          </cell>
          <cell r="P97" t="str">
            <v>RIT LIE.RIT.LING.</v>
          </cell>
          <cell r="Q97" t="str">
            <v>EH</v>
          </cell>
          <cell r="R97" t="str">
            <v>SI</v>
          </cell>
          <cell r="S97" t="str">
            <v>NO</v>
          </cell>
          <cell r="T97" t="str">
            <v>NO</v>
          </cell>
          <cell r="U97" t="str">
            <v>NO</v>
          </cell>
          <cell r="V97" t="str">
            <v>AD03</v>
          </cell>
        </row>
        <row r="98">
          <cell r="A98" t="str">
            <v>CLIS00600B</v>
          </cell>
          <cell r="B98" t="str">
            <v>CLRI006013</v>
          </cell>
          <cell r="C98" t="str">
            <v>IP19</v>
          </cell>
          <cell r="D98" t="str">
            <v>CL</v>
          </cell>
          <cell r="E98" t="str">
            <v>BRASILE</v>
          </cell>
          <cell r="F98" t="str">
            <v>SS</v>
          </cell>
          <cell r="G98" t="str">
            <v>CLIS00600B</v>
          </cell>
          <cell r="H98" t="str">
            <v>CLIS00600B - SS - F.S.D.</v>
          </cell>
          <cell r="I98" t="str">
            <v>F</v>
          </cell>
          <cell r="J98">
            <v>37907</v>
          </cell>
          <cell r="K98" t="str">
            <v>IT</v>
          </cell>
          <cell r="L98">
            <v>1</v>
          </cell>
          <cell r="M98" t="str">
            <v>F98.9</v>
          </cell>
          <cell r="N98">
            <v>0</v>
          </cell>
          <cell r="O98">
            <v>0</v>
          </cell>
          <cell r="P98" t="str">
            <v>DIS.PER</v>
          </cell>
          <cell r="Q98" t="str">
            <v>EH</v>
          </cell>
          <cell r="S98" t="str">
            <v>NO</v>
          </cell>
          <cell r="T98" t="str">
            <v>NO</v>
          </cell>
          <cell r="U98" t="str">
            <v>NO</v>
          </cell>
          <cell r="V98" t="str">
            <v>AD03</v>
          </cell>
        </row>
        <row r="99">
          <cell r="A99" t="str">
            <v>CLIS00600B</v>
          </cell>
          <cell r="B99" t="str">
            <v>CLRI006013</v>
          </cell>
          <cell r="C99" t="str">
            <v>IP19</v>
          </cell>
          <cell r="D99" t="str">
            <v>CL</v>
          </cell>
          <cell r="E99" t="str">
            <v>GELA</v>
          </cell>
          <cell r="F99" t="str">
            <v>SS</v>
          </cell>
          <cell r="G99" t="str">
            <v>CLIS00600B</v>
          </cell>
          <cell r="H99" t="str">
            <v>CLIS00600B - SS- R.MG.S</v>
          </cell>
          <cell r="I99" t="str">
            <v>F</v>
          </cell>
          <cell r="J99">
            <v>38659</v>
          </cell>
          <cell r="K99" t="str">
            <v>IT</v>
          </cell>
          <cell r="L99">
            <v>1</v>
          </cell>
          <cell r="M99" t="str">
            <v>F.70</v>
          </cell>
          <cell r="N99">
            <v>0</v>
          </cell>
          <cell r="O99">
            <v>0</v>
          </cell>
          <cell r="P99" t="str">
            <v>RIT.COG</v>
          </cell>
          <cell r="Q99" t="str">
            <v>EHG</v>
          </cell>
          <cell r="S99" t="str">
            <v>NO</v>
          </cell>
          <cell r="T99" t="str">
            <v>NO</v>
          </cell>
          <cell r="U99" t="str">
            <v>NO</v>
          </cell>
          <cell r="V99" t="str">
            <v>AD03</v>
          </cell>
        </row>
        <row r="100">
          <cell r="A100" t="str">
            <v>CLIS00600B</v>
          </cell>
          <cell r="B100" t="str">
            <v>CLRI006013</v>
          </cell>
          <cell r="C100" t="str">
            <v>IP20</v>
          </cell>
          <cell r="D100" t="str">
            <v>CL</v>
          </cell>
          <cell r="E100" t="str">
            <v>GELA</v>
          </cell>
          <cell r="F100" t="str">
            <v>SS</v>
          </cell>
          <cell r="G100" t="str">
            <v>CLIS00600B</v>
          </cell>
          <cell r="H100" t="str">
            <v>CLIS00600B -SS- G.G.L</v>
          </cell>
          <cell r="I100" t="str">
            <v>M</v>
          </cell>
          <cell r="J100">
            <v>38208</v>
          </cell>
          <cell r="K100" t="str">
            <v>IT</v>
          </cell>
          <cell r="L100">
            <v>2</v>
          </cell>
          <cell r="M100" t="str">
            <v>F71</v>
          </cell>
          <cell r="P100" t="str">
            <v>RIT.COG</v>
          </cell>
          <cell r="Q100" t="str">
            <v>EH</v>
          </cell>
          <cell r="S100" t="str">
            <v>NO</v>
          </cell>
          <cell r="T100" t="str">
            <v>NO</v>
          </cell>
          <cell r="U100" t="str">
            <v>NO</v>
          </cell>
          <cell r="V100" t="str">
            <v>AD03</v>
          </cell>
        </row>
        <row r="101">
          <cell r="A101" t="str">
            <v>CLIS00600B</v>
          </cell>
          <cell r="B101" t="str">
            <v>CLRI006013</v>
          </cell>
          <cell r="C101" t="str">
            <v>IP20</v>
          </cell>
          <cell r="D101" t="str">
            <v>CL</v>
          </cell>
          <cell r="E101" t="str">
            <v>GELA</v>
          </cell>
          <cell r="F101" t="str">
            <v>SS</v>
          </cell>
          <cell r="G101" t="str">
            <v>CLIS00600B</v>
          </cell>
          <cell r="H101" t="str">
            <v>CLIS00600B- SS- M.D</v>
          </cell>
          <cell r="I101" t="str">
            <v>M</v>
          </cell>
          <cell r="J101">
            <v>38018</v>
          </cell>
          <cell r="K101" t="str">
            <v>IT</v>
          </cell>
          <cell r="L101">
            <v>2</v>
          </cell>
          <cell r="M101" t="str">
            <v>F70</v>
          </cell>
          <cell r="N101" t="str">
            <v>Q07</v>
          </cell>
          <cell r="P101" t="str">
            <v>SIND AC/RIT COGN</v>
          </cell>
          <cell r="Q101" t="str">
            <v>EH</v>
          </cell>
          <cell r="R101" t="str">
            <v>SI</v>
          </cell>
          <cell r="S101" t="str">
            <v>NO</v>
          </cell>
          <cell r="T101" t="str">
            <v>NO</v>
          </cell>
          <cell r="U101" t="str">
            <v>NO</v>
          </cell>
          <cell r="V101" t="str">
            <v>AD03</v>
          </cell>
        </row>
        <row r="102">
          <cell r="A102" t="str">
            <v>CLIS00600B</v>
          </cell>
          <cell r="B102" t="str">
            <v>CLRI006013</v>
          </cell>
          <cell r="C102" t="str">
            <v>IPID</v>
          </cell>
          <cell r="D102" t="str">
            <v>CL</v>
          </cell>
          <cell r="E102" t="str">
            <v>GELA</v>
          </cell>
          <cell r="F102" t="str">
            <v>SS</v>
          </cell>
          <cell r="G102" t="str">
            <v>CLIS00600B</v>
          </cell>
          <cell r="H102" t="str">
            <v>CLIS00600B- SS-D.A</v>
          </cell>
          <cell r="I102" t="str">
            <v>M</v>
          </cell>
          <cell r="J102">
            <v>38008</v>
          </cell>
          <cell r="K102" t="str">
            <v>IT</v>
          </cell>
          <cell r="L102">
            <v>3</v>
          </cell>
          <cell r="M102" t="str">
            <v>F90</v>
          </cell>
          <cell r="P102" t="str">
            <v>RIT.COG</v>
          </cell>
          <cell r="Q102" t="str">
            <v>EH</v>
          </cell>
          <cell r="S102" t="str">
            <v>NO</v>
          </cell>
          <cell r="T102" t="str">
            <v>NO</v>
          </cell>
          <cell r="U102" t="str">
            <v>NO</v>
          </cell>
          <cell r="V102" t="str">
            <v>AD03</v>
          </cell>
        </row>
        <row r="103">
          <cell r="A103" t="str">
            <v>CLIS00600B</v>
          </cell>
          <cell r="B103" t="str">
            <v>CLRI006013</v>
          </cell>
          <cell r="C103" t="str">
            <v>IPID</v>
          </cell>
          <cell r="D103" t="str">
            <v>CL</v>
          </cell>
          <cell r="E103" t="str">
            <v>GELA</v>
          </cell>
          <cell r="F103" t="str">
            <v>SS</v>
          </cell>
          <cell r="G103" t="str">
            <v>CLIS00600B</v>
          </cell>
          <cell r="H103" t="str">
            <v xml:space="preserve">CLIS00600B- SS-S.K </v>
          </cell>
          <cell r="I103" t="str">
            <v>M</v>
          </cell>
          <cell r="J103">
            <v>37925</v>
          </cell>
          <cell r="K103" t="str">
            <v>IT</v>
          </cell>
          <cell r="L103">
            <v>3</v>
          </cell>
          <cell r="M103" t="str">
            <v>F90</v>
          </cell>
          <cell r="N103" t="str">
            <v>F80.1</v>
          </cell>
          <cell r="P103" t="str">
            <v>DEF.AT.IPE</v>
          </cell>
          <cell r="Q103" t="str">
            <v>EH</v>
          </cell>
          <cell r="R103" t="str">
            <v>SI</v>
          </cell>
          <cell r="S103" t="str">
            <v>NO</v>
          </cell>
          <cell r="T103" t="str">
            <v>NO</v>
          </cell>
          <cell r="U103" t="str">
            <v>NO</v>
          </cell>
          <cell r="V103" t="str">
            <v>AD'03</v>
          </cell>
        </row>
        <row r="104">
          <cell r="A104" t="str">
            <v>CLIS00600B</v>
          </cell>
          <cell r="B104" t="str">
            <v>CLRI006013</v>
          </cell>
          <cell r="C104" t="str">
            <v>IPID</v>
          </cell>
          <cell r="D104" t="str">
            <v>CL</v>
          </cell>
          <cell r="E104" t="str">
            <v>GELA</v>
          </cell>
          <cell r="F104" t="str">
            <v>SS</v>
          </cell>
          <cell r="G104" t="str">
            <v>CLIS00600B</v>
          </cell>
          <cell r="H104" t="str">
            <v>CLIS00600B- SS-S.M</v>
          </cell>
          <cell r="I104" t="str">
            <v>M</v>
          </cell>
          <cell r="J104">
            <v>37796</v>
          </cell>
          <cell r="K104" t="str">
            <v>IT</v>
          </cell>
          <cell r="L104">
            <v>3</v>
          </cell>
          <cell r="M104" t="str">
            <v>F70</v>
          </cell>
          <cell r="P104" t="str">
            <v>RIT.MENTA</v>
          </cell>
          <cell r="Q104" t="str">
            <v>EH</v>
          </cell>
          <cell r="S104" t="str">
            <v>NO</v>
          </cell>
          <cell r="T104" t="str">
            <v>NO</v>
          </cell>
          <cell r="U104" t="str">
            <v>NO</v>
          </cell>
          <cell r="V104" t="str">
            <v>AD03</v>
          </cell>
        </row>
        <row r="105">
          <cell r="A105" t="str">
            <v>CLIS00600B</v>
          </cell>
          <cell r="B105" t="str">
            <v>CLRI006013</v>
          </cell>
          <cell r="C105" t="str">
            <v>IPID</v>
          </cell>
          <cell r="D105" t="str">
            <v>CL</v>
          </cell>
          <cell r="E105" t="str">
            <v>GELA</v>
          </cell>
          <cell r="F105" t="str">
            <v>SS</v>
          </cell>
          <cell r="G105" t="str">
            <v>CLIS00600B</v>
          </cell>
          <cell r="H105" t="str">
            <v>CLIS00600B SS- L.SG</v>
          </cell>
          <cell r="I105" t="str">
            <v>F</v>
          </cell>
          <cell r="J105">
            <v>36347</v>
          </cell>
          <cell r="K105" t="str">
            <v>IT</v>
          </cell>
          <cell r="L105">
            <v>5</v>
          </cell>
          <cell r="M105" t="str">
            <v>F72</v>
          </cell>
          <cell r="P105" t="str">
            <v>SIND.DOWN</v>
          </cell>
          <cell r="Q105" t="str">
            <v>EHG</v>
          </cell>
          <cell r="S105" t="str">
            <v>NO</v>
          </cell>
          <cell r="T105" t="str">
            <v>SI</v>
          </cell>
          <cell r="U105" t="str">
            <v>SI</v>
          </cell>
          <cell r="V105" t="str">
            <v>AD03</v>
          </cell>
        </row>
        <row r="106">
          <cell r="A106" t="str">
            <v>CLIS00600B</v>
          </cell>
          <cell r="B106" t="str">
            <v>CLSL00601P</v>
          </cell>
          <cell r="C106" t="str">
            <v>LI00</v>
          </cell>
          <cell r="D106" t="str">
            <v>CL</v>
          </cell>
          <cell r="E106" t="str">
            <v>GELA</v>
          </cell>
          <cell r="F106" t="str">
            <v>SS</v>
          </cell>
          <cell r="G106" t="str">
            <v>CLIS00600B</v>
          </cell>
          <cell r="H106" t="str">
            <v>CLIS00600B-SS-F.N</v>
          </cell>
          <cell r="I106" t="str">
            <v>M</v>
          </cell>
          <cell r="J106">
            <v>38225</v>
          </cell>
          <cell r="K106" t="str">
            <v>IT</v>
          </cell>
          <cell r="L106">
            <v>1</v>
          </cell>
          <cell r="M106" t="str">
            <v>G40</v>
          </cell>
          <cell r="N106" t="str">
            <v>F71</v>
          </cell>
          <cell r="O106" t="str">
            <v>F84.8</v>
          </cell>
          <cell r="P106" t="str">
            <v>EP.R.PS.</v>
          </cell>
          <cell r="Q106" t="str">
            <v>EHG</v>
          </cell>
          <cell r="R106" t="str">
            <v>SI</v>
          </cell>
          <cell r="S106" t="str">
            <v>NO</v>
          </cell>
          <cell r="T106" t="str">
            <v>SI</v>
          </cell>
          <cell r="U106" t="str">
            <v>SI</v>
          </cell>
          <cell r="V106" t="str">
            <v>AD03</v>
          </cell>
        </row>
        <row r="107">
          <cell r="A107" t="str">
            <v>CLIS00600B</v>
          </cell>
          <cell r="B107" t="str">
            <v>CLSL00601P</v>
          </cell>
          <cell r="C107" t="str">
            <v>LI00</v>
          </cell>
          <cell r="D107" t="str">
            <v>CL</v>
          </cell>
          <cell r="E107" t="str">
            <v>GELA</v>
          </cell>
          <cell r="F107" t="str">
            <v>SS</v>
          </cell>
          <cell r="G107" t="str">
            <v>CLIS00600B</v>
          </cell>
          <cell r="H107" t="str">
            <v>CLIS00600B-SS-V.S</v>
          </cell>
          <cell r="I107" t="str">
            <v>M</v>
          </cell>
          <cell r="J107">
            <v>38698</v>
          </cell>
          <cell r="K107" t="str">
            <v>IT</v>
          </cell>
          <cell r="L107">
            <v>1</v>
          </cell>
          <cell r="M107" t="str">
            <v>F70</v>
          </cell>
          <cell r="P107" t="str">
            <v>RC-AUT</v>
          </cell>
          <cell r="Q107" t="str">
            <v>EHG</v>
          </cell>
          <cell r="S107" t="str">
            <v>NO</v>
          </cell>
          <cell r="T107" t="str">
            <v>SI</v>
          </cell>
          <cell r="U107" t="str">
            <v>SI</v>
          </cell>
          <cell r="V107" t="str">
            <v>AD03</v>
          </cell>
          <cell r="X107" t="str">
            <v>734/17</v>
          </cell>
        </row>
        <row r="108">
          <cell r="A108" t="str">
            <v>CLIS00600B</v>
          </cell>
          <cell r="B108" t="str">
            <v>CLSL00601P</v>
          </cell>
          <cell r="C108" t="str">
            <v>LI00</v>
          </cell>
          <cell r="D108" t="str">
            <v>CL</v>
          </cell>
          <cell r="E108" t="str">
            <v>GELA</v>
          </cell>
          <cell r="F108" t="str">
            <v>SS</v>
          </cell>
          <cell r="G108" t="str">
            <v>CLIS00600B</v>
          </cell>
          <cell r="H108" t="str">
            <v>CLIS00600B-SS-B.F</v>
          </cell>
          <cell r="I108" t="str">
            <v>M</v>
          </cell>
          <cell r="J108">
            <v>38014</v>
          </cell>
          <cell r="K108" t="str">
            <v>IT</v>
          </cell>
          <cell r="L108">
            <v>2</v>
          </cell>
          <cell r="M108" t="str">
            <v>F70</v>
          </cell>
          <cell r="P108" t="str">
            <v>RIT.PS</v>
          </cell>
          <cell r="Q108" t="str">
            <v>EH</v>
          </cell>
          <cell r="S108" t="str">
            <v>NO</v>
          </cell>
          <cell r="T108" t="str">
            <v>NO</v>
          </cell>
          <cell r="U108" t="str">
            <v>NO</v>
          </cell>
          <cell r="V108" t="str">
            <v>AD02</v>
          </cell>
        </row>
        <row r="109">
          <cell r="A109" t="str">
            <v>CLIS00600B</v>
          </cell>
          <cell r="B109" t="str">
            <v>CLSL00601P</v>
          </cell>
          <cell r="C109" t="str">
            <v>LI00</v>
          </cell>
          <cell r="D109" t="str">
            <v>CL</v>
          </cell>
          <cell r="E109" t="str">
            <v>GELA</v>
          </cell>
          <cell r="F109" t="str">
            <v>SS</v>
          </cell>
          <cell r="G109" t="str">
            <v>CLIS00600B</v>
          </cell>
          <cell r="H109" t="str">
            <v>CLIS00600B-SS-C.T</v>
          </cell>
          <cell r="I109" t="str">
            <v>M</v>
          </cell>
          <cell r="J109">
            <v>37803</v>
          </cell>
          <cell r="K109" t="str">
            <v>IT</v>
          </cell>
          <cell r="L109">
            <v>2</v>
          </cell>
          <cell r="M109" t="str">
            <v>F84</v>
          </cell>
          <cell r="P109" t="str">
            <v>DIST.SOC</v>
          </cell>
          <cell r="Q109" t="str">
            <v>EHG</v>
          </cell>
          <cell r="S109" t="str">
            <v>NO</v>
          </cell>
          <cell r="T109" t="str">
            <v>SI</v>
          </cell>
          <cell r="U109" t="str">
            <v>SI</v>
          </cell>
          <cell r="V109" t="str">
            <v>AD02</v>
          </cell>
        </row>
        <row r="110">
          <cell r="A110" t="str">
            <v>CLIS00600B</v>
          </cell>
          <cell r="B110" t="str">
            <v>CLSL00601P</v>
          </cell>
          <cell r="C110" t="str">
            <v>LIC6</v>
          </cell>
          <cell r="D110" t="str">
            <v>CL</v>
          </cell>
          <cell r="E110" t="str">
            <v>GELA</v>
          </cell>
          <cell r="F110" t="str">
            <v>SS</v>
          </cell>
          <cell r="G110" t="str">
            <v>CLIS00600B</v>
          </cell>
          <cell r="H110" t="str">
            <v>CLIS00600B-SS-D.C</v>
          </cell>
          <cell r="I110" t="str">
            <v>F</v>
          </cell>
          <cell r="J110">
            <v>37153</v>
          </cell>
          <cell r="K110" t="str">
            <v>IT</v>
          </cell>
          <cell r="L110">
            <v>3</v>
          </cell>
          <cell r="M110" t="str">
            <v>F70.9</v>
          </cell>
          <cell r="P110" t="str">
            <v>RIT.MENTA</v>
          </cell>
          <cell r="Q110" t="str">
            <v>EH</v>
          </cell>
          <cell r="S110" t="str">
            <v>NO</v>
          </cell>
          <cell r="T110" t="str">
            <v>NO</v>
          </cell>
          <cell r="U110" t="str">
            <v>NO</v>
          </cell>
          <cell r="V110" t="str">
            <v>AD02</v>
          </cell>
        </row>
        <row r="111">
          <cell r="A111" t="str">
            <v>CLIS00600B</v>
          </cell>
          <cell r="B111" t="str">
            <v>CLSL00601P</v>
          </cell>
          <cell r="C111" t="str">
            <v>LIC6</v>
          </cell>
          <cell r="D111" t="str">
            <v>CL</v>
          </cell>
          <cell r="E111" t="str">
            <v>GELA</v>
          </cell>
          <cell r="F111" t="str">
            <v>SS</v>
          </cell>
          <cell r="G111" t="str">
            <v>CLIS00600B</v>
          </cell>
          <cell r="H111" t="str">
            <v>CLIS00600B-SS-P.C</v>
          </cell>
          <cell r="I111" t="str">
            <v>M</v>
          </cell>
          <cell r="J111">
            <v>36560</v>
          </cell>
          <cell r="K111" t="str">
            <v>EU</v>
          </cell>
          <cell r="L111">
            <v>5</v>
          </cell>
          <cell r="M111" t="str">
            <v>F70</v>
          </cell>
          <cell r="P111" t="str">
            <v>RIT.MENTA</v>
          </cell>
          <cell r="Q111" t="str">
            <v>EH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AD03</v>
          </cell>
        </row>
        <row r="112">
          <cell r="A112" t="str">
            <v>CLIS00600B</v>
          </cell>
          <cell r="B112" t="str">
            <v>CLSL00601P</v>
          </cell>
          <cell r="C112" t="str">
            <v>LIF9</v>
          </cell>
          <cell r="D112" t="str">
            <v>CL</v>
          </cell>
          <cell r="E112" t="str">
            <v>GELA</v>
          </cell>
          <cell r="F112" t="str">
            <v>SS</v>
          </cell>
          <cell r="G112" t="str">
            <v>CLIS00600B</v>
          </cell>
          <cell r="H112" t="str">
            <v>CLIS00600B-SS-D.M.P</v>
          </cell>
          <cell r="I112" t="str">
            <v>F</v>
          </cell>
          <cell r="J112">
            <v>37747</v>
          </cell>
          <cell r="K112" t="str">
            <v>IT</v>
          </cell>
          <cell r="L112">
            <v>3</v>
          </cell>
          <cell r="M112" t="str">
            <v>F70.9</v>
          </cell>
          <cell r="P112" t="str">
            <v>RIT.MENTA</v>
          </cell>
          <cell r="Q112" t="str">
            <v>EH</v>
          </cell>
          <cell r="S112" t="str">
            <v>NO</v>
          </cell>
          <cell r="T112" t="str">
            <v>NO</v>
          </cell>
          <cell r="U112" t="str">
            <v>NO</v>
          </cell>
          <cell r="V112" t="str">
            <v>AD02</v>
          </cell>
        </row>
        <row r="113">
          <cell r="A113" t="str">
            <v>CLIS00600B</v>
          </cell>
          <cell r="B113" t="str">
            <v>CLSL00601P</v>
          </cell>
          <cell r="C113" t="str">
            <v>LIF9</v>
          </cell>
          <cell r="D113" t="str">
            <v>CL</v>
          </cell>
          <cell r="E113" t="str">
            <v>GELA</v>
          </cell>
          <cell r="F113" t="str">
            <v>SS</v>
          </cell>
          <cell r="G113" t="str">
            <v>CLIS00600B</v>
          </cell>
          <cell r="H113" t="str">
            <v>CLIS00600B-SS-B.A</v>
          </cell>
          <cell r="I113" t="str">
            <v>M</v>
          </cell>
          <cell r="J113">
            <v>37058</v>
          </cell>
          <cell r="K113" t="str">
            <v>IT</v>
          </cell>
          <cell r="L113">
            <v>4</v>
          </cell>
          <cell r="M113" t="str">
            <v>F70</v>
          </cell>
          <cell r="P113" t="str">
            <v xml:space="preserve">RIT.COG. </v>
          </cell>
          <cell r="Q113" t="str">
            <v>EH</v>
          </cell>
          <cell r="S113" t="str">
            <v>NO</v>
          </cell>
          <cell r="T113" t="str">
            <v>NO</v>
          </cell>
          <cell r="U113" t="str">
            <v>NO</v>
          </cell>
          <cell r="V113" t="str">
            <v>AD03</v>
          </cell>
        </row>
        <row r="114">
          <cell r="A114" t="str">
            <v>CLIS00600B</v>
          </cell>
          <cell r="B114" t="str">
            <v>CLSL00601P</v>
          </cell>
          <cell r="C114" t="str">
            <v>LIF9</v>
          </cell>
          <cell r="D114" t="str">
            <v>CL</v>
          </cell>
          <cell r="E114" t="str">
            <v>GELA</v>
          </cell>
          <cell r="F114" t="str">
            <v>SS</v>
          </cell>
          <cell r="G114" t="str">
            <v>CLIS00600B</v>
          </cell>
          <cell r="H114" t="str">
            <v>CLIS00600B-SS-T.E</v>
          </cell>
          <cell r="I114" t="str">
            <v>M</v>
          </cell>
          <cell r="J114">
            <v>110174</v>
          </cell>
          <cell r="K114" t="str">
            <v>IT</v>
          </cell>
          <cell r="L114">
            <v>5</v>
          </cell>
          <cell r="M114" t="str">
            <v>F71</v>
          </cell>
          <cell r="P114" t="str">
            <v xml:space="preserve">RIT.COG. </v>
          </cell>
          <cell r="Q114" t="str">
            <v>EH</v>
          </cell>
          <cell r="S114" t="str">
            <v>NO</v>
          </cell>
          <cell r="T114" t="str">
            <v>NO</v>
          </cell>
          <cell r="U114" t="str">
            <v>NO</v>
          </cell>
          <cell r="V114" t="str">
            <v>AD03</v>
          </cell>
          <cell r="X114" t="str">
            <v>02222/15</v>
          </cell>
        </row>
        <row r="115">
          <cell r="A115" t="str">
            <v>CLIS00600B</v>
          </cell>
          <cell r="B115" t="str">
            <v>CLTL006014</v>
          </cell>
          <cell r="C115" t="str">
            <v>IT09</v>
          </cell>
          <cell r="D115" t="str">
            <v>CL</v>
          </cell>
          <cell r="E115" t="str">
            <v>GELA</v>
          </cell>
          <cell r="F115" t="str">
            <v>SS</v>
          </cell>
          <cell r="G115" t="str">
            <v>CLIS00600B</v>
          </cell>
          <cell r="H115" t="str">
            <v>CLIS00600B-SS-A.G</v>
          </cell>
          <cell r="I115" t="str">
            <v>M</v>
          </cell>
          <cell r="J115">
            <v>38224</v>
          </cell>
          <cell r="K115" t="str">
            <v>IT</v>
          </cell>
          <cell r="L115">
            <v>1</v>
          </cell>
          <cell r="M115" t="str">
            <v>F90,0</v>
          </cell>
          <cell r="P115" t="str">
            <v>DEF.AT.IPE</v>
          </cell>
          <cell r="Q115" t="str">
            <v>EH</v>
          </cell>
          <cell r="S115" t="str">
            <v>NO</v>
          </cell>
          <cell r="T115" t="str">
            <v>NO</v>
          </cell>
          <cell r="U115" t="str">
            <v>NO</v>
          </cell>
          <cell r="V115" t="str">
            <v>AD03</v>
          </cell>
        </row>
        <row r="116">
          <cell r="A116" t="str">
            <v>CLIS00600B</v>
          </cell>
          <cell r="B116" t="str">
            <v>CLTL006014</v>
          </cell>
          <cell r="C116" t="str">
            <v>IT09</v>
          </cell>
          <cell r="D116" t="str">
            <v>CL</v>
          </cell>
          <cell r="E116" t="str">
            <v>GELA</v>
          </cell>
          <cell r="F116" t="str">
            <v>SS</v>
          </cell>
          <cell r="G116" t="str">
            <v>CLIS00600B</v>
          </cell>
          <cell r="H116" t="str">
            <v>CLIS00600B-SS-R.G</v>
          </cell>
          <cell r="I116" t="str">
            <v>M</v>
          </cell>
          <cell r="J116">
            <v>38130</v>
          </cell>
          <cell r="K116" t="str">
            <v>IT</v>
          </cell>
          <cell r="L116">
            <v>1</v>
          </cell>
          <cell r="M116" t="str">
            <v>F84,0</v>
          </cell>
          <cell r="P116" t="str">
            <v>RIT.LING.</v>
          </cell>
          <cell r="Q116" t="str">
            <v>EH</v>
          </cell>
          <cell r="S116" t="str">
            <v>NO</v>
          </cell>
          <cell r="T116" t="str">
            <v>SI</v>
          </cell>
          <cell r="U116" t="str">
            <v>SI</v>
          </cell>
          <cell r="V116" t="str">
            <v>AD03</v>
          </cell>
        </row>
        <row r="117">
          <cell r="A117" t="str">
            <v>CLIS00600B</v>
          </cell>
          <cell r="B117" t="str">
            <v>CLTL006014</v>
          </cell>
          <cell r="C117" t="str">
            <v>IT09</v>
          </cell>
          <cell r="D117" t="str">
            <v>CL</v>
          </cell>
          <cell r="E117" t="str">
            <v>GELA</v>
          </cell>
          <cell r="F117" t="str">
            <v>SS</v>
          </cell>
          <cell r="G117" t="str">
            <v>CLIS00600B</v>
          </cell>
          <cell r="H117" t="str">
            <v>CLIS00600B-SS-DM.M</v>
          </cell>
          <cell r="I117" t="str">
            <v>M</v>
          </cell>
          <cell r="J117">
            <v>38288</v>
          </cell>
          <cell r="K117" t="str">
            <v>IT</v>
          </cell>
          <cell r="L117">
            <v>2</v>
          </cell>
          <cell r="M117" t="str">
            <v>H90</v>
          </cell>
          <cell r="P117" t="str">
            <v>SORDITA'</v>
          </cell>
          <cell r="Q117" t="str">
            <v>DH</v>
          </cell>
          <cell r="S117" t="str">
            <v>NO</v>
          </cell>
          <cell r="T117" t="str">
            <v>NO</v>
          </cell>
          <cell r="U117" t="str">
            <v>SI</v>
          </cell>
          <cell r="V117" t="str">
            <v>AD03</v>
          </cell>
        </row>
        <row r="118">
          <cell r="A118" t="str">
            <v>CLIS00600B</v>
          </cell>
          <cell r="B118" t="str">
            <v>CLTL006014</v>
          </cell>
          <cell r="C118" t="str">
            <v>IT09</v>
          </cell>
          <cell r="D118" t="str">
            <v>CL</v>
          </cell>
          <cell r="E118" t="str">
            <v>GELA</v>
          </cell>
          <cell r="F118" t="str">
            <v>SS</v>
          </cell>
          <cell r="G118" t="str">
            <v>CLIS00600B</v>
          </cell>
          <cell r="H118" t="str">
            <v>CLIS00600B-SS-M.S.N</v>
          </cell>
          <cell r="I118" t="str">
            <v>M</v>
          </cell>
          <cell r="J118">
            <v>37795</v>
          </cell>
          <cell r="K118" t="str">
            <v>IT</v>
          </cell>
          <cell r="L118">
            <v>2</v>
          </cell>
          <cell r="M118" t="str">
            <v xml:space="preserve">F90 </v>
          </cell>
          <cell r="P118" t="str">
            <v>DIST.ATT.</v>
          </cell>
          <cell r="Q118" t="str">
            <v>EH</v>
          </cell>
          <cell r="S118" t="str">
            <v>NO</v>
          </cell>
          <cell r="T118" t="str">
            <v>NO</v>
          </cell>
          <cell r="U118" t="str">
            <v>NO</v>
          </cell>
          <cell r="V118" t="str">
            <v>AD03</v>
          </cell>
        </row>
        <row r="119">
          <cell r="A119" t="str">
            <v>CLIS00600B</v>
          </cell>
          <cell r="B119" t="str">
            <v>CLTL006014</v>
          </cell>
          <cell r="C119" t="str">
            <v>IT24</v>
          </cell>
          <cell r="D119" t="str">
            <v>CL</v>
          </cell>
          <cell r="E119" t="str">
            <v>GELA</v>
          </cell>
          <cell r="F119" t="str">
            <v>SS</v>
          </cell>
          <cell r="G119" t="str">
            <v>CLIS00600B</v>
          </cell>
          <cell r="H119" t="str">
            <v>CLIS00600B-SS-C.A</v>
          </cell>
          <cell r="I119" t="str">
            <v>M</v>
          </cell>
          <cell r="J119">
            <v>38604</v>
          </cell>
          <cell r="K119" t="str">
            <v>IT</v>
          </cell>
          <cell r="L119">
            <v>1</v>
          </cell>
          <cell r="M119" t="str">
            <v>F94,0</v>
          </cell>
          <cell r="P119" t="str">
            <v>MUT.ELET.</v>
          </cell>
          <cell r="Q119" t="str">
            <v>EH</v>
          </cell>
          <cell r="S119" t="str">
            <v>NO</v>
          </cell>
          <cell r="T119" t="str">
            <v>NO</v>
          </cell>
          <cell r="U119" t="str">
            <v>NO</v>
          </cell>
          <cell r="V119" t="str">
            <v>AD03</v>
          </cell>
        </row>
        <row r="120">
          <cell r="A120" t="str">
            <v>CLIS00600B</v>
          </cell>
          <cell r="B120" t="str">
            <v>CLTL006014</v>
          </cell>
          <cell r="C120" t="str">
            <v>IT24</v>
          </cell>
          <cell r="D120" t="str">
            <v>CL</v>
          </cell>
          <cell r="E120" t="str">
            <v>GELA</v>
          </cell>
          <cell r="F120" t="str">
            <v>SS</v>
          </cell>
          <cell r="G120" t="str">
            <v>CLIS00600B</v>
          </cell>
          <cell r="H120" t="str">
            <v>CLIS00600B-SS-A.D.C.A</v>
          </cell>
          <cell r="I120" t="str">
            <v>M</v>
          </cell>
          <cell r="J120">
            <v>38156</v>
          </cell>
          <cell r="K120" t="str">
            <v>IT</v>
          </cell>
          <cell r="L120">
            <v>2</v>
          </cell>
          <cell r="M120" t="str">
            <v>F71</v>
          </cell>
          <cell r="P120" t="str">
            <v>RIT.COG</v>
          </cell>
          <cell r="Q120" t="str">
            <v>EH</v>
          </cell>
          <cell r="S120" t="str">
            <v>NO</v>
          </cell>
          <cell r="T120" t="str">
            <v>NO</v>
          </cell>
          <cell r="U120" t="str">
            <v>NO</v>
          </cell>
          <cell r="V120" t="str">
            <v>AD03</v>
          </cell>
        </row>
        <row r="121">
          <cell r="A121" t="str">
            <v>CLIS00600B</v>
          </cell>
          <cell r="B121" t="str">
            <v>CLTL006014</v>
          </cell>
          <cell r="C121" t="str">
            <v>IT24</v>
          </cell>
          <cell r="D121" t="str">
            <v>CL</v>
          </cell>
          <cell r="E121" t="str">
            <v>GELA</v>
          </cell>
          <cell r="F121" t="str">
            <v>SS</v>
          </cell>
          <cell r="G121" t="str">
            <v>CLIS00600B</v>
          </cell>
          <cell r="H121" t="str">
            <v>CLIS00600B-SS-M.G.A</v>
          </cell>
          <cell r="I121" t="str">
            <v>M</v>
          </cell>
          <cell r="J121">
            <v>37485</v>
          </cell>
          <cell r="K121" t="str">
            <v>IT</v>
          </cell>
          <cell r="L121">
            <v>2</v>
          </cell>
          <cell r="M121" t="str">
            <v>F71</v>
          </cell>
          <cell r="N121" t="str">
            <v xml:space="preserve">F90 </v>
          </cell>
          <cell r="P121" t="str">
            <v>RIT.COG.</v>
          </cell>
          <cell r="Q121" t="str">
            <v>EH</v>
          </cell>
          <cell r="R121" t="str">
            <v>SI</v>
          </cell>
          <cell r="S121" t="str">
            <v>NO</v>
          </cell>
          <cell r="T121" t="str">
            <v>NO</v>
          </cell>
          <cell r="U121" t="str">
            <v>NO</v>
          </cell>
          <cell r="V121" t="str">
            <v>AD03</v>
          </cell>
        </row>
        <row r="122">
          <cell r="A122" t="str">
            <v>CLIS00600B</v>
          </cell>
          <cell r="B122" t="str">
            <v>CLTL006014</v>
          </cell>
          <cell r="C122" t="str">
            <v>ITCA</v>
          </cell>
          <cell r="D122" t="str">
            <v>CL</v>
          </cell>
          <cell r="E122" t="str">
            <v>GELA</v>
          </cell>
          <cell r="F122" t="str">
            <v>SS</v>
          </cell>
          <cell r="G122" t="str">
            <v>CLIS00600B</v>
          </cell>
          <cell r="H122" t="str">
            <v>CLIS00600B-SS-G.G</v>
          </cell>
          <cell r="I122" t="str">
            <v>M</v>
          </cell>
          <cell r="J122">
            <v>37104</v>
          </cell>
          <cell r="K122" t="str">
            <v>IT</v>
          </cell>
          <cell r="L122">
            <v>3</v>
          </cell>
          <cell r="M122" t="str">
            <v>F93,8</v>
          </cell>
          <cell r="P122" t="str">
            <v>DIST.INF</v>
          </cell>
          <cell r="Q122" t="str">
            <v>EH</v>
          </cell>
          <cell r="S122" t="str">
            <v>NO</v>
          </cell>
          <cell r="T122" t="str">
            <v>NO</v>
          </cell>
          <cell r="U122" t="str">
            <v>NO</v>
          </cell>
          <cell r="V122" t="str">
            <v>AD03</v>
          </cell>
        </row>
        <row r="123">
          <cell r="A123" t="str">
            <v>CLIS00600B</v>
          </cell>
          <cell r="B123" t="str">
            <v>CLTL006014</v>
          </cell>
          <cell r="C123" t="str">
            <v>ITCR</v>
          </cell>
          <cell r="D123" t="str">
            <v>CL</v>
          </cell>
          <cell r="E123" t="str">
            <v>GELA</v>
          </cell>
          <cell r="F123" t="str">
            <v>SS</v>
          </cell>
          <cell r="G123" t="str">
            <v>CLIS00600B</v>
          </cell>
          <cell r="H123" t="str">
            <v>CLIS00600B-SS-C.F.S</v>
          </cell>
          <cell r="I123" t="str">
            <v>M</v>
          </cell>
          <cell r="J123">
            <v>37546</v>
          </cell>
          <cell r="K123" t="str">
            <v>IT</v>
          </cell>
          <cell r="L123">
            <v>4</v>
          </cell>
          <cell r="M123" t="str">
            <v>F90</v>
          </cell>
          <cell r="N123" t="str">
            <v xml:space="preserve">F91 </v>
          </cell>
          <cell r="P123" t="str">
            <v>IPER.OPPOS.</v>
          </cell>
          <cell r="Q123" t="str">
            <v>EHG</v>
          </cell>
          <cell r="R123" t="str">
            <v>SI</v>
          </cell>
          <cell r="S123" t="str">
            <v>NO</v>
          </cell>
          <cell r="T123" t="str">
            <v>SI</v>
          </cell>
          <cell r="U123" t="str">
            <v>SI</v>
          </cell>
          <cell r="V123" t="str">
            <v>AD03</v>
          </cell>
        </row>
        <row r="124">
          <cell r="A124" t="str">
            <v>CLIS007007</v>
          </cell>
          <cell r="B124" t="str">
            <v>CLPC00701E</v>
          </cell>
          <cell r="C124" t="str">
            <v>LI01</v>
          </cell>
          <cell r="D124" t="str">
            <v>CL</v>
          </cell>
          <cell r="E124" t="str">
            <v>MAZZARINO</v>
          </cell>
          <cell r="F124" t="str">
            <v>SS</v>
          </cell>
          <cell r="G124" t="str">
            <v>IISS CARAFA</v>
          </cell>
          <cell r="H124" t="str">
            <v>CLIS007007/SS/IE</v>
          </cell>
          <cell r="I124" t="str">
            <v>F</v>
          </cell>
          <cell r="J124">
            <v>36795</v>
          </cell>
          <cell r="K124" t="str">
            <v>IT</v>
          </cell>
          <cell r="L124">
            <v>5</v>
          </cell>
          <cell r="M124" t="str">
            <v>F 71</v>
          </cell>
          <cell r="P124" t="str">
            <v xml:space="preserve">ritardo dell'apprendimento da svantaggio socio culturale </v>
          </cell>
          <cell r="Q124" t="str">
            <v>EH</v>
          </cell>
          <cell r="R124" t="str">
            <v>NO</v>
          </cell>
          <cell r="S124" t="str">
            <v>NO</v>
          </cell>
          <cell r="T124" t="str">
            <v>SI</v>
          </cell>
          <cell r="U124" t="str">
            <v>SI</v>
          </cell>
          <cell r="V124" t="str">
            <v>AD03</v>
          </cell>
        </row>
        <row r="125">
          <cell r="A125" t="str">
            <v>CLIS007007</v>
          </cell>
          <cell r="B125" t="str">
            <v>CLPC00701E</v>
          </cell>
          <cell r="C125" t="str">
            <v>LI11</v>
          </cell>
          <cell r="D125" t="str">
            <v>CL</v>
          </cell>
          <cell r="E125" t="str">
            <v>MAZZARINO</v>
          </cell>
          <cell r="F125" t="str">
            <v>SS</v>
          </cell>
          <cell r="G125" t="str">
            <v>IISS CARAFA</v>
          </cell>
          <cell r="H125" t="str">
            <v>CLIS007007/SS/BIP</v>
          </cell>
          <cell r="I125" t="str">
            <v>F</v>
          </cell>
          <cell r="J125">
            <v>38065</v>
          </cell>
          <cell r="K125" t="str">
            <v>IT</v>
          </cell>
          <cell r="L125">
            <v>1</v>
          </cell>
          <cell r="M125" t="str">
            <v>F70</v>
          </cell>
          <cell r="P125" t="str">
            <v>ritardo psico motorio</v>
          </cell>
          <cell r="Q125" t="str">
            <v>EH</v>
          </cell>
          <cell r="R125" t="str">
            <v>NO</v>
          </cell>
          <cell r="S125" t="str">
            <v>NO</v>
          </cell>
          <cell r="T125" t="str">
            <v>NO</v>
          </cell>
          <cell r="U125" t="str">
            <v>NO</v>
          </cell>
          <cell r="V125" t="str">
            <v>AD02</v>
          </cell>
        </row>
        <row r="126">
          <cell r="A126" t="str">
            <v>CLIS007007</v>
          </cell>
          <cell r="B126" t="str">
            <v>CLPS00701N</v>
          </cell>
          <cell r="C126" t="str">
            <v>LI02</v>
          </cell>
          <cell r="D126" t="str">
            <v>CL</v>
          </cell>
          <cell r="E126" t="str">
            <v>RIESI</v>
          </cell>
          <cell r="F126" t="str">
            <v>SS</v>
          </cell>
          <cell r="G126" t="str">
            <v>IISS CARAFA</v>
          </cell>
          <cell r="H126" t="str">
            <v>CLIS007007/SS/DM</v>
          </cell>
          <cell r="I126" t="str">
            <v>F</v>
          </cell>
          <cell r="J126">
            <v>37203</v>
          </cell>
          <cell r="K126" t="str">
            <v>IT</v>
          </cell>
          <cell r="L126">
            <v>2</v>
          </cell>
          <cell r="M126" t="str">
            <v>F.84.9</v>
          </cell>
          <cell r="N126" t="str">
            <v>F.79.0</v>
          </cell>
          <cell r="P126" t="str">
            <v>Disturbo pervasivo dello sviluppo. NAS</v>
          </cell>
          <cell r="Q126" t="str">
            <v>EHG</v>
          </cell>
          <cell r="R126" t="str">
            <v>SI</v>
          </cell>
          <cell r="S126" t="str">
            <v>SI</v>
          </cell>
          <cell r="T126" t="str">
            <v>SI</v>
          </cell>
          <cell r="U126" t="str">
            <v>SI</v>
          </cell>
          <cell r="V126" t="str">
            <v>AD02</v>
          </cell>
        </row>
        <row r="127">
          <cell r="A127" t="str">
            <v>CLIS007007</v>
          </cell>
          <cell r="B127" t="str">
            <v>CLPS00701N</v>
          </cell>
          <cell r="C127" t="str">
            <v>LI02</v>
          </cell>
          <cell r="D127" t="str">
            <v>CL</v>
          </cell>
          <cell r="E127" t="str">
            <v>RIESI</v>
          </cell>
          <cell r="F127" t="str">
            <v>SS</v>
          </cell>
          <cell r="G127" t="str">
            <v>IISS CARAFA</v>
          </cell>
          <cell r="H127" t="str">
            <v>CLIS007007/SS/DC</v>
          </cell>
          <cell r="I127" t="str">
            <v>M</v>
          </cell>
          <cell r="J127">
            <v>37382</v>
          </cell>
          <cell r="K127" t="str">
            <v>IT</v>
          </cell>
          <cell r="L127">
            <v>3</v>
          </cell>
          <cell r="M127" t="str">
            <v>F.84.9</v>
          </cell>
          <cell r="N127" t="str">
            <v>F.70.0</v>
          </cell>
          <cell r="P127" t="str">
            <v>Disturbo autistico</v>
          </cell>
          <cell r="Q127" t="str">
            <v>EHG</v>
          </cell>
          <cell r="R127" t="str">
            <v>SI</v>
          </cell>
          <cell r="S127" t="str">
            <v>SI</v>
          </cell>
          <cell r="T127" t="str">
            <v>SI</v>
          </cell>
          <cell r="U127" t="str">
            <v>SI</v>
          </cell>
          <cell r="V127" t="str">
            <v>AD02</v>
          </cell>
        </row>
        <row r="128">
          <cell r="A128" t="str">
            <v>CLIS007007</v>
          </cell>
          <cell r="B128" t="str">
            <v>CLPS00701N</v>
          </cell>
          <cell r="C128" t="str">
            <v>LI02</v>
          </cell>
          <cell r="D128" t="str">
            <v>CL</v>
          </cell>
          <cell r="E128" t="str">
            <v>RIESI</v>
          </cell>
          <cell r="F128" t="str">
            <v>SS</v>
          </cell>
          <cell r="G128" t="str">
            <v>IISS CARAFA</v>
          </cell>
          <cell r="H128" t="str">
            <v>CLIS007007/SS/SM</v>
          </cell>
          <cell r="I128" t="str">
            <v>F</v>
          </cell>
          <cell r="J128">
            <v>37084</v>
          </cell>
          <cell r="K128" t="str">
            <v>IT</v>
          </cell>
          <cell r="L128">
            <v>3</v>
          </cell>
          <cell r="M128" t="str">
            <v>F.80.9</v>
          </cell>
          <cell r="P128" t="str">
            <v>Ritardo del linguaggio</v>
          </cell>
          <cell r="Q128" t="str">
            <v>EH</v>
          </cell>
          <cell r="R128" t="str">
            <v>NO</v>
          </cell>
          <cell r="S128" t="str">
            <v>NO</v>
          </cell>
          <cell r="T128" t="str">
            <v>NO</v>
          </cell>
          <cell r="U128" t="str">
            <v>NO</v>
          </cell>
          <cell r="V128" t="str">
            <v>AD03</v>
          </cell>
        </row>
        <row r="129">
          <cell r="A129" t="str">
            <v>CLIS007007</v>
          </cell>
          <cell r="B129" t="str">
            <v>CLPS00701N</v>
          </cell>
          <cell r="C129" t="str">
            <v>LI02</v>
          </cell>
          <cell r="D129" t="str">
            <v>CL</v>
          </cell>
          <cell r="E129" t="str">
            <v>RIESI</v>
          </cell>
          <cell r="F129" t="str">
            <v>SS</v>
          </cell>
          <cell r="G129" t="str">
            <v>IISS CARAFA</v>
          </cell>
          <cell r="H129" t="str">
            <v>CLIS007007/SS/CV</v>
          </cell>
          <cell r="I129" t="str">
            <v>M</v>
          </cell>
          <cell r="J129">
            <v>37313</v>
          </cell>
          <cell r="K129" t="str">
            <v>IT</v>
          </cell>
          <cell r="L129">
            <v>4</v>
          </cell>
          <cell r="M129" t="str">
            <v>F.84.9</v>
          </cell>
          <cell r="P129" t="str">
            <v>Disturbo autistico</v>
          </cell>
          <cell r="Q129" t="str">
            <v>EHG</v>
          </cell>
          <cell r="R129" t="str">
            <v>NO</v>
          </cell>
          <cell r="S129" t="str">
            <v>SI</v>
          </cell>
          <cell r="T129" t="str">
            <v>SI</v>
          </cell>
          <cell r="U129" t="str">
            <v>SI</v>
          </cell>
          <cell r="V129" t="str">
            <v>AD02</v>
          </cell>
        </row>
        <row r="130">
          <cell r="A130" t="str">
            <v>CLIS007007</v>
          </cell>
          <cell r="B130" t="str">
            <v>CLRA007017</v>
          </cell>
          <cell r="C130" t="str">
            <v>IP01</v>
          </cell>
          <cell r="D130" t="str">
            <v>CL</v>
          </cell>
          <cell r="E130" t="str">
            <v>MAZZARINO</v>
          </cell>
          <cell r="F130" t="str">
            <v>SS</v>
          </cell>
          <cell r="G130" t="str">
            <v>IISS CARAFA</v>
          </cell>
          <cell r="H130" t="str">
            <v>CLIS007007/SS/DG</v>
          </cell>
          <cell r="I130" t="str">
            <v>M</v>
          </cell>
          <cell r="J130">
            <v>38471</v>
          </cell>
          <cell r="K130" t="str">
            <v>IT</v>
          </cell>
          <cell r="L130">
            <v>1</v>
          </cell>
          <cell r="M130" t="str">
            <v>F70</v>
          </cell>
          <cell r="P130" t="str">
            <v>ritardo psico motorio</v>
          </cell>
          <cell r="Q130" t="str">
            <v>EHG</v>
          </cell>
          <cell r="R130" t="str">
            <v>NO</v>
          </cell>
          <cell r="S130" t="str">
            <v>NO</v>
          </cell>
          <cell r="T130" t="str">
            <v>NO</v>
          </cell>
          <cell r="U130" t="str">
            <v>NO</v>
          </cell>
          <cell r="V130" t="str">
            <v>AD03</v>
          </cell>
        </row>
        <row r="131">
          <cell r="A131" t="str">
            <v>CLIS007007</v>
          </cell>
          <cell r="B131" t="str">
            <v>CLRA007017</v>
          </cell>
          <cell r="C131" t="str">
            <v>IP01</v>
          </cell>
          <cell r="D131" t="str">
            <v>CL</v>
          </cell>
          <cell r="E131" t="str">
            <v>MAZZARINO</v>
          </cell>
          <cell r="F131" t="str">
            <v>SS</v>
          </cell>
          <cell r="G131" t="str">
            <v>IISS CARAFA</v>
          </cell>
          <cell r="H131" t="str">
            <v>CLIS007007/SS/LC</v>
          </cell>
          <cell r="I131" t="str">
            <v>M</v>
          </cell>
          <cell r="J131">
            <v>37012</v>
          </cell>
          <cell r="K131" t="str">
            <v>IT</v>
          </cell>
          <cell r="L131">
            <v>2</v>
          </cell>
          <cell r="M131" t="str">
            <v>F 70</v>
          </cell>
          <cell r="P131" t="str">
            <v>ritardo psicomotorio lieve</v>
          </cell>
          <cell r="Q131" t="str">
            <v>EHG</v>
          </cell>
          <cell r="R131" t="str">
            <v>NO</v>
          </cell>
          <cell r="S131" t="str">
            <v>NO</v>
          </cell>
          <cell r="T131" t="str">
            <v>NO</v>
          </cell>
          <cell r="U131" t="str">
            <v>NO</v>
          </cell>
          <cell r="V131" t="str">
            <v>AD04</v>
          </cell>
        </row>
        <row r="132">
          <cell r="A132" t="str">
            <v>CLIS007007</v>
          </cell>
          <cell r="B132" t="str">
            <v>CLRA007017</v>
          </cell>
          <cell r="C132" t="str">
            <v>IP01</v>
          </cell>
          <cell r="D132" t="str">
            <v>CL</v>
          </cell>
          <cell r="E132" t="str">
            <v>MAZZARINO</v>
          </cell>
          <cell r="F132" t="str">
            <v>SS</v>
          </cell>
          <cell r="G132" t="str">
            <v>IISS CARAFA</v>
          </cell>
          <cell r="H132" t="str">
            <v>CLIS007007/SS/LV</v>
          </cell>
          <cell r="I132" t="str">
            <v>M</v>
          </cell>
          <cell r="J132">
            <v>37012</v>
          </cell>
          <cell r="K132" t="str">
            <v>IT</v>
          </cell>
          <cell r="L132">
            <v>2</v>
          </cell>
          <cell r="M132" t="str">
            <v>F 70</v>
          </cell>
          <cell r="P132" t="str">
            <v>ritardo psicomotorio lieve</v>
          </cell>
          <cell r="Q132" t="str">
            <v>EH</v>
          </cell>
          <cell r="R132" t="str">
            <v>NO</v>
          </cell>
          <cell r="S132" t="str">
            <v>NO</v>
          </cell>
          <cell r="T132" t="str">
            <v>NO</v>
          </cell>
          <cell r="U132" t="str">
            <v>NO</v>
          </cell>
          <cell r="V132" t="str">
            <v>AD04</v>
          </cell>
        </row>
        <row r="133">
          <cell r="A133" t="str">
            <v>CLIS007007</v>
          </cell>
          <cell r="B133" t="str">
            <v>CLRA007017</v>
          </cell>
          <cell r="C133" t="str">
            <v>IP01</v>
          </cell>
          <cell r="D133" t="str">
            <v>CL</v>
          </cell>
          <cell r="E133" t="str">
            <v>MAZZARINO</v>
          </cell>
          <cell r="F133" t="str">
            <v>SS</v>
          </cell>
          <cell r="G133" t="str">
            <v>IISS CARAFA</v>
          </cell>
          <cell r="H133" t="str">
            <v>CLIS007007/SS/TA</v>
          </cell>
          <cell r="I133" t="str">
            <v>M</v>
          </cell>
          <cell r="J133">
            <v>37439</v>
          </cell>
          <cell r="K133" t="str">
            <v>IT</v>
          </cell>
          <cell r="L133">
            <v>2</v>
          </cell>
          <cell r="M133" t="str">
            <v>F 90</v>
          </cell>
          <cell r="P133" t="str">
            <v xml:space="preserve">diturbo da deficit attentivo e iperattivo </v>
          </cell>
          <cell r="Q133" t="str">
            <v>EH</v>
          </cell>
          <cell r="R133" t="str">
            <v>NO</v>
          </cell>
          <cell r="S133" t="str">
            <v>NO</v>
          </cell>
          <cell r="T133" t="str">
            <v>NO</v>
          </cell>
          <cell r="U133" t="str">
            <v>NO</v>
          </cell>
          <cell r="V133" t="str">
            <v>AD03</v>
          </cell>
        </row>
        <row r="134">
          <cell r="A134" t="str">
            <v>CLIS007007</v>
          </cell>
          <cell r="B134" t="str">
            <v>CLRA007017</v>
          </cell>
          <cell r="C134" t="str">
            <v>IP01</v>
          </cell>
          <cell r="D134" t="str">
            <v>CL</v>
          </cell>
          <cell r="E134" t="str">
            <v>MAZZARINO</v>
          </cell>
          <cell r="F134" t="str">
            <v>SS</v>
          </cell>
          <cell r="G134" t="str">
            <v>IISS CARAFA</v>
          </cell>
          <cell r="H134" t="str">
            <v>CLIS007007/SS/LF</v>
          </cell>
          <cell r="I134" t="str">
            <v>F</v>
          </cell>
          <cell r="J134">
            <v>37261</v>
          </cell>
          <cell r="K134" t="str">
            <v>IT</v>
          </cell>
          <cell r="L134">
            <v>3</v>
          </cell>
          <cell r="M134" t="str">
            <v>F 93</v>
          </cell>
          <cell r="P134" t="str">
            <v>disturbo emozionale dell'infanzia</v>
          </cell>
          <cell r="Q134" t="str">
            <v>EH</v>
          </cell>
          <cell r="R134" t="str">
            <v>NO</v>
          </cell>
          <cell r="S134" t="str">
            <v>NO</v>
          </cell>
          <cell r="T134" t="str">
            <v>NO</v>
          </cell>
          <cell r="U134" t="str">
            <v>NO</v>
          </cell>
          <cell r="V134" t="str">
            <v>AD03</v>
          </cell>
        </row>
        <row r="135">
          <cell r="A135" t="str">
            <v>CLIS007007</v>
          </cell>
          <cell r="B135" t="str">
            <v>CLRA007017</v>
          </cell>
          <cell r="C135" t="str">
            <v>IP01</v>
          </cell>
          <cell r="D135" t="str">
            <v>CL</v>
          </cell>
          <cell r="E135" t="str">
            <v>MAZZARINO</v>
          </cell>
          <cell r="F135" t="str">
            <v>SS</v>
          </cell>
          <cell r="G135" t="str">
            <v>IISS CARAFA</v>
          </cell>
          <cell r="H135" t="str">
            <v>CLIS007007/SS/CF</v>
          </cell>
          <cell r="I135" t="str">
            <v>F</v>
          </cell>
          <cell r="J135">
            <v>36261</v>
          </cell>
          <cell r="K135" t="str">
            <v>IT</v>
          </cell>
          <cell r="L135">
            <v>5</v>
          </cell>
          <cell r="M135" t="str">
            <v>F 71</v>
          </cell>
          <cell r="P135" t="str">
            <v>ritardo psicomotorio di grado medio moderato</v>
          </cell>
          <cell r="Q135" t="str">
            <v>EH</v>
          </cell>
          <cell r="R135" t="str">
            <v>NO</v>
          </cell>
          <cell r="S135" t="str">
            <v>NO</v>
          </cell>
          <cell r="T135" t="str">
            <v>SI</v>
          </cell>
          <cell r="U135" t="str">
            <v>SI</v>
          </cell>
          <cell r="V135" t="str">
            <v>AD03</v>
          </cell>
          <cell r="X135" t="str">
            <v>25011 del 25/11/2014</v>
          </cell>
          <cell r="Z135" t="str">
            <v>00635/2014</v>
          </cell>
        </row>
        <row r="136">
          <cell r="A136" t="str">
            <v>CLIS007007</v>
          </cell>
          <cell r="B136" t="str">
            <v>CLRA007017</v>
          </cell>
          <cell r="C136" t="str">
            <v>IP11</v>
          </cell>
          <cell r="D136" t="str">
            <v>CL</v>
          </cell>
          <cell r="E136" t="str">
            <v>MAZZARINO</v>
          </cell>
          <cell r="F136" t="str">
            <v>SS</v>
          </cell>
          <cell r="G136" t="str">
            <v>IISS CARAFA</v>
          </cell>
          <cell r="H136" t="str">
            <v>CLISS007007/SS/BA</v>
          </cell>
          <cell r="I136" t="str">
            <v>M</v>
          </cell>
          <cell r="J136">
            <v>38319</v>
          </cell>
          <cell r="K136" t="str">
            <v>IT</v>
          </cell>
          <cell r="L136">
            <v>2</v>
          </cell>
          <cell r="M136" t="str">
            <v>F 93 9</v>
          </cell>
          <cell r="P136" t="str">
            <v xml:space="preserve">disturbo emozionale dell'infanzia </v>
          </cell>
          <cell r="Q136" t="str">
            <v>EH</v>
          </cell>
          <cell r="R136" t="str">
            <v>NO</v>
          </cell>
          <cell r="S136" t="str">
            <v>NO</v>
          </cell>
          <cell r="T136" t="str">
            <v>NO</v>
          </cell>
          <cell r="U136" t="str">
            <v>NO</v>
          </cell>
          <cell r="V136" t="str">
            <v>AD03</v>
          </cell>
        </row>
        <row r="137">
          <cell r="A137" t="str">
            <v>CLIS007007</v>
          </cell>
          <cell r="B137" t="str">
            <v>CLRI00701V</v>
          </cell>
          <cell r="C137" t="str">
            <v>IP06</v>
          </cell>
          <cell r="D137" t="str">
            <v>CL</v>
          </cell>
          <cell r="E137" t="str">
            <v>RIESI</v>
          </cell>
          <cell r="F137" t="str">
            <v>SS</v>
          </cell>
          <cell r="G137" t="str">
            <v>IISS CARAFA</v>
          </cell>
          <cell r="H137" t="str">
            <v>CLIS007007/SS/FS</v>
          </cell>
          <cell r="I137" t="str">
            <v>F</v>
          </cell>
          <cell r="J137">
            <v>36649</v>
          </cell>
          <cell r="K137" t="str">
            <v>IT</v>
          </cell>
          <cell r="L137">
            <v>5</v>
          </cell>
          <cell r="M137" t="str">
            <v>F.84.9</v>
          </cell>
          <cell r="P137" t="str">
            <v>Disturbo dello spettro autistico</v>
          </cell>
          <cell r="Q137" t="str">
            <v>EHG</v>
          </cell>
          <cell r="R137" t="str">
            <v>NO</v>
          </cell>
          <cell r="S137" t="str">
            <v>SI</v>
          </cell>
          <cell r="T137" t="str">
            <v>SI</v>
          </cell>
          <cell r="U137" t="str">
            <v>SI</v>
          </cell>
          <cell r="V137" t="str">
            <v>AD03</v>
          </cell>
        </row>
        <row r="138">
          <cell r="A138" t="str">
            <v>CLIS007007</v>
          </cell>
          <cell r="B138" t="str">
            <v>CLRI00701V</v>
          </cell>
          <cell r="C138" t="str">
            <v>IP06</v>
          </cell>
          <cell r="D138" t="str">
            <v>CL</v>
          </cell>
          <cell r="E138" t="str">
            <v>RIESI</v>
          </cell>
          <cell r="F138" t="str">
            <v>SS</v>
          </cell>
          <cell r="G138" t="str">
            <v>IISS CARAFA</v>
          </cell>
          <cell r="H138" t="str">
            <v>CLIS007007/SS/KI</v>
          </cell>
          <cell r="I138" t="str">
            <v>M</v>
          </cell>
          <cell r="J138">
            <v>36577</v>
          </cell>
          <cell r="K138" t="str">
            <v>EXTRAUE</v>
          </cell>
          <cell r="L138">
            <v>5</v>
          </cell>
          <cell r="M138" t="str">
            <v>F.84.9</v>
          </cell>
          <cell r="P138" t="str">
            <v>Disturbo dello spettro autistico. Macrocefalia.</v>
          </cell>
          <cell r="Q138" t="str">
            <v>EHG</v>
          </cell>
          <cell r="R138" t="str">
            <v>NO</v>
          </cell>
          <cell r="S138" t="str">
            <v>SI</v>
          </cell>
          <cell r="T138" t="str">
            <v>SI</v>
          </cell>
          <cell r="U138" t="str">
            <v>SI</v>
          </cell>
          <cell r="V138" t="str">
            <v>AD02</v>
          </cell>
        </row>
        <row r="139">
          <cell r="A139" t="str">
            <v>CLIS007007</v>
          </cell>
          <cell r="B139" t="str">
            <v>CLRI00701V</v>
          </cell>
          <cell r="C139" t="str">
            <v>IP07</v>
          </cell>
          <cell r="D139" t="str">
            <v>CL</v>
          </cell>
          <cell r="E139" t="str">
            <v>RIESI</v>
          </cell>
          <cell r="F139" t="str">
            <v>SS</v>
          </cell>
          <cell r="G139" t="str">
            <v>IISS CARAFA</v>
          </cell>
          <cell r="H139" t="str">
            <v>CLIS007007/SS/DUJ</v>
          </cell>
          <cell r="I139" t="str">
            <v>F</v>
          </cell>
          <cell r="J139">
            <v>37196</v>
          </cell>
          <cell r="K139" t="str">
            <v>IT</v>
          </cell>
          <cell r="L139">
            <v>4</v>
          </cell>
          <cell r="M139" t="str">
            <v>F.90.0</v>
          </cell>
          <cell r="P139" t="str">
            <v>DISTURBO DELLA SFERA EMOZIONALE CON ESORDIO NELL'INFANZIA</v>
          </cell>
          <cell r="Q139" t="str">
            <v>EH</v>
          </cell>
          <cell r="R139" t="str">
            <v>NO</v>
          </cell>
          <cell r="S139" t="str">
            <v>NO</v>
          </cell>
          <cell r="T139" t="str">
            <v>NO</v>
          </cell>
          <cell r="U139" t="str">
            <v>NO</v>
          </cell>
          <cell r="V139" t="str">
            <v>AD02</v>
          </cell>
        </row>
        <row r="140">
          <cell r="A140" t="str">
            <v>CLIS007007</v>
          </cell>
          <cell r="B140" t="str">
            <v>CLRI00701V</v>
          </cell>
          <cell r="C140" t="str">
            <v>IP17</v>
          </cell>
          <cell r="D140" t="str">
            <v>CL</v>
          </cell>
          <cell r="E140" t="str">
            <v>RIESI</v>
          </cell>
          <cell r="F140" t="str">
            <v>SS</v>
          </cell>
          <cell r="G140" t="str">
            <v>IISS CARAFA</v>
          </cell>
          <cell r="H140" t="str">
            <v>CLIS007007/SS/AI</v>
          </cell>
          <cell r="I140" t="str">
            <v>M</v>
          </cell>
          <cell r="J140">
            <v>38149</v>
          </cell>
          <cell r="K140" t="str">
            <v>IT</v>
          </cell>
          <cell r="L140">
            <v>1</v>
          </cell>
          <cell r="M140" t="str">
            <v>F.80.1</v>
          </cell>
          <cell r="N140" t="str">
            <v>F.89</v>
          </cell>
          <cell r="P140" t="str">
            <v>disturbo del linguaggio espressivo</v>
          </cell>
          <cell r="Q140" t="str">
            <v>EH</v>
          </cell>
          <cell r="V140" t="str">
            <v>AD03</v>
          </cell>
        </row>
        <row r="141">
          <cell r="A141" t="str">
            <v>CLIS007007</v>
          </cell>
          <cell r="B141" t="str">
            <v>CLRI00701V</v>
          </cell>
          <cell r="C141" t="str">
            <v>IP17</v>
          </cell>
          <cell r="D141" t="str">
            <v>CL</v>
          </cell>
          <cell r="E141" t="str">
            <v>RIESI</v>
          </cell>
          <cell r="F141" t="str">
            <v>SS</v>
          </cell>
          <cell r="G141" t="str">
            <v>IISS CARAFA</v>
          </cell>
          <cell r="H141" t="str">
            <v>CLIS007007/SS/AS</v>
          </cell>
          <cell r="I141" t="str">
            <v>M</v>
          </cell>
          <cell r="J141">
            <v>38149</v>
          </cell>
          <cell r="K141" t="str">
            <v>IT</v>
          </cell>
          <cell r="L141">
            <v>1</v>
          </cell>
          <cell r="M141" t="str">
            <v>F.80.1</v>
          </cell>
          <cell r="N141" t="str">
            <v>F.80,3</v>
          </cell>
          <cell r="P141" t="str">
            <v>disturbo del linguaggio espressivo</v>
          </cell>
          <cell r="Q141" t="str">
            <v>EH</v>
          </cell>
          <cell r="V141" t="str">
            <v>AD03</v>
          </cell>
        </row>
        <row r="142">
          <cell r="A142" t="str">
            <v>CLIS007007</v>
          </cell>
          <cell r="B142" t="str">
            <v>CLRI00701V</v>
          </cell>
          <cell r="C142" t="str">
            <v>IP17</v>
          </cell>
          <cell r="D142" t="str">
            <v>CL</v>
          </cell>
          <cell r="E142" t="str">
            <v>RIESI</v>
          </cell>
          <cell r="F142" t="str">
            <v>SS</v>
          </cell>
          <cell r="G142" t="str">
            <v>IISS CARAFA</v>
          </cell>
          <cell r="H142" t="str">
            <v>CLIS007007/SS/BF</v>
          </cell>
          <cell r="I142" t="str">
            <v>M</v>
          </cell>
          <cell r="J142">
            <v>38693</v>
          </cell>
          <cell r="K142" t="str">
            <v>IT</v>
          </cell>
          <cell r="L142">
            <v>1</v>
          </cell>
          <cell r="M142" t="str">
            <v>F.70</v>
          </cell>
          <cell r="P142" t="str">
            <v>disabilità intellettiva lieve</v>
          </cell>
          <cell r="Q142" t="str">
            <v>EH</v>
          </cell>
          <cell r="V142" t="str">
            <v>AD02</v>
          </cell>
        </row>
        <row r="143">
          <cell r="A143" t="str">
            <v>CLIS007007</v>
          </cell>
          <cell r="B143" t="str">
            <v>CLRI00701V</v>
          </cell>
          <cell r="C143" t="str">
            <v>IP17</v>
          </cell>
          <cell r="D143" t="str">
            <v>CL</v>
          </cell>
          <cell r="E143" t="str">
            <v>RIESI</v>
          </cell>
          <cell r="F143" t="str">
            <v>SS</v>
          </cell>
          <cell r="G143" t="str">
            <v>IISS CARAFA</v>
          </cell>
          <cell r="H143" t="str">
            <v>CLIS007007/SS/CC</v>
          </cell>
          <cell r="I143" t="str">
            <v>M</v>
          </cell>
          <cell r="J143">
            <v>38604</v>
          </cell>
          <cell r="K143" t="str">
            <v>IT</v>
          </cell>
          <cell r="L143">
            <v>1</v>
          </cell>
          <cell r="M143" t="str">
            <v>F.80.9</v>
          </cell>
          <cell r="P143" t="str">
            <v>disturbo dell'eloquio e del linguaggio nas</v>
          </cell>
          <cell r="Q143" t="str">
            <v>EH</v>
          </cell>
          <cell r="V143" t="str">
            <v>AD02</v>
          </cell>
        </row>
        <row r="144">
          <cell r="A144" t="str">
            <v>CLIS007007</v>
          </cell>
          <cell r="B144" t="str">
            <v>CLRI00701V</v>
          </cell>
          <cell r="C144" t="str">
            <v>IP17</v>
          </cell>
          <cell r="D144" t="str">
            <v>CL</v>
          </cell>
          <cell r="E144" t="str">
            <v>RIESI</v>
          </cell>
          <cell r="F144" t="str">
            <v>SS</v>
          </cell>
          <cell r="G144" t="str">
            <v>IISS CARAFA</v>
          </cell>
          <cell r="H144" t="str">
            <v>CLIS007007/SS/CL</v>
          </cell>
          <cell r="I144" t="str">
            <v>M</v>
          </cell>
          <cell r="J144">
            <v>38543</v>
          </cell>
          <cell r="K144" t="str">
            <v>EXTRAUE</v>
          </cell>
          <cell r="L144">
            <v>1</v>
          </cell>
          <cell r="M144" t="str">
            <v>F.80.1</v>
          </cell>
          <cell r="N144" t="str">
            <v>F.93.9</v>
          </cell>
          <cell r="P144" t="str">
            <v>disturbo emozionale dell'infanzia -disturbo del linguaggio espresssivo</v>
          </cell>
          <cell r="Q144" t="str">
            <v>EH</v>
          </cell>
          <cell r="V144" t="str">
            <v>AD02</v>
          </cell>
        </row>
        <row r="145">
          <cell r="A145" t="str">
            <v>CLIS007007</v>
          </cell>
          <cell r="B145" t="str">
            <v>CLRI00701V</v>
          </cell>
          <cell r="C145" t="str">
            <v>IP17</v>
          </cell>
          <cell r="D145" t="str">
            <v>CL</v>
          </cell>
          <cell r="E145" t="str">
            <v>RIESI</v>
          </cell>
          <cell r="F145" t="str">
            <v>SS</v>
          </cell>
          <cell r="G145" t="str">
            <v>IISS CARAFA</v>
          </cell>
          <cell r="H145" t="str">
            <v>CLIS007007/SS/CMG</v>
          </cell>
          <cell r="I145" t="str">
            <v>M</v>
          </cell>
          <cell r="J145">
            <v>38148</v>
          </cell>
          <cell r="K145" t="str">
            <v>IT</v>
          </cell>
          <cell r="L145">
            <v>1</v>
          </cell>
          <cell r="M145" t="str">
            <v>F.79.9</v>
          </cell>
          <cell r="N145" t="str">
            <v>P.94</v>
          </cell>
          <cell r="O145" t="str">
            <v>Q.04</v>
          </cell>
          <cell r="P145" t="str">
            <v>Ritardo mentale nas  in soggetto con disturbi del tono muscolare</v>
          </cell>
          <cell r="Q145" t="str">
            <v>EHG</v>
          </cell>
          <cell r="T145" t="str">
            <v>SI</v>
          </cell>
          <cell r="U145" t="str">
            <v>SI</v>
          </cell>
          <cell r="V145" t="str">
            <v>AD03</v>
          </cell>
        </row>
        <row r="146">
          <cell r="A146" t="str">
            <v>CLIS007007</v>
          </cell>
          <cell r="B146" t="str">
            <v>CLRI00701V</v>
          </cell>
          <cell r="C146" t="str">
            <v>IP17</v>
          </cell>
          <cell r="D146" t="str">
            <v>CL</v>
          </cell>
          <cell r="E146" t="str">
            <v>RIESI</v>
          </cell>
          <cell r="F146" t="str">
            <v>SS</v>
          </cell>
          <cell r="G146" t="str">
            <v>IISS CARAFA</v>
          </cell>
          <cell r="H146" t="str">
            <v>CLIS007007/SS/FV</v>
          </cell>
          <cell r="I146" t="str">
            <v>F</v>
          </cell>
          <cell r="J146">
            <v>38012</v>
          </cell>
          <cell r="K146" t="str">
            <v>IT</v>
          </cell>
          <cell r="L146">
            <v>1</v>
          </cell>
          <cell r="M146" t="str">
            <v>F.93.3</v>
          </cell>
          <cell r="N146" t="str">
            <v>G.40A</v>
          </cell>
          <cell r="O146" t="str">
            <v>F.70</v>
          </cell>
          <cell r="P146" t="str">
            <v>epilessia generalizzata idiopetica - disturbo emozionale dell'infanzia ritardo mentale lieve</v>
          </cell>
          <cell r="Q146" t="str">
            <v>EHG</v>
          </cell>
          <cell r="T146" t="str">
            <v>SI</v>
          </cell>
          <cell r="V146" t="str">
            <v>AD02</v>
          </cell>
        </row>
        <row r="147">
          <cell r="A147" t="str">
            <v>CLIS007007</v>
          </cell>
          <cell r="B147" t="str">
            <v>CLRI00701V</v>
          </cell>
          <cell r="C147" t="str">
            <v>IP17</v>
          </cell>
          <cell r="D147" t="str">
            <v>CL</v>
          </cell>
          <cell r="E147" t="str">
            <v>RIESI</v>
          </cell>
          <cell r="F147" t="str">
            <v>SS</v>
          </cell>
          <cell r="G147" t="str">
            <v>IISS CARAFA</v>
          </cell>
          <cell r="H147" t="str">
            <v>CLIS007007/SS/GL</v>
          </cell>
          <cell r="I147" t="str">
            <v>F</v>
          </cell>
          <cell r="J147">
            <v>38510</v>
          </cell>
          <cell r="K147" t="str">
            <v>IT</v>
          </cell>
          <cell r="L147">
            <v>1</v>
          </cell>
          <cell r="P147" t="str">
            <v>VISIONE TRIDIMENSIONALE</v>
          </cell>
          <cell r="Q147" t="str">
            <v>CHG</v>
          </cell>
          <cell r="T147" t="str">
            <v>SI</v>
          </cell>
          <cell r="V147" t="str">
            <v>AD03</v>
          </cell>
        </row>
        <row r="148">
          <cell r="A148" t="str">
            <v>CLIS007007</v>
          </cell>
          <cell r="B148" t="str">
            <v>CLRI00701V</v>
          </cell>
          <cell r="C148" t="str">
            <v>IP17</v>
          </cell>
          <cell r="D148" t="str">
            <v>CL</v>
          </cell>
          <cell r="E148" t="str">
            <v>RIESI</v>
          </cell>
          <cell r="F148" t="str">
            <v>SS</v>
          </cell>
          <cell r="G148" t="str">
            <v>IISS CARAFA</v>
          </cell>
          <cell r="H148" t="str">
            <v>CLIS007007/SS/SC</v>
          </cell>
          <cell r="I148" t="str">
            <v>M</v>
          </cell>
          <cell r="J148">
            <v>37315</v>
          </cell>
          <cell r="K148" t="str">
            <v>IT</v>
          </cell>
          <cell r="L148">
            <v>1</v>
          </cell>
          <cell r="M148" t="str">
            <v>F.70</v>
          </cell>
          <cell r="P148" t="str">
            <v>disabilità intellettiva  lieve</v>
          </cell>
          <cell r="Q148" t="str">
            <v>EH</v>
          </cell>
          <cell r="V148" t="str">
            <v>AD02</v>
          </cell>
        </row>
        <row r="149">
          <cell r="A149" t="str">
            <v>CLIS007007</v>
          </cell>
          <cell r="B149" t="str">
            <v>CLRI00701V</v>
          </cell>
          <cell r="C149" t="str">
            <v>IP17</v>
          </cell>
          <cell r="D149" t="str">
            <v>CL</v>
          </cell>
          <cell r="E149" t="str">
            <v>RIESI</v>
          </cell>
          <cell r="F149" t="str">
            <v>SS</v>
          </cell>
          <cell r="G149" t="str">
            <v>IISS CARAFA</v>
          </cell>
          <cell r="H149" t="str">
            <v>CLIS007007/SS/SD</v>
          </cell>
          <cell r="I149" t="str">
            <v>F</v>
          </cell>
          <cell r="J149">
            <v>38721</v>
          </cell>
          <cell r="K149" t="str">
            <v>IT</v>
          </cell>
          <cell r="L149">
            <v>1</v>
          </cell>
          <cell r="M149" t="str">
            <v>F.80,1</v>
          </cell>
          <cell r="P149" t="str">
            <v>disturbo del linguaggio espressivo</v>
          </cell>
          <cell r="Q149" t="str">
            <v>EH</v>
          </cell>
          <cell r="V149" t="str">
            <v>AD03</v>
          </cell>
        </row>
        <row r="150">
          <cell r="A150" t="str">
            <v>CLIS007007</v>
          </cell>
          <cell r="B150" t="str">
            <v>CLRI00701V</v>
          </cell>
          <cell r="C150" t="str">
            <v>IP17</v>
          </cell>
          <cell r="D150" t="str">
            <v>CL</v>
          </cell>
          <cell r="E150" t="str">
            <v>RIESI</v>
          </cell>
          <cell r="F150" t="str">
            <v>SS</v>
          </cell>
          <cell r="G150" t="str">
            <v>IISS CARAFA</v>
          </cell>
          <cell r="H150" t="str">
            <v>CLIS007007/SS/SF</v>
          </cell>
          <cell r="I150" t="str">
            <v>M</v>
          </cell>
          <cell r="J150">
            <v>38460</v>
          </cell>
          <cell r="K150" t="str">
            <v>IT</v>
          </cell>
          <cell r="L150">
            <v>1</v>
          </cell>
          <cell r="M150" t="str">
            <v>F.70</v>
          </cell>
          <cell r="N150" t="str">
            <v>G.40.A</v>
          </cell>
          <cell r="O150" t="str">
            <v>F.90.9</v>
          </cell>
          <cell r="P150" t="str">
            <v>ritardo mentale lieve - sindrome convulsiva -disturbo ipercinetico</v>
          </cell>
          <cell r="Q150" t="str">
            <v>EH</v>
          </cell>
          <cell r="V150" t="str">
            <v>AD02</v>
          </cell>
        </row>
        <row r="151">
          <cell r="A151" t="str">
            <v>CLIS007007</v>
          </cell>
          <cell r="B151" t="str">
            <v>CLRI00701V</v>
          </cell>
          <cell r="C151" t="str">
            <v>IP17</v>
          </cell>
          <cell r="D151" t="str">
            <v>CL</v>
          </cell>
          <cell r="E151" t="str">
            <v>RIESI</v>
          </cell>
          <cell r="F151" t="str">
            <v>SS</v>
          </cell>
          <cell r="G151" t="str">
            <v>IISS CARAFA</v>
          </cell>
          <cell r="H151" t="str">
            <v>CLIS007007/SS/SG</v>
          </cell>
          <cell r="I151" t="str">
            <v>M</v>
          </cell>
          <cell r="J151">
            <v>38065</v>
          </cell>
          <cell r="K151" t="str">
            <v>IT</v>
          </cell>
          <cell r="L151">
            <v>1</v>
          </cell>
          <cell r="M151" t="str">
            <v>F.70</v>
          </cell>
          <cell r="P151" t="str">
            <v>disabilità intellettiva  lieve</v>
          </cell>
          <cell r="Q151" t="str">
            <v>EH</v>
          </cell>
          <cell r="V151" t="str">
            <v>AD02</v>
          </cell>
        </row>
        <row r="152">
          <cell r="A152" t="str">
            <v>CLIS007007</v>
          </cell>
          <cell r="B152" t="str">
            <v>CLRI00701V</v>
          </cell>
          <cell r="C152" t="str">
            <v>IP17</v>
          </cell>
          <cell r="D152" t="str">
            <v>CL</v>
          </cell>
          <cell r="E152" t="str">
            <v>RIESI</v>
          </cell>
          <cell r="F152" t="str">
            <v>SS</v>
          </cell>
          <cell r="G152" t="str">
            <v>IISS CARAFA</v>
          </cell>
          <cell r="H152" t="str">
            <v>CLIS007007/SS/SM</v>
          </cell>
          <cell r="I152" t="str">
            <v>M</v>
          </cell>
          <cell r="J152">
            <v>38636</v>
          </cell>
          <cell r="K152" t="str">
            <v>IT</v>
          </cell>
          <cell r="L152">
            <v>1</v>
          </cell>
          <cell r="M152" t="str">
            <v>F.70</v>
          </cell>
          <cell r="P152" t="str">
            <v>disabilità intellettiva  lieve</v>
          </cell>
          <cell r="Q152" t="str">
            <v>EH</v>
          </cell>
          <cell r="V152" t="str">
            <v>AD02</v>
          </cell>
        </row>
        <row r="153">
          <cell r="A153" t="str">
            <v>CLIS007007</v>
          </cell>
          <cell r="B153" t="str">
            <v>CLRI00701V</v>
          </cell>
          <cell r="C153" t="str">
            <v>IP17</v>
          </cell>
          <cell r="D153" t="str">
            <v>CL</v>
          </cell>
          <cell r="E153" t="str">
            <v>RIESI</v>
          </cell>
          <cell r="F153" t="str">
            <v>SS</v>
          </cell>
          <cell r="G153" t="str">
            <v>IISS CARAFA</v>
          </cell>
          <cell r="H153" t="str">
            <v>CLIS007007/SS/TI</v>
          </cell>
          <cell r="I153" t="str">
            <v>M</v>
          </cell>
          <cell r="J153">
            <v>38463</v>
          </cell>
          <cell r="K153" t="str">
            <v>IT</v>
          </cell>
          <cell r="L153">
            <v>1</v>
          </cell>
          <cell r="M153" t="str">
            <v>F.70</v>
          </cell>
          <cell r="P153" t="str">
            <v>disabilità intellettiva  lieve</v>
          </cell>
          <cell r="Q153" t="str">
            <v>EH</v>
          </cell>
          <cell r="V153" t="str">
            <v>AD02</v>
          </cell>
        </row>
        <row r="154">
          <cell r="A154" t="str">
            <v>CLIS007007</v>
          </cell>
          <cell r="B154" t="str">
            <v>CLRI00701V</v>
          </cell>
          <cell r="C154" t="str">
            <v>IP17</v>
          </cell>
          <cell r="D154" t="str">
            <v>CL</v>
          </cell>
          <cell r="E154" t="str">
            <v>RIESI</v>
          </cell>
          <cell r="F154" t="str">
            <v>SS</v>
          </cell>
          <cell r="G154" t="str">
            <v>IISS CARAFA</v>
          </cell>
          <cell r="H154" t="str">
            <v>CLIS007007/SS/SL</v>
          </cell>
          <cell r="I154" t="str">
            <v>M</v>
          </cell>
          <cell r="J154">
            <v>37482</v>
          </cell>
          <cell r="K154" t="str">
            <v>IT</v>
          </cell>
          <cell r="L154">
            <v>2</v>
          </cell>
          <cell r="M154" t="str">
            <v>F,70</v>
          </cell>
          <cell r="P154" t="str">
            <v>Ritardo mentale non specificato - Disabilità intellettiva lieve</v>
          </cell>
          <cell r="Q154" t="str">
            <v>EH</v>
          </cell>
          <cell r="R154" t="str">
            <v>NO</v>
          </cell>
          <cell r="S154" t="str">
            <v>NO</v>
          </cell>
          <cell r="T154" t="str">
            <v>NO</v>
          </cell>
          <cell r="U154" t="str">
            <v>NO</v>
          </cell>
          <cell r="V154" t="str">
            <v>AD03</v>
          </cell>
        </row>
        <row r="155">
          <cell r="A155" t="str">
            <v>CLIS007007</v>
          </cell>
          <cell r="B155" t="str">
            <v>CLRI00701V</v>
          </cell>
          <cell r="C155" t="str">
            <v>IP17</v>
          </cell>
          <cell r="D155" t="str">
            <v>CL</v>
          </cell>
          <cell r="E155" t="str">
            <v>RIESI</v>
          </cell>
          <cell r="F155" t="str">
            <v>SS</v>
          </cell>
          <cell r="G155" t="str">
            <v>IISS CARAFA</v>
          </cell>
          <cell r="H155" t="str">
            <v>CLIS007007/SS/SL</v>
          </cell>
          <cell r="I155" t="str">
            <v>F</v>
          </cell>
          <cell r="J155">
            <v>37991</v>
          </cell>
          <cell r="K155" t="str">
            <v>IT</v>
          </cell>
          <cell r="L155">
            <v>2</v>
          </cell>
          <cell r="M155" t="str">
            <v>F..70.0</v>
          </cell>
          <cell r="P155" t="str">
            <v>Ritardo mentale non specificato - Disabilità intellettiva lieve</v>
          </cell>
          <cell r="Q155" t="str">
            <v>EH</v>
          </cell>
          <cell r="R155" t="str">
            <v>NO</v>
          </cell>
          <cell r="S155" t="str">
            <v>NO</v>
          </cell>
          <cell r="T155" t="str">
            <v>NO</v>
          </cell>
          <cell r="U155" t="str">
            <v>NO</v>
          </cell>
          <cell r="V155" t="str">
            <v>AD03</v>
          </cell>
        </row>
        <row r="156">
          <cell r="A156" t="str">
            <v>CLIS007007</v>
          </cell>
          <cell r="B156" t="str">
            <v>CLRI00701V</v>
          </cell>
          <cell r="C156" t="str">
            <v>IP17</v>
          </cell>
          <cell r="D156" t="str">
            <v>CL</v>
          </cell>
          <cell r="E156" t="str">
            <v>RIESI</v>
          </cell>
          <cell r="F156" t="str">
            <v>SS</v>
          </cell>
          <cell r="G156" t="str">
            <v>IISS CARAFA</v>
          </cell>
          <cell r="H156" t="str">
            <v>CLIS007007/SS/SR</v>
          </cell>
          <cell r="I156" t="str">
            <v>F</v>
          </cell>
          <cell r="J156">
            <v>37785</v>
          </cell>
          <cell r="K156" t="str">
            <v>IT</v>
          </cell>
          <cell r="L156">
            <v>2</v>
          </cell>
          <cell r="M156" t="str">
            <v>F.94.9</v>
          </cell>
          <cell r="P156" t="str">
            <v>Distorbo del funzionamento sociciale dell'infanzia  - NAS</v>
          </cell>
          <cell r="Q156" t="str">
            <v>EH</v>
          </cell>
          <cell r="R156" t="str">
            <v>NO</v>
          </cell>
          <cell r="S156" t="str">
            <v>NO</v>
          </cell>
          <cell r="T156" t="str">
            <v>NO</v>
          </cell>
          <cell r="U156" t="str">
            <v>NO</v>
          </cell>
          <cell r="V156" t="str">
            <v>AD03</v>
          </cell>
        </row>
        <row r="157">
          <cell r="A157" t="str">
            <v>CLIS007007</v>
          </cell>
          <cell r="B157" t="str">
            <v>CLRI00701V</v>
          </cell>
          <cell r="C157" t="str">
            <v>IPEN</v>
          </cell>
          <cell r="D157" t="str">
            <v>CL</v>
          </cell>
          <cell r="E157" t="str">
            <v>RIESI</v>
          </cell>
          <cell r="F157" t="str">
            <v>SS</v>
          </cell>
          <cell r="G157" t="str">
            <v>IISS CARAFA</v>
          </cell>
          <cell r="H157" t="str">
            <v>CLIS007007/SS/BGJ</v>
          </cell>
          <cell r="I157" t="str">
            <v>F</v>
          </cell>
          <cell r="J157">
            <v>37802</v>
          </cell>
          <cell r="K157" t="str">
            <v>IT</v>
          </cell>
          <cell r="L157">
            <v>3</v>
          </cell>
          <cell r="M157" t="str">
            <v>F.93.2</v>
          </cell>
          <cell r="P157" t="str">
            <v xml:space="preserve">Disturbo d'ansia sociale </v>
          </cell>
          <cell r="Q157" t="str">
            <v>EH</v>
          </cell>
          <cell r="R157" t="str">
            <v>NO</v>
          </cell>
          <cell r="S157" t="str">
            <v>NO</v>
          </cell>
          <cell r="T157" t="str">
            <v>NO</v>
          </cell>
          <cell r="U157" t="str">
            <v>NO</v>
          </cell>
          <cell r="V157" t="str">
            <v>AD02</v>
          </cell>
        </row>
        <row r="158">
          <cell r="A158" t="str">
            <v>CLIS007007</v>
          </cell>
          <cell r="B158" t="str">
            <v>CLRI00701V</v>
          </cell>
          <cell r="C158" t="str">
            <v>IPEN</v>
          </cell>
          <cell r="D158" t="str">
            <v>CL</v>
          </cell>
          <cell r="E158" t="str">
            <v>RIESI</v>
          </cell>
          <cell r="F158" t="str">
            <v>SS</v>
          </cell>
          <cell r="G158" t="str">
            <v>IISS CARAFA</v>
          </cell>
          <cell r="H158" t="str">
            <v>CLIS007007/SS/SA</v>
          </cell>
          <cell r="I158" t="str">
            <v>M</v>
          </cell>
          <cell r="J158">
            <v>37605</v>
          </cell>
          <cell r="K158" t="str">
            <v>IT</v>
          </cell>
          <cell r="L158">
            <v>3</v>
          </cell>
          <cell r="M158" t="str">
            <v>F.70.0</v>
          </cell>
          <cell r="P158" t="str">
            <v>Riratdo mentale lieve</v>
          </cell>
          <cell r="Q158" t="str">
            <v>EH</v>
          </cell>
          <cell r="R158" t="str">
            <v>NO</v>
          </cell>
          <cell r="S158" t="str">
            <v>NO</v>
          </cell>
          <cell r="T158" t="str">
            <v>NO</v>
          </cell>
          <cell r="U158" t="str">
            <v>NO</v>
          </cell>
          <cell r="V158" t="str">
            <v>AD02</v>
          </cell>
        </row>
        <row r="159">
          <cell r="A159" t="str">
            <v>CLIS007007</v>
          </cell>
          <cell r="B159" t="str">
            <v>CLRI00701V</v>
          </cell>
          <cell r="C159" t="str">
            <v>IPEN</v>
          </cell>
          <cell r="D159" t="str">
            <v>CL</v>
          </cell>
          <cell r="E159" t="str">
            <v>RIESI</v>
          </cell>
          <cell r="F159" t="str">
            <v>SS</v>
          </cell>
          <cell r="G159" t="str">
            <v>IISS CARAFA</v>
          </cell>
          <cell r="H159" t="str">
            <v>CLIS007007/SS/SD</v>
          </cell>
          <cell r="I159" t="str">
            <v>F</v>
          </cell>
          <cell r="J159">
            <v>37664</v>
          </cell>
          <cell r="K159" t="str">
            <v>IT</v>
          </cell>
          <cell r="L159">
            <v>3</v>
          </cell>
          <cell r="M159" t="str">
            <v>F.70.0</v>
          </cell>
          <cell r="P159" t="str">
            <v>Riratdo mentale lieve</v>
          </cell>
          <cell r="Q159" t="str">
            <v>EH</v>
          </cell>
          <cell r="R159" t="str">
            <v>NO</v>
          </cell>
          <cell r="S159" t="str">
            <v>NO</v>
          </cell>
          <cell r="T159" t="str">
            <v>NO</v>
          </cell>
          <cell r="U159" t="str">
            <v>NO</v>
          </cell>
          <cell r="V159" t="str">
            <v>AD03</v>
          </cell>
        </row>
        <row r="160">
          <cell r="A160" t="str">
            <v>CLIS007007</v>
          </cell>
          <cell r="B160" t="str">
            <v>CLRI00701V</v>
          </cell>
          <cell r="C160" t="str">
            <v>IPEN</v>
          </cell>
          <cell r="D160" t="str">
            <v>CL</v>
          </cell>
          <cell r="E160" t="str">
            <v>RIESI</v>
          </cell>
          <cell r="F160" t="str">
            <v>SS</v>
          </cell>
          <cell r="G160" t="str">
            <v>IISS CARAFA</v>
          </cell>
          <cell r="H160" t="str">
            <v>CLIS007007/SS/SG</v>
          </cell>
          <cell r="I160" t="str">
            <v>M</v>
          </cell>
          <cell r="J160">
            <v>37670</v>
          </cell>
          <cell r="K160" t="str">
            <v>IT</v>
          </cell>
          <cell r="L160">
            <v>3</v>
          </cell>
          <cell r="M160" t="str">
            <v>F.70.0</v>
          </cell>
          <cell r="P160" t="str">
            <v>Riratdo mentale lieve</v>
          </cell>
          <cell r="Q160" t="str">
            <v>EH</v>
          </cell>
          <cell r="R160" t="str">
            <v>NO</v>
          </cell>
          <cell r="S160" t="str">
            <v>NO</v>
          </cell>
          <cell r="T160" t="str">
            <v>NO</v>
          </cell>
          <cell r="U160" t="str">
            <v>NO</v>
          </cell>
          <cell r="V160" t="str">
            <v>AD03</v>
          </cell>
        </row>
        <row r="161">
          <cell r="A161" t="str">
            <v>CLIS007007</v>
          </cell>
          <cell r="B161" t="str">
            <v>CLRI00701V</v>
          </cell>
          <cell r="C161" t="str">
            <v>IPEN</v>
          </cell>
          <cell r="D161" t="str">
            <v>CL</v>
          </cell>
          <cell r="E161" t="str">
            <v>RIESI</v>
          </cell>
          <cell r="F161" t="str">
            <v>SS</v>
          </cell>
          <cell r="G161" t="str">
            <v>IISS CARAFA</v>
          </cell>
          <cell r="H161" t="str">
            <v>CLIS007007/SS/SG</v>
          </cell>
          <cell r="I161" t="str">
            <v>F</v>
          </cell>
          <cell r="J161">
            <v>37074</v>
          </cell>
          <cell r="K161" t="str">
            <v>IT</v>
          </cell>
          <cell r="L161">
            <v>3</v>
          </cell>
          <cell r="M161" t="str">
            <v>F.70.0</v>
          </cell>
          <cell r="P161" t="str">
            <v>Disabilità intellettiva lieve</v>
          </cell>
          <cell r="Q161" t="str">
            <v>EH</v>
          </cell>
          <cell r="R161" t="str">
            <v>NO</v>
          </cell>
          <cell r="S161" t="str">
            <v>NO</v>
          </cell>
          <cell r="T161" t="str">
            <v>NO</v>
          </cell>
          <cell r="U161" t="str">
            <v>NO</v>
          </cell>
          <cell r="V161" t="str">
            <v>AD02</v>
          </cell>
        </row>
        <row r="162">
          <cell r="A162" t="str">
            <v>CLIS007007</v>
          </cell>
          <cell r="B162" t="str">
            <v>CLRI00701V</v>
          </cell>
          <cell r="C162" t="str">
            <v>IPEN</v>
          </cell>
          <cell r="D162" t="str">
            <v>CL</v>
          </cell>
          <cell r="E162" t="str">
            <v>RIESI</v>
          </cell>
          <cell r="F162" t="str">
            <v>SS</v>
          </cell>
          <cell r="G162" t="str">
            <v>IISS CARAFA</v>
          </cell>
          <cell r="H162" t="str">
            <v>CLIS007007/SS/SM</v>
          </cell>
          <cell r="I162" t="str">
            <v>F</v>
          </cell>
          <cell r="J162">
            <v>37232</v>
          </cell>
          <cell r="K162" t="str">
            <v>IT</v>
          </cell>
          <cell r="L162">
            <v>3</v>
          </cell>
          <cell r="M162" t="str">
            <v>F.70.0</v>
          </cell>
          <cell r="P162" t="str">
            <v>Ritardo cognitivo con disturbo dell'apprendimento</v>
          </cell>
          <cell r="Q162" t="str">
            <v>EH</v>
          </cell>
          <cell r="R162" t="str">
            <v>NO</v>
          </cell>
          <cell r="S162" t="str">
            <v>NO</v>
          </cell>
          <cell r="T162" t="str">
            <v>NO</v>
          </cell>
          <cell r="U162" t="str">
            <v>NO</v>
          </cell>
          <cell r="V162" t="str">
            <v>AD02</v>
          </cell>
        </row>
        <row r="163">
          <cell r="A163" t="str">
            <v>CLIS007007</v>
          </cell>
          <cell r="B163" t="str">
            <v>CLRI00701V</v>
          </cell>
          <cell r="C163" t="str">
            <v>IPEN</v>
          </cell>
          <cell r="D163" t="str">
            <v>CL</v>
          </cell>
          <cell r="E163" t="str">
            <v>RIESI</v>
          </cell>
          <cell r="F163" t="str">
            <v>SS</v>
          </cell>
          <cell r="G163" t="str">
            <v>IISS CARAFA</v>
          </cell>
          <cell r="H163" t="str">
            <v>CLIS007007/SS/SP</v>
          </cell>
          <cell r="I163" t="str">
            <v>M</v>
          </cell>
          <cell r="J163">
            <v>37748</v>
          </cell>
          <cell r="K163" t="str">
            <v>IT</v>
          </cell>
          <cell r="L163">
            <v>3</v>
          </cell>
          <cell r="M163" t="str">
            <v>F.71.0</v>
          </cell>
          <cell r="P163" t="str">
            <v>Riratdo mentale lieve</v>
          </cell>
          <cell r="Q163" t="str">
            <v>EH</v>
          </cell>
          <cell r="R163" t="str">
            <v>NO</v>
          </cell>
          <cell r="S163" t="str">
            <v>NO</v>
          </cell>
          <cell r="T163" t="str">
            <v>NO</v>
          </cell>
          <cell r="U163" t="str">
            <v>NO</v>
          </cell>
          <cell r="V163" t="str">
            <v>AD02</v>
          </cell>
        </row>
        <row r="164">
          <cell r="A164" t="str">
            <v>CLIS007007</v>
          </cell>
          <cell r="B164" t="str">
            <v>CLRI00701V</v>
          </cell>
          <cell r="C164" t="str">
            <v>IPEN</v>
          </cell>
          <cell r="D164" t="str">
            <v>CL</v>
          </cell>
          <cell r="E164" t="str">
            <v>RIESI</v>
          </cell>
          <cell r="F164" t="str">
            <v>SS</v>
          </cell>
          <cell r="G164" t="str">
            <v>IISS CARAFA</v>
          </cell>
          <cell r="H164" t="str">
            <v>CLIS007007/SS/BL</v>
          </cell>
          <cell r="I164" t="str">
            <v>F</v>
          </cell>
          <cell r="J164">
            <v>37049</v>
          </cell>
          <cell r="K164" t="str">
            <v>IT</v>
          </cell>
          <cell r="L164">
            <v>4</v>
          </cell>
          <cell r="M164" t="str">
            <v>F.71.0</v>
          </cell>
          <cell r="P164" t="str">
            <v>Riratdo mentale lieve</v>
          </cell>
          <cell r="Q164" t="str">
            <v>EH</v>
          </cell>
          <cell r="R164" t="str">
            <v>NO</v>
          </cell>
          <cell r="S164" t="str">
            <v>NO</v>
          </cell>
          <cell r="T164" t="str">
            <v>NO</v>
          </cell>
          <cell r="U164" t="str">
            <v>SI</v>
          </cell>
          <cell r="V164" t="str">
            <v>AD03</v>
          </cell>
        </row>
        <row r="165">
          <cell r="A165" t="str">
            <v>CLIS007007</v>
          </cell>
          <cell r="B165" t="str">
            <v>CLRI00701V</v>
          </cell>
          <cell r="C165" t="str">
            <v>IPEN</v>
          </cell>
          <cell r="D165" t="str">
            <v>CL</v>
          </cell>
          <cell r="E165" t="str">
            <v>RIESI</v>
          </cell>
          <cell r="F165" t="str">
            <v>SS</v>
          </cell>
          <cell r="G165" t="str">
            <v>IISS CARAFA</v>
          </cell>
          <cell r="H165" t="str">
            <v>CLIS007007/SS/GG</v>
          </cell>
          <cell r="I165" t="str">
            <v>M</v>
          </cell>
          <cell r="J165">
            <v>37350</v>
          </cell>
          <cell r="K165" t="str">
            <v>IT</v>
          </cell>
          <cell r="L165">
            <v>4</v>
          </cell>
          <cell r="M165" t="str">
            <v>F.79.0</v>
          </cell>
          <cell r="N165" t="str">
            <v>G.83.0</v>
          </cell>
          <cell r="P165" t="str">
            <v>Ritardo mentale medio con paralisi del plesso branchiale - torcicollo miogeno</v>
          </cell>
          <cell r="Q165" t="str">
            <v>EHG</v>
          </cell>
          <cell r="R165" t="str">
            <v>SI</v>
          </cell>
          <cell r="S165" t="str">
            <v>SI</v>
          </cell>
          <cell r="T165" t="str">
            <v>SI</v>
          </cell>
          <cell r="U165" t="str">
            <v>SI</v>
          </cell>
          <cell r="V165" t="str">
            <v>AD02</v>
          </cell>
          <cell r="W165" t="str">
            <v>Ordinanza del 02/07/2018 RG n° 308/2018 del Giuduce Tribunale di Caltanissetta</v>
          </cell>
        </row>
        <row r="166">
          <cell r="A166" t="str">
            <v>CLIS007007</v>
          </cell>
          <cell r="B166" t="str">
            <v>CLRI00701V</v>
          </cell>
          <cell r="C166" t="str">
            <v>IPEN</v>
          </cell>
          <cell r="D166" t="str">
            <v>CL</v>
          </cell>
          <cell r="E166" t="str">
            <v>RIESI</v>
          </cell>
          <cell r="F166" t="str">
            <v>SS</v>
          </cell>
          <cell r="G166" t="str">
            <v>IISS CARAFA</v>
          </cell>
          <cell r="H166" t="str">
            <v>CLIS007007/SS/GL</v>
          </cell>
          <cell r="I166" t="str">
            <v>M</v>
          </cell>
          <cell r="J166">
            <v>37186</v>
          </cell>
          <cell r="K166" t="str">
            <v>IT</v>
          </cell>
          <cell r="L166">
            <v>5</v>
          </cell>
          <cell r="M166" t="str">
            <v>F.70,0</v>
          </cell>
          <cell r="P166" t="str">
            <v>Riratdo mentale lieve</v>
          </cell>
          <cell r="Q166" t="str">
            <v>EH</v>
          </cell>
          <cell r="R166" t="str">
            <v>NO</v>
          </cell>
          <cell r="S166" t="str">
            <v>NO</v>
          </cell>
          <cell r="T166" t="str">
            <v>NO</v>
          </cell>
          <cell r="U166" t="str">
            <v>NO</v>
          </cell>
          <cell r="V166" t="str">
            <v>AD02</v>
          </cell>
        </row>
        <row r="167">
          <cell r="A167" t="str">
            <v>CLIS007007</v>
          </cell>
          <cell r="B167" t="str">
            <v>CLTD00701D</v>
          </cell>
          <cell r="C167" t="str">
            <v>IT01</v>
          </cell>
          <cell r="D167" t="str">
            <v>CL</v>
          </cell>
          <cell r="E167" t="str">
            <v>MAZZARINO</v>
          </cell>
          <cell r="F167" t="str">
            <v>SS</v>
          </cell>
          <cell r="G167" t="str">
            <v>IISS CARAFA</v>
          </cell>
          <cell r="H167" t="str">
            <v>CLIS007007/SS/MA</v>
          </cell>
          <cell r="I167" t="str">
            <v>M</v>
          </cell>
          <cell r="J167">
            <v>37965</v>
          </cell>
          <cell r="K167" t="str">
            <v>IT</v>
          </cell>
          <cell r="L167">
            <v>3</v>
          </cell>
          <cell r="M167" t="str">
            <v>F 71</v>
          </cell>
          <cell r="N167" t="str">
            <v>M 90</v>
          </cell>
          <cell r="P167" t="str">
            <v xml:space="preserve">profonda sordità neurosensoriale bilaterale- ritardo cognitivo </v>
          </cell>
          <cell r="Q167" t="str">
            <v>EHG</v>
          </cell>
          <cell r="R167" t="str">
            <v>NO</v>
          </cell>
          <cell r="S167" t="str">
            <v>NO</v>
          </cell>
          <cell r="T167" t="str">
            <v>SI</v>
          </cell>
          <cell r="U167" t="str">
            <v>SI</v>
          </cell>
          <cell r="V167" t="str">
            <v>AD03</v>
          </cell>
        </row>
        <row r="168">
          <cell r="A168" t="str">
            <v>CLIS007007</v>
          </cell>
          <cell r="B168" t="str">
            <v>CLTD00701D</v>
          </cell>
          <cell r="C168" t="str">
            <v>IT24</v>
          </cell>
          <cell r="D168" t="str">
            <v>CL</v>
          </cell>
          <cell r="E168" t="str">
            <v>MAZZARINO</v>
          </cell>
          <cell r="F168" t="str">
            <v>SS</v>
          </cell>
          <cell r="G168" t="str">
            <v>IISS CARAFA</v>
          </cell>
          <cell r="H168" t="str">
            <v>CLIS007007/SS/CF</v>
          </cell>
          <cell r="I168" t="str">
            <v>M</v>
          </cell>
          <cell r="J168">
            <v>37900</v>
          </cell>
          <cell r="K168" t="str">
            <v>IT</v>
          </cell>
          <cell r="L168">
            <v>3</v>
          </cell>
          <cell r="M168" t="str">
            <v>F 70</v>
          </cell>
          <cell r="P168" t="str">
            <v>ritardo cognitivo lieve</v>
          </cell>
          <cell r="Q168" t="str">
            <v>EH</v>
          </cell>
          <cell r="R168" t="str">
            <v>NO</v>
          </cell>
          <cell r="S168" t="str">
            <v>NO</v>
          </cell>
          <cell r="T168" t="str">
            <v>NO</v>
          </cell>
          <cell r="U168" t="str">
            <v>NO</v>
          </cell>
          <cell r="V168" t="str">
            <v>AD03</v>
          </cell>
        </row>
        <row r="169">
          <cell r="A169" t="str">
            <v>CLIS007007</v>
          </cell>
          <cell r="B169" t="str">
            <v>CLTD00701D</v>
          </cell>
          <cell r="C169" t="str">
            <v>ITAF</v>
          </cell>
          <cell r="D169" t="str">
            <v>CL</v>
          </cell>
          <cell r="E169" t="str">
            <v>MAZZARINO</v>
          </cell>
          <cell r="F169" t="str">
            <v>SS</v>
          </cell>
          <cell r="G169" t="str">
            <v>IISS CARAFA</v>
          </cell>
          <cell r="H169" t="str">
            <v>CLIS007007/SS/MG</v>
          </cell>
          <cell r="I169" t="str">
            <v>M</v>
          </cell>
          <cell r="J169">
            <v>36982</v>
          </cell>
          <cell r="K169" t="str">
            <v>IT</v>
          </cell>
          <cell r="L169">
            <v>4</v>
          </cell>
          <cell r="M169" t="str">
            <v>F 819</v>
          </cell>
          <cell r="N169" t="str">
            <v>H 52</v>
          </cell>
          <cell r="P169" t="str">
            <v xml:space="preserve">disturbo evolutivo delle abilità scolastiche non specificate-grave astigmatismo miopico </v>
          </cell>
          <cell r="Q169" t="str">
            <v>EH</v>
          </cell>
          <cell r="R169" t="str">
            <v>NO</v>
          </cell>
          <cell r="S169" t="str">
            <v>NO</v>
          </cell>
          <cell r="T169" t="str">
            <v>SI</v>
          </cell>
          <cell r="U169" t="str">
            <v>SI</v>
          </cell>
          <cell r="V169" t="str">
            <v>AD03</v>
          </cell>
        </row>
        <row r="170">
          <cell r="A170" t="str">
            <v>CLIS007007</v>
          </cell>
          <cell r="B170" t="str">
            <v>CLTD00701D</v>
          </cell>
          <cell r="C170" t="str">
            <v>ITAF</v>
          </cell>
          <cell r="D170" t="str">
            <v>CL</v>
          </cell>
          <cell r="E170" t="str">
            <v>MAZZARINO</v>
          </cell>
          <cell r="F170" t="str">
            <v>SS</v>
          </cell>
          <cell r="G170" t="str">
            <v>IISS CARAFA</v>
          </cell>
          <cell r="H170" t="str">
            <v>CLIS007007/SS/MLJ</v>
          </cell>
          <cell r="I170" t="str">
            <v>F</v>
          </cell>
          <cell r="J170">
            <v>37225</v>
          </cell>
          <cell r="K170" t="str">
            <v>IT</v>
          </cell>
          <cell r="L170">
            <v>5</v>
          </cell>
          <cell r="M170" t="str">
            <v>F 70</v>
          </cell>
          <cell r="P170" t="str">
            <v>ritardo cognitivo lieve</v>
          </cell>
          <cell r="Q170" t="str">
            <v>EH</v>
          </cell>
          <cell r="R170" t="str">
            <v>NO</v>
          </cell>
          <cell r="S170" t="str">
            <v>NO</v>
          </cell>
          <cell r="T170" t="str">
            <v>SI</v>
          </cell>
          <cell r="U170" t="str">
            <v>SI</v>
          </cell>
          <cell r="V170" t="str">
            <v>AD03</v>
          </cell>
        </row>
        <row r="171">
          <cell r="A171" t="str">
            <v>CLIS007007</v>
          </cell>
          <cell r="B171" t="str">
            <v>CLTD00701D</v>
          </cell>
          <cell r="C171" t="str">
            <v>ITCA</v>
          </cell>
          <cell r="D171" t="str">
            <v>CL</v>
          </cell>
          <cell r="E171" t="str">
            <v>MAZZARINO</v>
          </cell>
          <cell r="F171" t="str">
            <v>SS</v>
          </cell>
          <cell r="G171" t="str">
            <v>IISS CARAFA</v>
          </cell>
          <cell r="H171" t="str">
            <v>CLIS007007/SS/CM</v>
          </cell>
          <cell r="I171" t="str">
            <v>M</v>
          </cell>
          <cell r="J171" t="str">
            <v>09/092002</v>
          </cell>
          <cell r="K171" t="str">
            <v>IT</v>
          </cell>
          <cell r="L171">
            <v>4</v>
          </cell>
          <cell r="M171" t="str">
            <v>F 79</v>
          </cell>
          <cell r="N171">
            <v>0</v>
          </cell>
          <cell r="O171">
            <v>0</v>
          </cell>
          <cell r="P171" t="str">
            <v>ritardo mentale di grado medio</v>
          </cell>
          <cell r="Q171" t="str">
            <v>EH</v>
          </cell>
          <cell r="R171" t="str">
            <v>NO</v>
          </cell>
          <cell r="S171" t="str">
            <v>NO</v>
          </cell>
          <cell r="T171" t="str">
            <v>NO</v>
          </cell>
          <cell r="U171" t="str">
            <v>NO</v>
          </cell>
          <cell r="V171" t="str">
            <v>AD03</v>
          </cell>
        </row>
        <row r="172">
          <cell r="A172" t="str">
            <v>CLIS007007</v>
          </cell>
          <cell r="B172" t="str">
            <v>CLTD00701D</v>
          </cell>
          <cell r="C172" t="str">
            <v>ITCA</v>
          </cell>
          <cell r="D172" t="str">
            <v>CL</v>
          </cell>
          <cell r="E172" t="str">
            <v>MAZZARINO</v>
          </cell>
          <cell r="F172" t="str">
            <v>SS</v>
          </cell>
          <cell r="G172" t="str">
            <v>IISS CARAFA</v>
          </cell>
          <cell r="H172" t="str">
            <v>CLIS007007/SS/CL</v>
          </cell>
          <cell r="I172" t="str">
            <v>M</v>
          </cell>
          <cell r="J172">
            <v>36487</v>
          </cell>
          <cell r="K172" t="str">
            <v>IT</v>
          </cell>
          <cell r="L172">
            <v>5</v>
          </cell>
          <cell r="M172" t="str">
            <v>F 90</v>
          </cell>
          <cell r="N172">
            <v>0</v>
          </cell>
          <cell r="O172">
            <v>0</v>
          </cell>
          <cell r="P172" t="str">
            <v>deficit attentivo con iperattività</v>
          </cell>
          <cell r="Q172" t="str">
            <v>EH</v>
          </cell>
          <cell r="R172" t="str">
            <v>NO</v>
          </cell>
          <cell r="S172" t="str">
            <v>NO</v>
          </cell>
          <cell r="T172" t="str">
            <v>NO</v>
          </cell>
          <cell r="U172" t="str">
            <v>NO</v>
          </cell>
          <cell r="V172" t="str">
            <v>AD04</v>
          </cell>
        </row>
        <row r="173">
          <cell r="A173" t="str">
            <v>CLIS008003</v>
          </cell>
          <cell r="B173" t="str">
            <v>CLPC00801A</v>
          </cell>
          <cell r="C173" t="str">
            <v>LI04</v>
          </cell>
          <cell r="D173" t="str">
            <v>CL</v>
          </cell>
          <cell r="E173" t="str">
            <v>MUSSOMELI</v>
          </cell>
          <cell r="F173" t="str">
            <v>SS</v>
          </cell>
          <cell r="G173" t="str">
            <v>LICEO LINGUISTICO</v>
          </cell>
          <cell r="H173" t="str">
            <v>CLIS008003/SS/SC</v>
          </cell>
          <cell r="I173" t="str">
            <v>F</v>
          </cell>
          <cell r="J173">
            <v>37997</v>
          </cell>
          <cell r="K173" t="str">
            <v>IT</v>
          </cell>
          <cell r="L173">
            <v>3</v>
          </cell>
          <cell r="M173" t="str">
            <v>H54</v>
          </cell>
          <cell r="N173">
            <v>0</v>
          </cell>
          <cell r="O173">
            <v>0</v>
          </cell>
          <cell r="P173" t="str">
            <v>Cecità</v>
          </cell>
          <cell r="Q173" t="str">
            <v>CHG</v>
          </cell>
          <cell r="R173" t="str">
            <v>NO</v>
          </cell>
          <cell r="S173" t="str">
            <v>NO</v>
          </cell>
          <cell r="T173" t="str">
            <v>SI</v>
          </cell>
          <cell r="U173" t="str">
            <v>SI</v>
          </cell>
        </row>
        <row r="174">
          <cell r="A174" t="str">
            <v>CLIS008003</v>
          </cell>
          <cell r="B174" t="str">
            <v>CLRA008013</v>
          </cell>
          <cell r="C174" t="str">
            <v>IP01</v>
          </cell>
          <cell r="D174" t="str">
            <v>CL</v>
          </cell>
          <cell r="E174" t="str">
            <v>MUSSOMELI</v>
          </cell>
          <cell r="F174" t="str">
            <v>SS</v>
          </cell>
          <cell r="G174" t="str">
            <v>I.P.S.A.S.R.</v>
          </cell>
          <cell r="H174" t="str">
            <v>CLIS008003/SS/CR</v>
          </cell>
          <cell r="I174" t="str">
            <v>M</v>
          </cell>
          <cell r="J174">
            <v>37403</v>
          </cell>
          <cell r="K174" t="str">
            <v>IT</v>
          </cell>
          <cell r="L174">
            <v>3</v>
          </cell>
          <cell r="M174" t="str">
            <v>F70</v>
          </cell>
          <cell r="N174">
            <v>0</v>
          </cell>
          <cell r="O174">
            <v>0</v>
          </cell>
          <cell r="P174" t="str">
            <v>Ritardo mentale lieve</v>
          </cell>
          <cell r="Q174" t="str">
            <v>EH</v>
          </cell>
          <cell r="R174" t="str">
            <v>NO</v>
          </cell>
          <cell r="S174" t="str">
            <v>NO</v>
          </cell>
          <cell r="T174" t="str">
            <v>NO</v>
          </cell>
          <cell r="U174" t="str">
            <v>NO</v>
          </cell>
        </row>
        <row r="175">
          <cell r="A175" t="str">
            <v>CLIS008003</v>
          </cell>
          <cell r="B175" t="str">
            <v>CLRA008013</v>
          </cell>
          <cell r="C175" t="str">
            <v>IP01</v>
          </cell>
          <cell r="D175" t="str">
            <v>CL</v>
          </cell>
          <cell r="E175" t="str">
            <v>MUSSOMELI</v>
          </cell>
          <cell r="F175" t="str">
            <v>SS</v>
          </cell>
          <cell r="G175" t="str">
            <v>I.P.S.A.S.R.</v>
          </cell>
          <cell r="H175" t="str">
            <v>CLIS008003/SS/EL</v>
          </cell>
          <cell r="I175" t="str">
            <v>M</v>
          </cell>
          <cell r="J175">
            <v>37416</v>
          </cell>
          <cell r="K175" t="str">
            <v>IT</v>
          </cell>
          <cell r="L175">
            <v>3</v>
          </cell>
          <cell r="M175" t="str">
            <v>F70</v>
          </cell>
          <cell r="N175">
            <v>0</v>
          </cell>
          <cell r="O175">
            <v>0</v>
          </cell>
          <cell r="P175" t="str">
            <v>Disabilità intellettiva lievw</v>
          </cell>
          <cell r="Q175" t="str">
            <v>EH</v>
          </cell>
          <cell r="R175" t="str">
            <v>NO</v>
          </cell>
          <cell r="S175" t="str">
            <v>NO</v>
          </cell>
          <cell r="T175" t="str">
            <v>NO</v>
          </cell>
          <cell r="U175" t="str">
            <v>NO</v>
          </cell>
        </row>
        <row r="176">
          <cell r="A176" t="str">
            <v>CLIS008003</v>
          </cell>
          <cell r="B176" t="str">
            <v>CLRA008013</v>
          </cell>
          <cell r="C176" t="str">
            <v>IP01</v>
          </cell>
          <cell r="D176" t="str">
            <v>CL</v>
          </cell>
          <cell r="E176" t="str">
            <v>MUSSOMELI</v>
          </cell>
          <cell r="F176" t="str">
            <v>SS</v>
          </cell>
          <cell r="G176" t="str">
            <v>I.P.S.A.S.R.</v>
          </cell>
          <cell r="H176" t="str">
            <v>CLIS008003/SS/FM</v>
          </cell>
          <cell r="I176" t="str">
            <v>M</v>
          </cell>
          <cell r="J176">
            <v>37427</v>
          </cell>
          <cell r="K176" t="str">
            <v>IT</v>
          </cell>
          <cell r="L176">
            <v>3</v>
          </cell>
          <cell r="M176" t="str">
            <v>F70</v>
          </cell>
          <cell r="N176">
            <v>0</v>
          </cell>
          <cell r="O176">
            <v>0</v>
          </cell>
          <cell r="P176" t="str">
            <v>Disabilità intellettiva lieve</v>
          </cell>
          <cell r="Q176" t="str">
            <v>EH</v>
          </cell>
          <cell r="R176" t="str">
            <v>NO</v>
          </cell>
          <cell r="S176" t="str">
            <v>NO</v>
          </cell>
          <cell r="T176" t="str">
            <v>NO</v>
          </cell>
          <cell r="U176" t="str">
            <v>NO</v>
          </cell>
        </row>
        <row r="177">
          <cell r="A177" t="str">
            <v>CLIS008003</v>
          </cell>
          <cell r="B177" t="str">
            <v>CLRA008013</v>
          </cell>
          <cell r="C177" t="str">
            <v>IP01</v>
          </cell>
          <cell r="D177" t="str">
            <v>CL</v>
          </cell>
          <cell r="E177" t="str">
            <v>MUSSOMELI</v>
          </cell>
          <cell r="F177" t="str">
            <v>SS</v>
          </cell>
          <cell r="G177" t="str">
            <v>I.P.S.A.S.R.</v>
          </cell>
          <cell r="H177" t="str">
            <v>CLIS008003/SS/LSF</v>
          </cell>
          <cell r="I177" t="str">
            <v>M</v>
          </cell>
          <cell r="J177">
            <v>37853</v>
          </cell>
          <cell r="K177" t="str">
            <v>IT</v>
          </cell>
          <cell r="L177">
            <v>3</v>
          </cell>
          <cell r="M177" t="str">
            <v>F71</v>
          </cell>
          <cell r="N177">
            <v>0</v>
          </cell>
          <cell r="O177">
            <v>0</v>
          </cell>
          <cell r="P177" t="str">
            <v>Disabilità intellettiva di medio grado</v>
          </cell>
          <cell r="Q177" t="str">
            <v>EH</v>
          </cell>
          <cell r="R177" t="str">
            <v>NO</v>
          </cell>
          <cell r="S177" t="str">
            <v>NO</v>
          </cell>
          <cell r="T177" t="str">
            <v>NO</v>
          </cell>
          <cell r="U177" t="str">
            <v>NO</v>
          </cell>
        </row>
        <row r="178">
          <cell r="A178" t="str">
            <v>CLIS008003</v>
          </cell>
          <cell r="B178" t="str">
            <v>CLRA008013</v>
          </cell>
          <cell r="C178" t="str">
            <v>IP01</v>
          </cell>
          <cell r="D178" t="str">
            <v>CL</v>
          </cell>
          <cell r="E178" t="str">
            <v>MUSSOMELI</v>
          </cell>
          <cell r="F178" t="str">
            <v>SS</v>
          </cell>
          <cell r="G178" t="str">
            <v>I.P.S.A.S.R.</v>
          </cell>
          <cell r="H178" t="str">
            <v>CLIS008003/SS/VDS</v>
          </cell>
          <cell r="I178" t="str">
            <v>M</v>
          </cell>
          <cell r="J178">
            <v>37574</v>
          </cell>
          <cell r="K178" t="str">
            <v>IT</v>
          </cell>
          <cell r="L178">
            <v>3</v>
          </cell>
          <cell r="M178" t="str">
            <v>F70</v>
          </cell>
          <cell r="N178" t="str">
            <v>F81.1</v>
          </cell>
          <cell r="O178">
            <v>0</v>
          </cell>
          <cell r="P178" t="str">
            <v>Ritardo mentale lieve</v>
          </cell>
          <cell r="Q178" t="str">
            <v>EH</v>
          </cell>
          <cell r="R178" t="str">
            <v>SI</v>
          </cell>
          <cell r="S178" t="str">
            <v>NO</v>
          </cell>
          <cell r="T178" t="str">
            <v>NO</v>
          </cell>
          <cell r="U178" t="str">
            <v>NO</v>
          </cell>
        </row>
        <row r="179">
          <cell r="A179" t="str">
            <v>CLIS008003</v>
          </cell>
          <cell r="B179" t="str">
            <v>CLRA008013</v>
          </cell>
          <cell r="C179" t="str">
            <v>IP01</v>
          </cell>
          <cell r="D179" t="str">
            <v>CL</v>
          </cell>
          <cell r="E179" t="str">
            <v>MUSSOMELI</v>
          </cell>
          <cell r="F179" t="str">
            <v>SS</v>
          </cell>
          <cell r="G179" t="str">
            <v>I.P.S.A.S.R.</v>
          </cell>
          <cell r="H179" t="str">
            <v>CLIS008003/SS/BT</v>
          </cell>
          <cell r="I179" t="str">
            <v>M</v>
          </cell>
          <cell r="J179">
            <v>37587</v>
          </cell>
          <cell r="K179" t="str">
            <v>IT</v>
          </cell>
          <cell r="L179">
            <v>4</v>
          </cell>
          <cell r="M179" t="str">
            <v>F70</v>
          </cell>
          <cell r="N179">
            <v>0</v>
          </cell>
          <cell r="O179">
            <v>0</v>
          </cell>
          <cell r="P179" t="str">
            <v>Ritardo mentale lieve</v>
          </cell>
          <cell r="Q179" t="str">
            <v>EH</v>
          </cell>
          <cell r="R179" t="str">
            <v>NO</v>
          </cell>
          <cell r="S179" t="str">
            <v>NO</v>
          </cell>
          <cell r="T179" t="str">
            <v>NO</v>
          </cell>
          <cell r="U179" t="str">
            <v>NO</v>
          </cell>
        </row>
        <row r="180">
          <cell r="A180" t="str">
            <v>CLIS008003</v>
          </cell>
          <cell r="B180" t="str">
            <v>CLRA008013</v>
          </cell>
          <cell r="C180" t="str">
            <v>IP01</v>
          </cell>
          <cell r="D180" t="str">
            <v>CL</v>
          </cell>
          <cell r="E180" t="str">
            <v>MUSSOMELI</v>
          </cell>
          <cell r="F180" t="str">
            <v>SS</v>
          </cell>
          <cell r="G180" t="str">
            <v>I.P.S.A.S.R.</v>
          </cell>
          <cell r="H180" t="str">
            <v>CLIS008003/SS/FA</v>
          </cell>
          <cell r="I180" t="str">
            <v>M</v>
          </cell>
          <cell r="J180">
            <v>36340</v>
          </cell>
          <cell r="K180" t="str">
            <v>IT</v>
          </cell>
          <cell r="L180">
            <v>5</v>
          </cell>
          <cell r="M180" t="str">
            <v>F71</v>
          </cell>
          <cell r="N180">
            <v>0</v>
          </cell>
          <cell r="O180">
            <v>0</v>
          </cell>
          <cell r="P180" t="str">
            <v>Ritardo pscomotorio lieve</v>
          </cell>
          <cell r="Q180" t="str">
            <v>EH</v>
          </cell>
          <cell r="R180" t="str">
            <v>NO</v>
          </cell>
          <cell r="S180" t="str">
            <v>NO</v>
          </cell>
          <cell r="T180" t="str">
            <v>NO</v>
          </cell>
          <cell r="U180" t="str">
            <v>NO</v>
          </cell>
        </row>
        <row r="181">
          <cell r="A181" t="str">
            <v>CLIS008003</v>
          </cell>
          <cell r="B181" t="str">
            <v>CLRA008013</v>
          </cell>
          <cell r="C181" t="str">
            <v>IP06</v>
          </cell>
          <cell r="D181" t="str">
            <v>CL</v>
          </cell>
          <cell r="E181" t="str">
            <v>MUSSOMELI</v>
          </cell>
          <cell r="F181" t="str">
            <v>SS</v>
          </cell>
          <cell r="G181" t="str">
            <v>I.P.S.E.O.A.</v>
          </cell>
          <cell r="H181" t="str">
            <v>CLIS008003/SS/IE</v>
          </cell>
          <cell r="I181" t="str">
            <v>M</v>
          </cell>
          <cell r="J181">
            <v>36287</v>
          </cell>
          <cell r="K181" t="str">
            <v>IT</v>
          </cell>
          <cell r="L181">
            <v>4</v>
          </cell>
          <cell r="M181" t="str">
            <v>Q02</v>
          </cell>
          <cell r="N181">
            <v>0</v>
          </cell>
          <cell r="O181">
            <v>0</v>
          </cell>
          <cell r="P181" t="str">
            <v>Microcefalia vera</v>
          </cell>
          <cell r="Q181" t="str">
            <v>EHG</v>
          </cell>
          <cell r="R181" t="str">
            <v>NO</v>
          </cell>
          <cell r="S181" t="str">
            <v>NO</v>
          </cell>
          <cell r="T181" t="str">
            <v>SI</v>
          </cell>
          <cell r="U181" t="str">
            <v>SI</v>
          </cell>
          <cell r="X181" t="str">
            <v>254/14</v>
          </cell>
        </row>
        <row r="182">
          <cell r="A182" t="str">
            <v>CLIS008003</v>
          </cell>
          <cell r="B182" t="str">
            <v>CLRA008013</v>
          </cell>
          <cell r="C182" t="str">
            <v>IP06</v>
          </cell>
          <cell r="D182" t="str">
            <v>CL</v>
          </cell>
          <cell r="E182" t="str">
            <v>MUSSOMELI</v>
          </cell>
          <cell r="F182" t="str">
            <v>SS</v>
          </cell>
          <cell r="G182" t="str">
            <v>I.P.S.E.O.A.</v>
          </cell>
          <cell r="H182" t="str">
            <v>CLIS008003/SS/ML</v>
          </cell>
          <cell r="I182" t="str">
            <v>M</v>
          </cell>
          <cell r="J182">
            <v>37496</v>
          </cell>
          <cell r="K182" t="str">
            <v>IT</v>
          </cell>
          <cell r="L182">
            <v>4</v>
          </cell>
          <cell r="M182" t="str">
            <v>Q87.4</v>
          </cell>
          <cell r="N182" t="str">
            <v>F70</v>
          </cell>
          <cell r="O182">
            <v>0</v>
          </cell>
          <cell r="P182" t="str">
            <v>Sindrome di Mrfan Disabilità mentale lieve</v>
          </cell>
          <cell r="Q182" t="str">
            <v>EH</v>
          </cell>
          <cell r="R182" t="str">
            <v>SI</v>
          </cell>
          <cell r="S182" t="str">
            <v>NO</v>
          </cell>
          <cell r="T182" t="str">
            <v>NO</v>
          </cell>
          <cell r="U182" t="str">
            <v>NO</v>
          </cell>
        </row>
        <row r="183">
          <cell r="A183" t="str">
            <v>CLIS008003</v>
          </cell>
          <cell r="B183" t="str">
            <v>CLRA008013</v>
          </cell>
          <cell r="C183" t="str">
            <v>IP06</v>
          </cell>
          <cell r="D183" t="str">
            <v>CL</v>
          </cell>
          <cell r="E183" t="str">
            <v>MUSSOMELI</v>
          </cell>
          <cell r="F183" t="str">
            <v>SS</v>
          </cell>
          <cell r="G183" t="str">
            <v>I.P.S.E.O.A.</v>
          </cell>
          <cell r="H183" t="str">
            <v>CLIS008003/SS/CM</v>
          </cell>
          <cell r="I183" t="str">
            <v>F</v>
          </cell>
          <cell r="J183">
            <v>35996</v>
          </cell>
          <cell r="K183" t="str">
            <v>IT</v>
          </cell>
          <cell r="L183">
            <v>5</v>
          </cell>
          <cell r="M183" t="str">
            <v>Q90</v>
          </cell>
          <cell r="N183">
            <v>0</v>
          </cell>
          <cell r="O183">
            <v>0</v>
          </cell>
          <cell r="P183" t="str">
            <v>Sindrome di Down</v>
          </cell>
          <cell r="Q183" t="str">
            <v>EHG</v>
          </cell>
          <cell r="R183" t="str">
            <v>NO</v>
          </cell>
          <cell r="S183" t="str">
            <v>NO</v>
          </cell>
          <cell r="T183" t="str">
            <v>NO</v>
          </cell>
          <cell r="U183" t="str">
            <v>NO</v>
          </cell>
          <cell r="X183" t="str">
            <v>264/14</v>
          </cell>
        </row>
        <row r="184">
          <cell r="A184" t="str">
            <v>CLIS008003</v>
          </cell>
          <cell r="B184" t="str">
            <v>CLRA008013</v>
          </cell>
          <cell r="C184" t="str">
            <v>IP11</v>
          </cell>
          <cell r="D184" t="str">
            <v>CL</v>
          </cell>
          <cell r="E184" t="str">
            <v>MUSSOMELI</v>
          </cell>
          <cell r="F184" t="str">
            <v>SS</v>
          </cell>
          <cell r="G184" t="str">
            <v>I.P.S.A.S.R.</v>
          </cell>
          <cell r="H184" t="str">
            <v>CLIS008003/SS/AVP</v>
          </cell>
          <cell r="I184" t="str">
            <v>M</v>
          </cell>
          <cell r="J184">
            <v>38229</v>
          </cell>
          <cell r="K184" t="str">
            <v>IT</v>
          </cell>
          <cell r="L184">
            <v>1</v>
          </cell>
          <cell r="M184" t="str">
            <v>F70</v>
          </cell>
          <cell r="N184" t="str">
            <v>F71</v>
          </cell>
          <cell r="O184">
            <v>0</v>
          </cell>
          <cell r="P184" t="str">
            <v>Ritardo mentale medio lieve</v>
          </cell>
          <cell r="Q184" t="str">
            <v>EH</v>
          </cell>
          <cell r="R184" t="str">
            <v>SI</v>
          </cell>
          <cell r="S184" t="str">
            <v>NO</v>
          </cell>
          <cell r="T184" t="str">
            <v>NO</v>
          </cell>
          <cell r="U184" t="str">
            <v>NO</v>
          </cell>
        </row>
        <row r="185">
          <cell r="A185" t="str">
            <v>CLIS008003</v>
          </cell>
          <cell r="B185" t="str">
            <v>CLRA008013</v>
          </cell>
          <cell r="C185" t="str">
            <v>IP11</v>
          </cell>
          <cell r="D185" t="str">
            <v>CL</v>
          </cell>
          <cell r="E185" t="str">
            <v>MUSSOMELI</v>
          </cell>
          <cell r="F185" t="str">
            <v>SS</v>
          </cell>
          <cell r="G185" t="str">
            <v>I.P.S.A.S.R.</v>
          </cell>
          <cell r="H185" t="str">
            <v>CLIS008003/SS/BM</v>
          </cell>
          <cell r="I185" t="str">
            <v>M</v>
          </cell>
          <cell r="J185">
            <v>38482</v>
          </cell>
          <cell r="K185" t="str">
            <v>IT</v>
          </cell>
          <cell r="L185">
            <v>1</v>
          </cell>
          <cell r="M185" t="str">
            <v>F70</v>
          </cell>
          <cell r="N185">
            <v>0</v>
          </cell>
          <cell r="O185">
            <v>0</v>
          </cell>
          <cell r="P185" t="str">
            <v>Ritardo mentale lieve</v>
          </cell>
          <cell r="Q185" t="str">
            <v>EH</v>
          </cell>
          <cell r="R185" t="str">
            <v>NO</v>
          </cell>
          <cell r="S185" t="str">
            <v>NO</v>
          </cell>
          <cell r="T185" t="str">
            <v>NO</v>
          </cell>
          <cell r="U185" t="str">
            <v>NO</v>
          </cell>
        </row>
        <row r="186">
          <cell r="A186" t="str">
            <v>CLIS008003</v>
          </cell>
          <cell r="B186" t="str">
            <v>CLRA008013</v>
          </cell>
          <cell r="C186" t="str">
            <v>IP11</v>
          </cell>
          <cell r="D186" t="str">
            <v>CL</v>
          </cell>
          <cell r="E186" t="str">
            <v>MUSSOMELI</v>
          </cell>
          <cell r="F186" t="str">
            <v>SS</v>
          </cell>
          <cell r="G186" t="str">
            <v>I.P.S.E.O.A.</v>
          </cell>
          <cell r="H186" t="str">
            <v>CLIS008003/SS/CG</v>
          </cell>
          <cell r="I186" t="str">
            <v>F</v>
          </cell>
          <cell r="J186">
            <v>37876</v>
          </cell>
          <cell r="K186" t="str">
            <v>IT</v>
          </cell>
          <cell r="L186">
            <v>1</v>
          </cell>
          <cell r="M186" t="str">
            <v>G40B</v>
          </cell>
          <cell r="N186">
            <v>0</v>
          </cell>
          <cell r="O186">
            <v>0</v>
          </cell>
          <cell r="P186" t="str">
            <v>Epilessia focale farmaco resistente</v>
          </cell>
          <cell r="Q186" t="str">
            <v>EHG</v>
          </cell>
          <cell r="R186" t="str">
            <v>NO</v>
          </cell>
          <cell r="S186" t="str">
            <v>NO</v>
          </cell>
          <cell r="T186" t="str">
            <v>NO</v>
          </cell>
          <cell r="U186" t="str">
            <v>NO</v>
          </cell>
        </row>
        <row r="187">
          <cell r="A187" t="str">
            <v>CLIS008003</v>
          </cell>
          <cell r="B187" t="str">
            <v>CLRA008013</v>
          </cell>
          <cell r="C187" t="str">
            <v>IP11</v>
          </cell>
          <cell r="D187" t="str">
            <v>CL</v>
          </cell>
          <cell r="E187" t="str">
            <v>MUSSOMELI</v>
          </cell>
          <cell r="F187" t="str">
            <v>SS</v>
          </cell>
          <cell r="G187" t="str">
            <v>I.P.S.A.S.R.</v>
          </cell>
          <cell r="H187" t="str">
            <v>CLIS008003/SS/NAP</v>
          </cell>
          <cell r="I187" t="str">
            <v>M</v>
          </cell>
          <cell r="J187">
            <v>38223</v>
          </cell>
          <cell r="K187" t="str">
            <v>IT</v>
          </cell>
          <cell r="L187">
            <v>2</v>
          </cell>
          <cell r="M187" t="str">
            <v>F70</v>
          </cell>
          <cell r="N187">
            <v>0</v>
          </cell>
          <cell r="O187">
            <v>0</v>
          </cell>
          <cell r="P187" t="str">
            <v>Disabilità Mentale lieve</v>
          </cell>
          <cell r="Q187" t="str">
            <v>EH</v>
          </cell>
          <cell r="R187" t="str">
            <v>NO</v>
          </cell>
          <cell r="S187" t="str">
            <v>NO</v>
          </cell>
          <cell r="T187" t="str">
            <v>NO</v>
          </cell>
          <cell r="U187" t="str">
            <v>NO</v>
          </cell>
        </row>
        <row r="188">
          <cell r="A188" t="str">
            <v>CLIS008003</v>
          </cell>
          <cell r="B188" t="str">
            <v>CLRA008013</v>
          </cell>
          <cell r="C188" t="str">
            <v>IP17</v>
          </cell>
          <cell r="D188" t="str">
            <v>CL</v>
          </cell>
          <cell r="E188" t="str">
            <v>MUSSOMELI</v>
          </cell>
          <cell r="F188" t="str">
            <v>SS</v>
          </cell>
          <cell r="G188" t="str">
            <v>I.P.S.E.O.A.</v>
          </cell>
          <cell r="H188" t="str">
            <v>CLIS008003/SS/MP</v>
          </cell>
          <cell r="I188" t="str">
            <v>M</v>
          </cell>
          <cell r="J188">
            <v>38063</v>
          </cell>
          <cell r="K188" t="str">
            <v>IT</v>
          </cell>
          <cell r="L188">
            <v>1</v>
          </cell>
          <cell r="M188" t="str">
            <v>Q99.8</v>
          </cell>
          <cell r="N188">
            <v>0</v>
          </cell>
          <cell r="O188">
            <v>0</v>
          </cell>
          <cell r="P188" t="str">
            <v>Microduplicazione/Microchelezione cromosonica 8 (malattia genetica)</v>
          </cell>
          <cell r="Q188" t="str">
            <v>EHG</v>
          </cell>
          <cell r="R188" t="str">
            <v>NO</v>
          </cell>
          <cell r="S188" t="str">
            <v>NO</v>
          </cell>
          <cell r="T188" t="str">
            <v>NO</v>
          </cell>
          <cell r="U188" t="str">
            <v>NO</v>
          </cell>
        </row>
        <row r="189">
          <cell r="A189" t="str">
            <v>CLIS008003</v>
          </cell>
          <cell r="B189" t="str">
            <v>CLRA008013</v>
          </cell>
          <cell r="C189" t="str">
            <v>IP17</v>
          </cell>
          <cell r="D189" t="str">
            <v>CL</v>
          </cell>
          <cell r="E189" t="str">
            <v>MUSSOMELI</v>
          </cell>
          <cell r="F189" t="str">
            <v>SS</v>
          </cell>
          <cell r="G189" t="str">
            <v>I.P.S.E.O.A.</v>
          </cell>
          <cell r="H189" t="str">
            <v>CLIS008003/SS/NF</v>
          </cell>
          <cell r="I189" t="str">
            <v>F</v>
          </cell>
          <cell r="J189">
            <v>38420</v>
          </cell>
          <cell r="K189" t="str">
            <v>IT</v>
          </cell>
          <cell r="L189">
            <v>1</v>
          </cell>
          <cell r="M189" t="str">
            <v>F70</v>
          </cell>
          <cell r="N189">
            <v>0</v>
          </cell>
          <cell r="O189">
            <v>0</v>
          </cell>
          <cell r="P189" t="str">
            <v>Ritardo mentale lieve</v>
          </cell>
          <cell r="Q189" t="str">
            <v>EH</v>
          </cell>
          <cell r="R189" t="str">
            <v>NO</v>
          </cell>
          <cell r="S189" t="str">
            <v>NO</v>
          </cell>
          <cell r="T189" t="str">
            <v>NO</v>
          </cell>
          <cell r="U189" t="str">
            <v>NO</v>
          </cell>
        </row>
        <row r="190">
          <cell r="A190" t="str">
            <v>CLIS008003</v>
          </cell>
          <cell r="B190" t="str">
            <v>CLRA008013</v>
          </cell>
          <cell r="C190" t="str">
            <v>IP17</v>
          </cell>
          <cell r="D190" t="str">
            <v>CL</v>
          </cell>
          <cell r="E190" t="str">
            <v>MUSSOMELI</v>
          </cell>
          <cell r="F190" t="str">
            <v>SS</v>
          </cell>
          <cell r="G190" t="str">
            <v>I.P.S.E.O.A.</v>
          </cell>
          <cell r="H190" t="str">
            <v>CLIS008003/SS/AMC</v>
          </cell>
          <cell r="I190" t="str">
            <v>F</v>
          </cell>
          <cell r="J190">
            <v>37602</v>
          </cell>
          <cell r="K190" t="str">
            <v>IT</v>
          </cell>
          <cell r="L190">
            <v>2</v>
          </cell>
          <cell r="M190" t="str">
            <v>F71</v>
          </cell>
          <cell r="N190">
            <v>0</v>
          </cell>
          <cell r="O190">
            <v>0</v>
          </cell>
          <cell r="P190" t="str">
            <v>Ritardo mentale di gravità media</v>
          </cell>
          <cell r="Q190" t="str">
            <v>EH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</row>
        <row r="191">
          <cell r="A191" t="str">
            <v>CLIS008003</v>
          </cell>
          <cell r="B191" t="str">
            <v>CLRA008013</v>
          </cell>
          <cell r="C191" t="str">
            <v>IP17</v>
          </cell>
          <cell r="D191" t="str">
            <v>CL</v>
          </cell>
          <cell r="E191" t="str">
            <v>MUSSOMELI</v>
          </cell>
          <cell r="F191" t="str">
            <v>SS</v>
          </cell>
          <cell r="G191" t="str">
            <v>I.P.S.E.O.A.</v>
          </cell>
          <cell r="H191" t="str">
            <v>CLIS008003/SS/AMV</v>
          </cell>
          <cell r="I191" t="str">
            <v>F</v>
          </cell>
          <cell r="J191">
            <v>38153</v>
          </cell>
          <cell r="K191" t="str">
            <v>IT</v>
          </cell>
          <cell r="L191">
            <v>2</v>
          </cell>
          <cell r="M191" t="str">
            <v>F70</v>
          </cell>
          <cell r="N191">
            <v>0</v>
          </cell>
          <cell r="O191">
            <v>0</v>
          </cell>
          <cell r="P191" t="str">
            <v>Ritardo mentale lieve</v>
          </cell>
          <cell r="Q191" t="str">
            <v>EH</v>
          </cell>
          <cell r="R191" t="str">
            <v>NO</v>
          </cell>
          <cell r="S191" t="str">
            <v>NO</v>
          </cell>
          <cell r="T191" t="str">
            <v>NO</v>
          </cell>
          <cell r="U191" t="str">
            <v>NO</v>
          </cell>
        </row>
        <row r="192">
          <cell r="A192" t="str">
            <v>CLIS008003</v>
          </cell>
          <cell r="B192" t="str">
            <v>CLRA008013</v>
          </cell>
          <cell r="C192" t="str">
            <v>IP17</v>
          </cell>
          <cell r="D192" t="str">
            <v>CL</v>
          </cell>
          <cell r="E192" t="str">
            <v>MUSSOMELI</v>
          </cell>
          <cell r="F192" t="str">
            <v>SS</v>
          </cell>
          <cell r="G192" t="str">
            <v>I.P.S.E.O.A.</v>
          </cell>
          <cell r="H192" t="str">
            <v>CLIS008003/SS/DIA</v>
          </cell>
          <cell r="I192" t="str">
            <v>F</v>
          </cell>
          <cell r="J192">
            <v>38204</v>
          </cell>
          <cell r="K192" t="str">
            <v>IT</v>
          </cell>
          <cell r="L192">
            <v>2</v>
          </cell>
          <cell r="M192" t="str">
            <v>F70</v>
          </cell>
          <cell r="N192">
            <v>0</v>
          </cell>
          <cell r="O192">
            <v>0</v>
          </cell>
          <cell r="P192" t="str">
            <v>Ritardo mentale lieve</v>
          </cell>
          <cell r="Q192" t="str">
            <v>EH</v>
          </cell>
          <cell r="R192" t="str">
            <v>NO</v>
          </cell>
          <cell r="S192" t="str">
            <v>NO</v>
          </cell>
          <cell r="T192" t="str">
            <v>NO</v>
          </cell>
          <cell r="U192" t="str">
            <v>NO</v>
          </cell>
        </row>
        <row r="193">
          <cell r="A193" t="str">
            <v>CLIS008003</v>
          </cell>
          <cell r="B193" t="str">
            <v>CLRA008013</v>
          </cell>
          <cell r="C193" t="str">
            <v>IP17</v>
          </cell>
          <cell r="D193" t="str">
            <v>CL</v>
          </cell>
          <cell r="E193" t="str">
            <v>MUSSOMELI</v>
          </cell>
          <cell r="F193" t="str">
            <v>SS</v>
          </cell>
          <cell r="G193" t="str">
            <v>I.P.S.E.O.A.</v>
          </cell>
          <cell r="H193" t="str">
            <v>CLIS008003/SS/LNE</v>
          </cell>
          <cell r="I193" t="str">
            <v>F</v>
          </cell>
          <cell r="J193">
            <v>37634</v>
          </cell>
          <cell r="K193" t="str">
            <v>IT</v>
          </cell>
          <cell r="L193">
            <v>2</v>
          </cell>
          <cell r="M193" t="str">
            <v>F71</v>
          </cell>
          <cell r="N193" t="str">
            <v>G40</v>
          </cell>
          <cell r="O193">
            <v>0</v>
          </cell>
          <cell r="P193" t="str">
            <v>Ritardo mentale grave in epilessia</v>
          </cell>
          <cell r="Q193" t="str">
            <v>EHG</v>
          </cell>
          <cell r="R193" t="str">
            <v>SI</v>
          </cell>
          <cell r="S193" t="str">
            <v>NO</v>
          </cell>
          <cell r="T193" t="str">
            <v>SI</v>
          </cell>
          <cell r="U193" t="str">
            <v>NO</v>
          </cell>
          <cell r="X193">
            <v>3450</v>
          </cell>
        </row>
        <row r="194">
          <cell r="A194" t="str">
            <v>CLIS008003</v>
          </cell>
          <cell r="B194" t="str">
            <v>CLRA008013</v>
          </cell>
          <cell r="C194" t="str">
            <v>IP17</v>
          </cell>
          <cell r="D194" t="str">
            <v>CL</v>
          </cell>
          <cell r="E194" t="str">
            <v>MUSSOMELI</v>
          </cell>
          <cell r="F194" t="str">
            <v>SS</v>
          </cell>
          <cell r="G194" t="str">
            <v>I.P.S.E.O.A.</v>
          </cell>
          <cell r="H194" t="str">
            <v>CLIS008003/SS/MM</v>
          </cell>
          <cell r="I194" t="str">
            <v>M</v>
          </cell>
          <cell r="J194">
            <v>38186</v>
          </cell>
          <cell r="K194" t="str">
            <v>IT</v>
          </cell>
          <cell r="L194">
            <v>2</v>
          </cell>
          <cell r="M194" t="str">
            <v>F70</v>
          </cell>
          <cell r="N194">
            <v>0</v>
          </cell>
          <cell r="O194">
            <v>0</v>
          </cell>
          <cell r="P194" t="str">
            <v>Ritardo mentale di gravità media in epilessia</v>
          </cell>
          <cell r="Q194" t="str">
            <v>EH</v>
          </cell>
          <cell r="R194" t="str">
            <v>NO</v>
          </cell>
          <cell r="S194" t="str">
            <v>NO</v>
          </cell>
          <cell r="T194" t="str">
            <v>NO</v>
          </cell>
          <cell r="U194" t="str">
            <v>NO</v>
          </cell>
        </row>
        <row r="195">
          <cell r="A195" t="str">
            <v>CLIS008003</v>
          </cell>
          <cell r="B195" t="str">
            <v>CLRA008013</v>
          </cell>
          <cell r="C195" t="str">
            <v>IP17</v>
          </cell>
          <cell r="D195" t="str">
            <v>CL</v>
          </cell>
          <cell r="E195" t="str">
            <v>MUSSOMELI</v>
          </cell>
          <cell r="F195" t="str">
            <v>SS</v>
          </cell>
          <cell r="G195" t="str">
            <v>I.P.S.E.O.A.</v>
          </cell>
          <cell r="H195" t="str">
            <v>CLIS008003/SS/PG</v>
          </cell>
          <cell r="I195" t="str">
            <v>M</v>
          </cell>
          <cell r="J195">
            <v>38121</v>
          </cell>
          <cell r="K195" t="str">
            <v>IT</v>
          </cell>
          <cell r="L195">
            <v>2</v>
          </cell>
          <cell r="M195" t="str">
            <v>F84</v>
          </cell>
          <cell r="N195">
            <v>0</v>
          </cell>
          <cell r="O195">
            <v>0</v>
          </cell>
          <cell r="P195" t="str">
            <v>Disturbo dello spettro autistico di livello 2</v>
          </cell>
          <cell r="Q195" t="str">
            <v>EHG</v>
          </cell>
          <cell r="R195" t="str">
            <v>NO</v>
          </cell>
          <cell r="S195" t="str">
            <v>NO</v>
          </cell>
          <cell r="T195" t="str">
            <v>SI</v>
          </cell>
          <cell r="U195" t="str">
            <v>SI</v>
          </cell>
        </row>
        <row r="196">
          <cell r="A196" t="str">
            <v>CLIS008003</v>
          </cell>
          <cell r="B196" t="str">
            <v>CLRA008013</v>
          </cell>
          <cell r="C196" t="str">
            <v>IP17</v>
          </cell>
          <cell r="D196" t="str">
            <v>CL</v>
          </cell>
          <cell r="E196" t="str">
            <v>MUSSOMELI</v>
          </cell>
          <cell r="F196" t="str">
            <v>SS</v>
          </cell>
          <cell r="G196" t="str">
            <v>I.P.S.E.O.A.</v>
          </cell>
          <cell r="H196" t="str">
            <v>CLIS008003/SS/SS</v>
          </cell>
          <cell r="I196" t="str">
            <v>F</v>
          </cell>
          <cell r="J196">
            <v>37341</v>
          </cell>
          <cell r="K196" t="str">
            <v>IT</v>
          </cell>
          <cell r="L196">
            <v>2</v>
          </cell>
          <cell r="M196" t="str">
            <v>F70</v>
          </cell>
          <cell r="N196">
            <v>0</v>
          </cell>
          <cell r="O196">
            <v>0</v>
          </cell>
          <cell r="P196" t="str">
            <v>Ritardo mentale lieve</v>
          </cell>
          <cell r="Q196" t="str">
            <v>EH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</row>
        <row r="197">
          <cell r="A197" t="str">
            <v>CLIS008003</v>
          </cell>
          <cell r="B197" t="str">
            <v>CLRA008013</v>
          </cell>
          <cell r="C197" t="str">
            <v>IPEN</v>
          </cell>
          <cell r="D197" t="str">
            <v>CL</v>
          </cell>
          <cell r="E197" t="str">
            <v>MUSSOMELI</v>
          </cell>
          <cell r="F197" t="str">
            <v>SS</v>
          </cell>
          <cell r="G197" t="str">
            <v>I.P.S.E.O.A.</v>
          </cell>
          <cell r="H197" t="str">
            <v>CLIS008003/SS/BS</v>
          </cell>
          <cell r="I197" t="str">
            <v>F</v>
          </cell>
          <cell r="J197">
            <v>37750</v>
          </cell>
          <cell r="K197" t="str">
            <v>IT</v>
          </cell>
          <cell r="L197">
            <v>3</v>
          </cell>
          <cell r="M197" t="str">
            <v>F71</v>
          </cell>
          <cell r="N197">
            <v>0</v>
          </cell>
          <cell r="O197">
            <v>0</v>
          </cell>
          <cell r="P197" t="str">
            <v xml:space="preserve">Ritardo mentale medio  </v>
          </cell>
          <cell r="Q197" t="str">
            <v>EH</v>
          </cell>
          <cell r="R197" t="str">
            <v>NO</v>
          </cell>
          <cell r="S197" t="str">
            <v>NO</v>
          </cell>
          <cell r="T197" t="str">
            <v>NO</v>
          </cell>
          <cell r="U197" t="str">
            <v>NO</v>
          </cell>
        </row>
        <row r="198">
          <cell r="A198" t="str">
            <v>CLIS008003</v>
          </cell>
          <cell r="B198" t="str">
            <v>CLRA008013</v>
          </cell>
          <cell r="C198" t="str">
            <v>IPEN</v>
          </cell>
          <cell r="D198" t="str">
            <v>CL</v>
          </cell>
          <cell r="E198" t="str">
            <v>MUSSOMELI</v>
          </cell>
          <cell r="F198" t="str">
            <v>SS</v>
          </cell>
          <cell r="G198" t="str">
            <v>I.P.S.E.O.A.</v>
          </cell>
          <cell r="H198" t="str">
            <v>CLIS008003/SS/DBN</v>
          </cell>
          <cell r="I198" t="str">
            <v>F</v>
          </cell>
          <cell r="J198">
            <v>37851</v>
          </cell>
          <cell r="K198" t="str">
            <v>IT</v>
          </cell>
          <cell r="L198">
            <v>3</v>
          </cell>
          <cell r="M198" t="str">
            <v>F72</v>
          </cell>
          <cell r="N198">
            <v>0</v>
          </cell>
          <cell r="O198">
            <v>0</v>
          </cell>
          <cell r="P198" t="str">
            <v xml:space="preserve">Ritardo mentale grave  </v>
          </cell>
          <cell r="Q198" t="str">
            <v>EHG</v>
          </cell>
          <cell r="R198" t="str">
            <v>NO</v>
          </cell>
          <cell r="S198" t="str">
            <v>NO</v>
          </cell>
          <cell r="T198" t="str">
            <v>NO</v>
          </cell>
          <cell r="U198" t="str">
            <v>NO</v>
          </cell>
        </row>
        <row r="199">
          <cell r="A199" t="str">
            <v>CLIS008003</v>
          </cell>
          <cell r="B199" t="str">
            <v>CLRA008013</v>
          </cell>
          <cell r="C199" t="str">
            <v>IPEN</v>
          </cell>
          <cell r="D199" t="str">
            <v>CL</v>
          </cell>
          <cell r="E199" t="str">
            <v>MUSSOMELI</v>
          </cell>
          <cell r="F199" t="str">
            <v>SS</v>
          </cell>
          <cell r="G199" t="str">
            <v>I.P.S.E.O.A.</v>
          </cell>
          <cell r="H199" t="str">
            <v>CLIS008003/SS/DCG</v>
          </cell>
          <cell r="I199" t="str">
            <v>M</v>
          </cell>
          <cell r="J199">
            <v>37248</v>
          </cell>
          <cell r="K199" t="str">
            <v>IT</v>
          </cell>
          <cell r="L199">
            <v>4</v>
          </cell>
          <cell r="M199" t="str">
            <v>F70</v>
          </cell>
          <cell r="N199" t="str">
            <v>F60</v>
          </cell>
          <cell r="O199">
            <v>0</v>
          </cell>
          <cell r="P199" t="str">
            <v>Ritardo e disarmonia cognitivo-Dist.personalità</v>
          </cell>
          <cell r="Q199" t="str">
            <v>EH</v>
          </cell>
          <cell r="R199" t="str">
            <v>SI</v>
          </cell>
          <cell r="S199" t="str">
            <v>NO</v>
          </cell>
          <cell r="T199" t="str">
            <v>NO</v>
          </cell>
          <cell r="U199" t="str">
            <v>NO</v>
          </cell>
        </row>
        <row r="200">
          <cell r="A200" t="str">
            <v>CLIS00900V</v>
          </cell>
          <cell r="B200" t="str">
            <v>CLRA00902X</v>
          </cell>
          <cell r="C200" t="str">
            <v>IP01</v>
          </cell>
          <cell r="D200" t="str">
            <v>CL</v>
          </cell>
          <cell r="E200" t="str">
            <v>San Cataldo</v>
          </cell>
          <cell r="F200" t="str">
            <v>SS</v>
          </cell>
          <cell r="G200" t="str">
            <v>IPSASR</v>
          </cell>
          <cell r="H200" t="str">
            <v>CLRA00902X/SS/GLNCLD</v>
          </cell>
          <cell r="I200" t="str">
            <v>M</v>
          </cell>
          <cell r="J200">
            <v>37627</v>
          </cell>
          <cell r="K200" t="str">
            <v>IT</v>
          </cell>
          <cell r="L200">
            <v>3</v>
          </cell>
          <cell r="M200" t="str">
            <v>F70</v>
          </cell>
          <cell r="P200" t="str">
            <v>Ritardo mentale live</v>
          </cell>
          <cell r="Q200" t="str">
            <v>EH</v>
          </cell>
          <cell r="R200" t="str">
            <v>NO</v>
          </cell>
          <cell r="S200" t="str">
            <v>NO</v>
          </cell>
          <cell r="T200" t="str">
            <v>NO</v>
          </cell>
          <cell r="U200" t="str">
            <v>NO</v>
          </cell>
        </row>
        <row r="201">
          <cell r="A201" t="str">
            <v>CLIS00900V</v>
          </cell>
          <cell r="B201" t="str">
            <v>CLRA00902X</v>
          </cell>
          <cell r="C201" t="str">
            <v>IP01</v>
          </cell>
          <cell r="D201" t="str">
            <v>CL</v>
          </cell>
          <cell r="E201" t="str">
            <v>San Cataldo</v>
          </cell>
          <cell r="F201" t="str">
            <v>SS</v>
          </cell>
          <cell r="G201" t="str">
            <v>IPSASR</v>
          </cell>
          <cell r="H201" t="str">
            <v>CLRA00902X/SS/SCRRRL</v>
          </cell>
          <cell r="I201" t="str">
            <v>M</v>
          </cell>
          <cell r="J201">
            <v>37508</v>
          </cell>
          <cell r="K201" t="str">
            <v>IT</v>
          </cell>
          <cell r="L201">
            <v>3</v>
          </cell>
          <cell r="M201" t="str">
            <v>F70</v>
          </cell>
          <cell r="P201" t="str">
            <v>Ritardo mentale live</v>
          </cell>
          <cell r="Q201" t="str">
            <v>EH</v>
          </cell>
          <cell r="R201" t="str">
            <v>NO</v>
          </cell>
          <cell r="S201" t="str">
            <v>NO</v>
          </cell>
          <cell r="T201" t="str">
            <v>NO</v>
          </cell>
          <cell r="U201" t="str">
            <v>NO</v>
          </cell>
        </row>
        <row r="202">
          <cell r="A202" t="str">
            <v>CLIS00900V</v>
          </cell>
          <cell r="B202" t="str">
            <v>CLRA00902X</v>
          </cell>
          <cell r="C202" t="str">
            <v>IP01</v>
          </cell>
          <cell r="D202" t="str">
            <v>CL</v>
          </cell>
          <cell r="E202" t="str">
            <v>San Cataldo</v>
          </cell>
          <cell r="F202" t="str">
            <v>SS</v>
          </cell>
          <cell r="G202" t="str">
            <v>IPSASR</v>
          </cell>
          <cell r="H202" t="str">
            <v>CLRA00902X/SS/MRSFN</v>
          </cell>
          <cell r="I202" t="str">
            <v>M</v>
          </cell>
          <cell r="J202">
            <v>36810</v>
          </cell>
          <cell r="K202" t="str">
            <v>IT</v>
          </cell>
          <cell r="L202">
            <v>5</v>
          </cell>
          <cell r="M202" t="str">
            <v>F70</v>
          </cell>
          <cell r="P202" t="str">
            <v>Ritardo mentale live</v>
          </cell>
          <cell r="Q202" t="str">
            <v>EH</v>
          </cell>
          <cell r="R202" t="str">
            <v>NO</v>
          </cell>
          <cell r="S202" t="str">
            <v>NO</v>
          </cell>
          <cell r="T202" t="str">
            <v>NO</v>
          </cell>
          <cell r="U202" t="str">
            <v>NO</v>
          </cell>
        </row>
        <row r="203">
          <cell r="A203" t="str">
            <v>CLIS00900V</v>
          </cell>
          <cell r="B203" t="str">
            <v>CLRA00902X</v>
          </cell>
          <cell r="C203" t="str">
            <v>IP11</v>
          </cell>
          <cell r="D203" t="str">
            <v>CL</v>
          </cell>
          <cell r="E203" t="str">
            <v>San Cataldo</v>
          </cell>
          <cell r="F203" t="str">
            <v>SS</v>
          </cell>
          <cell r="G203" t="str">
            <v>IPSASR</v>
          </cell>
          <cell r="H203" t="str">
            <v>CLRA00902X/SS/DFRWTR</v>
          </cell>
          <cell r="I203" t="str">
            <v>M</v>
          </cell>
          <cell r="J203">
            <v>37936</v>
          </cell>
          <cell r="K203" t="str">
            <v>IT</v>
          </cell>
          <cell r="L203">
            <v>1</v>
          </cell>
          <cell r="M203" t="str">
            <v>G80</v>
          </cell>
          <cell r="N203" t="str">
            <v>H90,3</v>
          </cell>
          <cell r="P203" t="str">
            <v>Paralisi celebrale infantile - ipoacusia bilaterale</v>
          </cell>
          <cell r="Q203" t="str">
            <v>EH</v>
          </cell>
          <cell r="R203" t="str">
            <v>SI</v>
          </cell>
          <cell r="S203" t="str">
            <v>NO</v>
          </cell>
          <cell r="T203" t="str">
            <v>SI</v>
          </cell>
          <cell r="U203" t="str">
            <v>SI</v>
          </cell>
        </row>
        <row r="204">
          <cell r="A204" t="str">
            <v>CLIS00900V</v>
          </cell>
          <cell r="B204" t="str">
            <v>CLRA00902X</v>
          </cell>
          <cell r="C204" t="str">
            <v>IP11</v>
          </cell>
          <cell r="D204" t="str">
            <v>CL</v>
          </cell>
          <cell r="E204" t="str">
            <v>San Cataldo</v>
          </cell>
          <cell r="F204" t="str">
            <v>SS</v>
          </cell>
          <cell r="G204" t="str">
            <v>IPSASR</v>
          </cell>
          <cell r="H204" t="str">
            <v>CLRA00902X/SS/FLZDNL</v>
          </cell>
          <cell r="I204" t="str">
            <v>M</v>
          </cell>
          <cell r="J204">
            <v>38735</v>
          </cell>
          <cell r="K204" t="str">
            <v>IT</v>
          </cell>
          <cell r="L204">
            <v>1</v>
          </cell>
          <cell r="M204" t="str">
            <v>F70</v>
          </cell>
          <cell r="P204" t="str">
            <v>Ritardo mentale live</v>
          </cell>
          <cell r="Q204" t="str">
            <v>EH</v>
          </cell>
          <cell r="R204" t="str">
            <v>NO</v>
          </cell>
          <cell r="S204" t="str">
            <v>NO</v>
          </cell>
          <cell r="T204" t="str">
            <v>NO</v>
          </cell>
          <cell r="U204" t="str">
            <v>NO</v>
          </cell>
        </row>
        <row r="205">
          <cell r="A205" t="str">
            <v>CLIS00900V</v>
          </cell>
          <cell r="B205" t="str">
            <v>CLRA00902X</v>
          </cell>
          <cell r="C205" t="str">
            <v>IP11</v>
          </cell>
          <cell r="D205" t="str">
            <v>CL</v>
          </cell>
          <cell r="E205" t="str">
            <v>San Cataldo</v>
          </cell>
          <cell r="F205" t="str">
            <v>SS</v>
          </cell>
          <cell r="G205" t="str">
            <v>IPSASR</v>
          </cell>
          <cell r="H205" t="str">
            <v>CLRA00902X/SS/LTRGPP</v>
          </cell>
          <cell r="I205" t="str">
            <v>F</v>
          </cell>
          <cell r="J205">
            <v>38568</v>
          </cell>
          <cell r="K205" t="str">
            <v>IT</v>
          </cell>
          <cell r="L205">
            <v>1</v>
          </cell>
          <cell r="M205" t="str">
            <v>F92,9</v>
          </cell>
          <cell r="P205" t="str">
            <v>Disturbo della condotta</v>
          </cell>
          <cell r="Q205" t="str">
            <v>EH</v>
          </cell>
          <cell r="R205" t="str">
            <v>NO</v>
          </cell>
          <cell r="S205" t="str">
            <v>NO</v>
          </cell>
          <cell r="T205" t="str">
            <v>SI</v>
          </cell>
          <cell r="U205" t="str">
            <v>SI</v>
          </cell>
        </row>
        <row r="206">
          <cell r="A206" t="str">
            <v>CLIS00900V</v>
          </cell>
          <cell r="B206" t="str">
            <v>CLRA00902X</v>
          </cell>
          <cell r="C206" t="str">
            <v>IP11</v>
          </cell>
          <cell r="D206" t="str">
            <v>CL</v>
          </cell>
          <cell r="E206" t="str">
            <v>San Cataldo</v>
          </cell>
          <cell r="F206" t="str">
            <v>SS</v>
          </cell>
          <cell r="G206" t="str">
            <v>IPSASR</v>
          </cell>
          <cell r="H206" t="str">
            <v>CLRA00902X/SS/SCLGTN</v>
          </cell>
          <cell r="I206" t="str">
            <v>M</v>
          </cell>
          <cell r="J206">
            <v>38510</v>
          </cell>
          <cell r="K206" t="str">
            <v>IT</v>
          </cell>
          <cell r="L206">
            <v>1</v>
          </cell>
          <cell r="M206" t="str">
            <v>F70</v>
          </cell>
          <cell r="P206" t="str">
            <v>Insufficienza mentale lieve</v>
          </cell>
          <cell r="Q206" t="str">
            <v>EH</v>
          </cell>
          <cell r="R206" t="str">
            <v>NO</v>
          </cell>
          <cell r="S206" t="str">
            <v>NO</v>
          </cell>
          <cell r="T206" t="str">
            <v>NO</v>
          </cell>
          <cell r="U206" t="str">
            <v>NO</v>
          </cell>
        </row>
        <row r="207">
          <cell r="A207" t="str">
            <v>CLIS00900V</v>
          </cell>
          <cell r="B207" t="str">
            <v>CLRA00902X</v>
          </cell>
          <cell r="C207" t="str">
            <v>IP11</v>
          </cell>
          <cell r="D207" t="str">
            <v>CL</v>
          </cell>
          <cell r="E207" t="str">
            <v>San Cataldo</v>
          </cell>
          <cell r="F207" t="str">
            <v>SS</v>
          </cell>
          <cell r="G207" t="str">
            <v>IPSASR</v>
          </cell>
          <cell r="H207" t="str">
            <v>CLRA00902X/SS/ZFFNLM</v>
          </cell>
          <cell r="I207" t="str">
            <v>F</v>
          </cell>
          <cell r="J207">
            <v>38194</v>
          </cell>
          <cell r="K207" t="str">
            <v>IT</v>
          </cell>
          <cell r="L207">
            <v>1</v>
          </cell>
          <cell r="M207" t="str">
            <v>F71</v>
          </cell>
          <cell r="P207" t="str">
            <v>Ritardo mentale live</v>
          </cell>
          <cell r="Q207" t="str">
            <v>EH</v>
          </cell>
          <cell r="R207" t="str">
            <v>NO</v>
          </cell>
          <cell r="S207" t="str">
            <v>NO</v>
          </cell>
          <cell r="T207" t="str">
            <v>NO</v>
          </cell>
          <cell r="U207" t="str">
            <v>NO</v>
          </cell>
        </row>
        <row r="208">
          <cell r="A208" t="str">
            <v>CLIS00900V</v>
          </cell>
          <cell r="B208" t="str">
            <v>CLRA00902X</v>
          </cell>
          <cell r="C208" t="str">
            <v>IP11</v>
          </cell>
          <cell r="D208" t="str">
            <v>CL</v>
          </cell>
          <cell r="E208" t="str">
            <v>Caltanissetta</v>
          </cell>
          <cell r="F208" t="str">
            <v>SS</v>
          </cell>
          <cell r="G208" t="str">
            <v>ITAAA</v>
          </cell>
          <cell r="H208" t="str">
            <v>CLTA00901P/SS/MCANLL</v>
          </cell>
          <cell r="I208" t="str">
            <v>M</v>
          </cell>
          <cell r="J208">
            <v>38553</v>
          </cell>
          <cell r="K208" t="str">
            <v>IT</v>
          </cell>
          <cell r="L208">
            <v>1</v>
          </cell>
          <cell r="M208" t="str">
            <v>F90,9</v>
          </cell>
          <cell r="N208" t="str">
            <v>F94,9</v>
          </cell>
          <cell r="P208" t="str">
            <v>Disturbo de funzionamento sociale dell'infanzia s.n.</v>
          </cell>
          <cell r="Q208" t="str">
            <v>EH</v>
          </cell>
          <cell r="R208" t="str">
            <v>NO</v>
          </cell>
          <cell r="S208" t="str">
            <v>NO</v>
          </cell>
          <cell r="T208" t="str">
            <v>NO</v>
          </cell>
          <cell r="U208" t="str">
            <v>NO</v>
          </cell>
        </row>
        <row r="209">
          <cell r="A209" t="str">
            <v>CLIS00900V</v>
          </cell>
          <cell r="B209" t="str">
            <v>CLRH009013</v>
          </cell>
          <cell r="C209" t="str">
            <v>IP06</v>
          </cell>
          <cell r="D209" t="str">
            <v>CL</v>
          </cell>
          <cell r="E209" t="str">
            <v>Caltanissetta</v>
          </cell>
          <cell r="F209" t="str">
            <v>SS</v>
          </cell>
          <cell r="G209" t="str">
            <v>IPSEOA</v>
          </cell>
          <cell r="H209" t="str">
            <v>CLRH009013/SS/CLSMCG</v>
          </cell>
          <cell r="I209" t="str">
            <v>M</v>
          </cell>
          <cell r="J209">
            <v>37216</v>
          </cell>
          <cell r="K209" t="str">
            <v>IT</v>
          </cell>
          <cell r="L209">
            <v>5</v>
          </cell>
          <cell r="M209" t="str">
            <v>F83</v>
          </cell>
          <cell r="P209" t="str">
            <v>Disturbi evolutivi specifici misti</v>
          </cell>
          <cell r="Q209" t="str">
            <v>EH</v>
          </cell>
          <cell r="R209" t="str">
            <v>NO</v>
          </cell>
          <cell r="S209" t="str">
            <v>NO</v>
          </cell>
          <cell r="T209" t="str">
            <v>NO</v>
          </cell>
          <cell r="U209" t="str">
            <v>NO</v>
          </cell>
        </row>
        <row r="210">
          <cell r="A210" t="str">
            <v>CLIS00900V</v>
          </cell>
          <cell r="B210" t="str">
            <v>CLRH009013</v>
          </cell>
          <cell r="C210" t="str">
            <v>IP06</v>
          </cell>
          <cell r="D210" t="str">
            <v>CL</v>
          </cell>
          <cell r="E210" t="str">
            <v>Caltanissetta</v>
          </cell>
          <cell r="F210" t="str">
            <v>SS</v>
          </cell>
          <cell r="G210" t="str">
            <v>IPSEOA</v>
          </cell>
          <cell r="H210" t="str">
            <v>CLRH009013/SS/MCAJSC</v>
          </cell>
          <cell r="I210" t="str">
            <v>F</v>
          </cell>
          <cell r="J210">
            <v>36579</v>
          </cell>
          <cell r="K210" t="str">
            <v>IT</v>
          </cell>
          <cell r="L210">
            <v>5</v>
          </cell>
          <cell r="M210" t="str">
            <v>F70</v>
          </cell>
          <cell r="P210" t="str">
            <v>Disabilità cognitiva lieve</v>
          </cell>
          <cell r="Q210" t="str">
            <v>EH</v>
          </cell>
          <cell r="R210" t="str">
            <v>NO</v>
          </cell>
          <cell r="S210" t="str">
            <v>NO</v>
          </cell>
          <cell r="T210" t="str">
            <v>NO</v>
          </cell>
          <cell r="U210" t="str">
            <v>NO</v>
          </cell>
        </row>
        <row r="211">
          <cell r="A211" t="str">
            <v>CLIS00900V</v>
          </cell>
          <cell r="B211" t="str">
            <v>CLRH009013</v>
          </cell>
          <cell r="C211" t="str">
            <v>IP07</v>
          </cell>
          <cell r="D211" t="str">
            <v>CL</v>
          </cell>
          <cell r="E211" t="str">
            <v>Caltanissetta</v>
          </cell>
          <cell r="F211" t="str">
            <v>SS</v>
          </cell>
          <cell r="G211" t="str">
            <v>IPSEOA</v>
          </cell>
          <cell r="H211" t="str">
            <v>CLRH009013/SS/FRIMTT</v>
          </cell>
          <cell r="I211" t="str">
            <v>M</v>
          </cell>
          <cell r="J211">
            <v>38637</v>
          </cell>
          <cell r="K211" t="str">
            <v>IT</v>
          </cell>
          <cell r="L211">
            <v>1</v>
          </cell>
          <cell r="M211" t="str">
            <v>F80,1</v>
          </cell>
          <cell r="N211" t="str">
            <v>F93,9</v>
          </cell>
          <cell r="P211" t="str">
            <v>Disturbo del linguaggio espressivo</v>
          </cell>
          <cell r="Q211" t="str">
            <v>EH</v>
          </cell>
          <cell r="R211" t="str">
            <v>SI</v>
          </cell>
          <cell r="S211" t="str">
            <v>NO</v>
          </cell>
          <cell r="T211" t="str">
            <v>NO</v>
          </cell>
          <cell r="U211" t="str">
            <v>NO</v>
          </cell>
        </row>
        <row r="212">
          <cell r="A212" t="str">
            <v>CLIS00900V</v>
          </cell>
          <cell r="B212" t="str">
            <v>CLRH009013</v>
          </cell>
          <cell r="C212" t="str">
            <v>IP17</v>
          </cell>
          <cell r="D212" t="str">
            <v>CL</v>
          </cell>
          <cell r="E212" t="str">
            <v>Caltanissetta</v>
          </cell>
          <cell r="F212" t="str">
            <v>SS</v>
          </cell>
          <cell r="G212" t="str">
            <v>IPSEOA</v>
          </cell>
          <cell r="H212" t="str">
            <v>CLRH009013/SS/BLLMNL</v>
          </cell>
          <cell r="I212" t="str">
            <v>M</v>
          </cell>
          <cell r="J212">
            <v>37072</v>
          </cell>
          <cell r="K212" t="str">
            <v>IT</v>
          </cell>
          <cell r="L212">
            <v>1</v>
          </cell>
          <cell r="M212" t="str">
            <v>Q90</v>
          </cell>
          <cell r="P212" t="str">
            <v>Sindrome di Down</v>
          </cell>
          <cell r="Q212" t="str">
            <v>EHG</v>
          </cell>
          <cell r="R212" t="str">
            <v>NO</v>
          </cell>
          <cell r="S212" t="str">
            <v>NO</v>
          </cell>
          <cell r="T212" t="str">
            <v>SI</v>
          </cell>
          <cell r="U212" t="str">
            <v>SI</v>
          </cell>
        </row>
        <row r="213">
          <cell r="A213" t="str">
            <v>CLIS00900V</v>
          </cell>
          <cell r="B213" t="str">
            <v>CLRH009013</v>
          </cell>
          <cell r="C213" t="str">
            <v>IP17</v>
          </cell>
          <cell r="D213" t="str">
            <v>CL</v>
          </cell>
          <cell r="E213" t="str">
            <v>Caltanissetta</v>
          </cell>
          <cell r="F213" t="str">
            <v>SS</v>
          </cell>
          <cell r="G213" t="str">
            <v>IPSEOA</v>
          </cell>
          <cell r="H213" t="str">
            <v>CLRH009013/SS/JDAHBB</v>
          </cell>
          <cell r="I213" t="str">
            <v>M</v>
          </cell>
          <cell r="J213">
            <v>37391</v>
          </cell>
          <cell r="K213" t="str">
            <v>EXTRAUE</v>
          </cell>
          <cell r="L213">
            <v>1</v>
          </cell>
          <cell r="M213" t="str">
            <v>Q90</v>
          </cell>
          <cell r="P213" t="str">
            <v>Sindrome di Down</v>
          </cell>
          <cell r="Q213" t="str">
            <v>EH</v>
          </cell>
          <cell r="R213" t="str">
            <v>NO</v>
          </cell>
          <cell r="S213" t="str">
            <v>NO</v>
          </cell>
          <cell r="T213" t="str">
            <v>SI</v>
          </cell>
          <cell r="U213" t="str">
            <v>SI</v>
          </cell>
        </row>
        <row r="214">
          <cell r="A214" t="str">
            <v>CLIS00900V</v>
          </cell>
          <cell r="B214" t="str">
            <v>CLRH009013</v>
          </cell>
          <cell r="C214" t="str">
            <v>IP17</v>
          </cell>
          <cell r="D214" t="str">
            <v>CL</v>
          </cell>
          <cell r="E214" t="str">
            <v>Caltanissetta</v>
          </cell>
          <cell r="F214" t="str">
            <v>SS</v>
          </cell>
          <cell r="G214" t="str">
            <v>IPSEOA</v>
          </cell>
          <cell r="H214" t="str">
            <v>CLRH009013/SS/LVTMNL</v>
          </cell>
          <cell r="I214" t="str">
            <v>M</v>
          </cell>
          <cell r="J214">
            <v>38022</v>
          </cell>
          <cell r="K214" t="str">
            <v>IT</v>
          </cell>
          <cell r="L214">
            <v>1</v>
          </cell>
          <cell r="M214" t="str">
            <v>F92,9</v>
          </cell>
          <cell r="N214" t="str">
            <v>F70,0</v>
          </cell>
          <cell r="P214" t="str">
            <v>Disturbo della condotta - Disabilità intellettiva lieve</v>
          </cell>
          <cell r="Q214" t="str">
            <v>EH</v>
          </cell>
          <cell r="R214" t="str">
            <v>SI</v>
          </cell>
          <cell r="S214" t="str">
            <v>NO</v>
          </cell>
          <cell r="T214" t="str">
            <v>NO</v>
          </cell>
          <cell r="U214" t="str">
            <v>NO</v>
          </cell>
        </row>
        <row r="215">
          <cell r="A215" t="str">
            <v>CLIS00900V</v>
          </cell>
          <cell r="B215" t="str">
            <v>CLRH009013</v>
          </cell>
          <cell r="C215" t="str">
            <v>IP17</v>
          </cell>
          <cell r="D215" t="str">
            <v>CL</v>
          </cell>
          <cell r="E215" t="str">
            <v>Caltanissetta</v>
          </cell>
          <cell r="F215" t="str">
            <v>SS</v>
          </cell>
          <cell r="G215" t="str">
            <v>IPSEOA</v>
          </cell>
          <cell r="H215" t="str">
            <v>CLRH009013/SS/PLTGPP</v>
          </cell>
          <cell r="I215" t="str">
            <v>M</v>
          </cell>
          <cell r="J215">
            <v>38241</v>
          </cell>
          <cell r="K215" t="str">
            <v>IT</v>
          </cell>
          <cell r="L215">
            <v>1</v>
          </cell>
          <cell r="M215" t="str">
            <v>F70</v>
          </cell>
          <cell r="P215" t="str">
            <v>Disabilità cognitiva lieve</v>
          </cell>
          <cell r="Q215" t="str">
            <v>EH</v>
          </cell>
          <cell r="R215" t="str">
            <v>NO</v>
          </cell>
          <cell r="S215" t="str">
            <v>NO</v>
          </cell>
          <cell r="T215" t="str">
            <v>NO</v>
          </cell>
          <cell r="U215" t="str">
            <v>NO</v>
          </cell>
        </row>
        <row r="216">
          <cell r="A216" t="str">
            <v>CLIS00900V</v>
          </cell>
          <cell r="B216" t="str">
            <v>CLRH009013</v>
          </cell>
          <cell r="C216" t="str">
            <v>IP17</v>
          </cell>
          <cell r="D216" t="str">
            <v>CL</v>
          </cell>
          <cell r="E216" t="str">
            <v>Caltanissetta</v>
          </cell>
          <cell r="F216" t="str">
            <v>SS</v>
          </cell>
          <cell r="G216" t="str">
            <v>IPSEOA</v>
          </cell>
          <cell r="H216" t="str">
            <v>CLRH009013/SS/VNTMTT</v>
          </cell>
          <cell r="I216" t="str">
            <v>M</v>
          </cell>
          <cell r="J216">
            <v>38181</v>
          </cell>
          <cell r="K216" t="str">
            <v>IT</v>
          </cell>
          <cell r="L216">
            <v>1</v>
          </cell>
          <cell r="M216" t="str">
            <v>F70</v>
          </cell>
          <cell r="P216" t="str">
            <v>Disabilità cognitiva lieve</v>
          </cell>
          <cell r="Q216" t="str">
            <v>EH</v>
          </cell>
          <cell r="R216" t="str">
            <v>NO</v>
          </cell>
          <cell r="S216" t="str">
            <v>NO</v>
          </cell>
          <cell r="T216" t="str">
            <v>NO</v>
          </cell>
          <cell r="U216" t="str">
            <v>NO</v>
          </cell>
        </row>
        <row r="217">
          <cell r="A217" t="str">
            <v>CLIS00900V</v>
          </cell>
          <cell r="B217" t="str">
            <v>CLRH009013</v>
          </cell>
          <cell r="C217" t="str">
            <v>IP17</v>
          </cell>
          <cell r="D217" t="str">
            <v>CL</v>
          </cell>
          <cell r="E217" t="str">
            <v>Caltanissetta</v>
          </cell>
          <cell r="F217" t="str">
            <v>SS</v>
          </cell>
          <cell r="G217" t="str">
            <v>IPSEOA</v>
          </cell>
          <cell r="H217" t="str">
            <v>CLRH009013/SS/BGLMKG</v>
          </cell>
          <cell r="I217" t="str">
            <v>M</v>
          </cell>
          <cell r="J217">
            <v>38356</v>
          </cell>
          <cell r="K217" t="str">
            <v>IT</v>
          </cell>
          <cell r="L217">
            <v>2</v>
          </cell>
          <cell r="M217" t="str">
            <v>G31</v>
          </cell>
          <cell r="P217" t="str">
            <v>Emiparesi sinistra con maggiore compromissione arto superiore</v>
          </cell>
          <cell r="Q217" t="str">
            <v>EH</v>
          </cell>
          <cell r="R217" t="str">
            <v>NO</v>
          </cell>
          <cell r="S217" t="str">
            <v>NO</v>
          </cell>
          <cell r="T217" t="str">
            <v>SI</v>
          </cell>
          <cell r="U217" t="str">
            <v>SI</v>
          </cell>
        </row>
        <row r="218">
          <cell r="A218" t="str">
            <v>CLIS00900V</v>
          </cell>
          <cell r="B218" t="str">
            <v>CLRH009013</v>
          </cell>
          <cell r="C218" t="str">
            <v>IP17</v>
          </cell>
          <cell r="D218" t="str">
            <v>CL</v>
          </cell>
          <cell r="E218" t="str">
            <v>Caltanissetta</v>
          </cell>
          <cell r="F218" t="str">
            <v>SS</v>
          </cell>
          <cell r="G218" t="str">
            <v>IPSEOA</v>
          </cell>
          <cell r="H218" t="str">
            <v>CLRH009013/SS/CMPMTN</v>
          </cell>
          <cell r="I218" t="str">
            <v>F</v>
          </cell>
          <cell r="J218">
            <v>38203</v>
          </cell>
          <cell r="K218" t="str">
            <v>IT</v>
          </cell>
          <cell r="L218">
            <v>2</v>
          </cell>
          <cell r="M218" t="str">
            <v>G40,B</v>
          </cell>
          <cell r="P218" t="str">
            <v>Epilessia focale farmacoresistente</v>
          </cell>
          <cell r="Q218" t="str">
            <v>EH</v>
          </cell>
          <cell r="R218" t="str">
            <v>NO</v>
          </cell>
          <cell r="S218" t="str">
            <v>NO</v>
          </cell>
          <cell r="T218" t="str">
            <v>NO</v>
          </cell>
          <cell r="U218" t="str">
            <v>NO</v>
          </cell>
        </row>
        <row r="219">
          <cell r="A219" t="str">
            <v>CLIS00900V</v>
          </cell>
          <cell r="B219" t="str">
            <v>CLRH009013</v>
          </cell>
          <cell r="C219" t="str">
            <v>IP17</v>
          </cell>
          <cell r="D219" t="str">
            <v>CL</v>
          </cell>
          <cell r="E219" t="str">
            <v>Caltanissetta</v>
          </cell>
          <cell r="F219" t="str">
            <v>SS</v>
          </cell>
          <cell r="G219" t="str">
            <v>IPSEOA</v>
          </cell>
          <cell r="H219" t="str">
            <v>CLRH009013/SS/FRTCHR</v>
          </cell>
          <cell r="I219" t="str">
            <v>F</v>
          </cell>
          <cell r="J219">
            <v>38133</v>
          </cell>
          <cell r="K219" t="str">
            <v>IT</v>
          </cell>
          <cell r="L219">
            <v>2</v>
          </cell>
          <cell r="M219" t="str">
            <v>F70</v>
          </cell>
          <cell r="P219" t="str">
            <v>Disabilità cognitiva lieve</v>
          </cell>
          <cell r="Q219" t="str">
            <v>EH</v>
          </cell>
          <cell r="R219" t="str">
            <v>NO</v>
          </cell>
          <cell r="S219" t="str">
            <v>NO</v>
          </cell>
          <cell r="T219" t="str">
            <v>NO</v>
          </cell>
          <cell r="U219" t="str">
            <v>NO</v>
          </cell>
        </row>
        <row r="220">
          <cell r="A220" t="str">
            <v>CLIS00900V</v>
          </cell>
          <cell r="B220" t="str">
            <v>CLRH009013</v>
          </cell>
          <cell r="C220" t="str">
            <v>IP17</v>
          </cell>
          <cell r="D220" t="str">
            <v>CL</v>
          </cell>
          <cell r="E220" t="str">
            <v>Caltanissetta</v>
          </cell>
          <cell r="F220" t="str">
            <v>SS</v>
          </cell>
          <cell r="G220" t="str">
            <v>IPSEOA</v>
          </cell>
          <cell r="H220" t="str">
            <v>CLRH009013/SS/GLLMHL</v>
          </cell>
          <cell r="I220" t="str">
            <v>M</v>
          </cell>
          <cell r="J220">
            <v>36864</v>
          </cell>
          <cell r="K220" t="str">
            <v>IT</v>
          </cell>
          <cell r="L220">
            <v>2</v>
          </cell>
          <cell r="M220" t="str">
            <v>F84,9</v>
          </cell>
          <cell r="P220" t="str">
            <v>Disturbo Pervasivo dello sviluppo nas</v>
          </cell>
          <cell r="Q220" t="str">
            <v>EH</v>
          </cell>
          <cell r="R220" t="str">
            <v>NO</v>
          </cell>
          <cell r="S220" t="str">
            <v>NO</v>
          </cell>
          <cell r="T220" t="str">
            <v>SI</v>
          </cell>
          <cell r="U220" t="str">
            <v>SI</v>
          </cell>
        </row>
        <row r="221">
          <cell r="A221" t="str">
            <v>CLIS00900V</v>
          </cell>
          <cell r="B221" t="str">
            <v>CLRH009013</v>
          </cell>
          <cell r="C221" t="str">
            <v>IP17</v>
          </cell>
          <cell r="D221" t="str">
            <v>CL</v>
          </cell>
          <cell r="E221" t="str">
            <v>Caltanissetta</v>
          </cell>
          <cell r="F221" t="str">
            <v>SS</v>
          </cell>
          <cell r="G221" t="str">
            <v>IPSEOA</v>
          </cell>
          <cell r="H221" t="str">
            <v>CLRH009013/SS/LMBRMN</v>
          </cell>
          <cell r="I221" t="str">
            <v>M</v>
          </cell>
          <cell r="J221">
            <v>37527</v>
          </cell>
          <cell r="K221" t="str">
            <v>UE</v>
          </cell>
          <cell r="L221">
            <v>2</v>
          </cell>
          <cell r="M221" t="str">
            <v>F70</v>
          </cell>
          <cell r="N221" t="str">
            <v>F80,1</v>
          </cell>
          <cell r="P221" t="str">
            <v>Disabilità cognitiva lieve, disturbo del linguaggio espressivo</v>
          </cell>
          <cell r="Q221" t="str">
            <v>EH</v>
          </cell>
          <cell r="R221" t="str">
            <v>SI</v>
          </cell>
          <cell r="S221" t="str">
            <v>NO</v>
          </cell>
          <cell r="T221" t="str">
            <v>NO</v>
          </cell>
          <cell r="U221" t="str">
            <v>NO</v>
          </cell>
        </row>
        <row r="222">
          <cell r="A222" t="str">
            <v>CLIS00900V</v>
          </cell>
          <cell r="B222" t="str">
            <v>CLRH009013</v>
          </cell>
          <cell r="C222" t="str">
            <v>IP17</v>
          </cell>
          <cell r="D222" t="str">
            <v>CL</v>
          </cell>
          <cell r="E222" t="str">
            <v>Caltanissetta</v>
          </cell>
          <cell r="F222" t="str">
            <v>SS</v>
          </cell>
          <cell r="G222" t="str">
            <v>IPSEOA</v>
          </cell>
          <cell r="H222" t="str">
            <v>CLRH009013/SS/PLLMHL</v>
          </cell>
          <cell r="I222" t="str">
            <v>M</v>
          </cell>
          <cell r="J222">
            <v>38025</v>
          </cell>
          <cell r="K222" t="str">
            <v>IT</v>
          </cell>
          <cell r="L222">
            <v>2</v>
          </cell>
          <cell r="M222" t="str">
            <v>F90,1</v>
          </cell>
          <cell r="N222" t="str">
            <v>F70</v>
          </cell>
          <cell r="P222" t="str">
            <v>Disturbo del comportamento ritardo mentale lieve</v>
          </cell>
          <cell r="Q222" t="str">
            <v>EH</v>
          </cell>
          <cell r="R222" t="str">
            <v>NO</v>
          </cell>
          <cell r="S222" t="str">
            <v>NO</v>
          </cell>
          <cell r="T222" t="str">
            <v>NO</v>
          </cell>
          <cell r="U222" t="str">
            <v>NO</v>
          </cell>
        </row>
        <row r="223">
          <cell r="A223" t="str">
            <v>CLIS00900V</v>
          </cell>
          <cell r="B223" t="str">
            <v>CLRH009013</v>
          </cell>
          <cell r="C223" t="str">
            <v>IP17</v>
          </cell>
          <cell r="D223" t="str">
            <v>CL</v>
          </cell>
          <cell r="E223" t="str">
            <v>Caltanissetta</v>
          </cell>
          <cell r="F223" t="str">
            <v>SS</v>
          </cell>
          <cell r="G223" t="str">
            <v>IPSEOA</v>
          </cell>
          <cell r="H223" t="str">
            <v>CLRH009013/SS/TLLFPP</v>
          </cell>
          <cell r="I223" t="str">
            <v>M</v>
          </cell>
          <cell r="J223">
            <v>38466</v>
          </cell>
          <cell r="K223" t="str">
            <v>IT</v>
          </cell>
          <cell r="L223">
            <v>2</v>
          </cell>
          <cell r="M223" t="str">
            <v>F70</v>
          </cell>
          <cell r="N223" t="str">
            <v>F84,9</v>
          </cell>
          <cell r="P223" t="str">
            <v>Disturbo dello spettro autistico</v>
          </cell>
          <cell r="Q223" t="str">
            <v>EH</v>
          </cell>
          <cell r="R223" t="str">
            <v>SI</v>
          </cell>
          <cell r="S223" t="str">
            <v>NO</v>
          </cell>
          <cell r="T223" t="str">
            <v>SI</v>
          </cell>
          <cell r="U223" t="str">
            <v>SI</v>
          </cell>
        </row>
        <row r="224">
          <cell r="A224" t="str">
            <v>CLIS00900V</v>
          </cell>
          <cell r="B224" t="str">
            <v>CLRH009013</v>
          </cell>
          <cell r="C224" t="str">
            <v>IPEN</v>
          </cell>
          <cell r="D224" t="str">
            <v>CL</v>
          </cell>
          <cell r="E224" t="str">
            <v>Caltanissetta</v>
          </cell>
          <cell r="F224" t="str">
            <v>SS</v>
          </cell>
          <cell r="G224" t="str">
            <v>IPSEOA</v>
          </cell>
          <cell r="H224" t="str">
            <v>CLRH009013/SS/LAESMN</v>
          </cell>
          <cell r="I224" t="str">
            <v>M</v>
          </cell>
          <cell r="J224">
            <v>38298</v>
          </cell>
          <cell r="K224" t="str">
            <v>IT</v>
          </cell>
          <cell r="L224">
            <v>1</v>
          </cell>
          <cell r="M224" t="str">
            <v>F70</v>
          </cell>
          <cell r="P224" t="str">
            <v>Disabilità cognitiva di grado lieve, difficoltà scolastiche generalizzate</v>
          </cell>
          <cell r="Q224" t="str">
            <v>EH</v>
          </cell>
          <cell r="R224" t="str">
            <v>NO</v>
          </cell>
          <cell r="S224" t="str">
            <v>NO</v>
          </cell>
          <cell r="T224" t="str">
            <v>NO</v>
          </cell>
          <cell r="U224" t="str">
            <v>NO</v>
          </cell>
        </row>
        <row r="225">
          <cell r="A225" t="str">
            <v>CLIS00900V</v>
          </cell>
          <cell r="B225" t="str">
            <v>CLRH009013</v>
          </cell>
          <cell r="C225" t="str">
            <v>IPEN</v>
          </cell>
          <cell r="D225" t="str">
            <v>CL</v>
          </cell>
          <cell r="E225" t="str">
            <v>Caltanissetta</v>
          </cell>
          <cell r="F225" t="str">
            <v>SS</v>
          </cell>
          <cell r="G225" t="str">
            <v>IPSEOA</v>
          </cell>
          <cell r="H225" t="str">
            <v>CLRH009013/SS/BLLMTM</v>
          </cell>
          <cell r="I225" t="str">
            <v>M</v>
          </cell>
          <cell r="J225">
            <v>37515</v>
          </cell>
          <cell r="K225" t="str">
            <v>IT</v>
          </cell>
          <cell r="L225">
            <v>3</v>
          </cell>
          <cell r="M225" t="str">
            <v>F70</v>
          </cell>
          <cell r="P225" t="str">
            <v>Disabilità cognitiva lieve</v>
          </cell>
          <cell r="Q225" t="str">
            <v>EH</v>
          </cell>
          <cell r="R225" t="str">
            <v>NO</v>
          </cell>
          <cell r="S225" t="str">
            <v>NO</v>
          </cell>
          <cell r="T225" t="str">
            <v>NO</v>
          </cell>
          <cell r="U225" t="str">
            <v>NO</v>
          </cell>
        </row>
        <row r="226">
          <cell r="A226" t="str">
            <v>CLIS00900V</v>
          </cell>
          <cell r="B226" t="str">
            <v>CLRH009013</v>
          </cell>
          <cell r="C226" t="str">
            <v>IPEN</v>
          </cell>
          <cell r="D226" t="str">
            <v>CL</v>
          </cell>
          <cell r="E226" t="str">
            <v>Caltanissetta</v>
          </cell>
          <cell r="F226" t="str">
            <v>SS</v>
          </cell>
          <cell r="G226" t="str">
            <v>IPSEOA</v>
          </cell>
          <cell r="H226" t="str">
            <v>CLRH009013/SS/CNCDNS</v>
          </cell>
          <cell r="I226" t="str">
            <v>M</v>
          </cell>
          <cell r="J226">
            <v>37631</v>
          </cell>
          <cell r="K226" t="str">
            <v>IT</v>
          </cell>
          <cell r="L226">
            <v>3</v>
          </cell>
          <cell r="M226" t="str">
            <v>F70.9</v>
          </cell>
          <cell r="P226" t="str">
            <v>Ritardo mentale lieve</v>
          </cell>
          <cell r="Q226" t="str">
            <v>EH</v>
          </cell>
          <cell r="R226" t="str">
            <v>NO</v>
          </cell>
          <cell r="S226" t="str">
            <v>NO</v>
          </cell>
          <cell r="T226" t="str">
            <v>NO</v>
          </cell>
          <cell r="U226" t="str">
            <v>NO</v>
          </cell>
        </row>
        <row r="227">
          <cell r="A227" t="str">
            <v>CLIS00900V</v>
          </cell>
          <cell r="B227" t="str">
            <v>CLRH009013</v>
          </cell>
          <cell r="C227" t="str">
            <v>IPEN</v>
          </cell>
          <cell r="D227" t="str">
            <v>CL</v>
          </cell>
          <cell r="E227" t="str">
            <v>Caltanissetta</v>
          </cell>
          <cell r="F227" t="str">
            <v>SS</v>
          </cell>
          <cell r="G227" t="str">
            <v>IPSEOA</v>
          </cell>
          <cell r="H227" t="str">
            <v>CLRH009013/SS/GRRNMR</v>
          </cell>
          <cell r="I227" t="str">
            <v>F</v>
          </cell>
          <cell r="J227">
            <v>37351</v>
          </cell>
          <cell r="K227" t="str">
            <v>IT</v>
          </cell>
          <cell r="L227">
            <v>3</v>
          </cell>
          <cell r="M227" t="str">
            <v>Q07</v>
          </cell>
          <cell r="N227" t="str">
            <v>F79</v>
          </cell>
          <cell r="O227" t="str">
            <v>F80</v>
          </cell>
          <cell r="P227" t="str">
            <v>Ritardo psicomotorio e del linguaggio D.I.V. Dilat. C. Magna</v>
          </cell>
          <cell r="Q227" t="str">
            <v>EHG</v>
          </cell>
          <cell r="R227" t="str">
            <v>SI</v>
          </cell>
          <cell r="S227" t="str">
            <v>NO</v>
          </cell>
          <cell r="T227" t="str">
            <v>SI</v>
          </cell>
          <cell r="U227" t="str">
            <v>SI</v>
          </cell>
          <cell r="Y227" t="str">
            <v>RICORSO EX ART. 702 BIS C.P.C.</v>
          </cell>
        </row>
        <row r="228">
          <cell r="A228" t="str">
            <v>CLIS00900V</v>
          </cell>
          <cell r="B228" t="str">
            <v>CLRH009013</v>
          </cell>
          <cell r="C228" t="str">
            <v>IPEN</v>
          </cell>
          <cell r="D228" t="str">
            <v>CL</v>
          </cell>
          <cell r="E228" t="str">
            <v>Caltanissetta</v>
          </cell>
          <cell r="F228" t="str">
            <v>SS</v>
          </cell>
          <cell r="G228" t="str">
            <v>IPSEOA</v>
          </cell>
          <cell r="H228" t="str">
            <v>CLRH009013/SS/JRRWSM</v>
          </cell>
          <cell r="I228" t="str">
            <v>M</v>
          </cell>
          <cell r="J228">
            <v>37909</v>
          </cell>
          <cell r="K228" t="str">
            <v>EXTRAUE</v>
          </cell>
          <cell r="L228">
            <v>3</v>
          </cell>
          <cell r="M228" t="str">
            <v>F71</v>
          </cell>
          <cell r="P228" t="str">
            <v>Ritardo mentale di gravità media</v>
          </cell>
          <cell r="Q228" t="str">
            <v>EH</v>
          </cell>
          <cell r="R228" t="str">
            <v>NO</v>
          </cell>
          <cell r="S228" t="str">
            <v>NO</v>
          </cell>
          <cell r="T228" t="str">
            <v>NO</v>
          </cell>
          <cell r="U228" t="str">
            <v>NO</v>
          </cell>
        </row>
        <row r="229">
          <cell r="A229" t="str">
            <v>CLIS00900V</v>
          </cell>
          <cell r="B229" t="str">
            <v>CLRH009013</v>
          </cell>
          <cell r="C229" t="str">
            <v>IPEN</v>
          </cell>
          <cell r="D229" t="str">
            <v>CL</v>
          </cell>
          <cell r="E229" t="str">
            <v>Caltanissetta</v>
          </cell>
          <cell r="F229" t="str">
            <v>SS</v>
          </cell>
          <cell r="G229" t="str">
            <v>IPSEOA</v>
          </cell>
          <cell r="H229" t="str">
            <v>CLRH009013/SS/MNDLSN</v>
          </cell>
          <cell r="I229" t="str">
            <v>F</v>
          </cell>
          <cell r="J229">
            <v>37807</v>
          </cell>
          <cell r="K229" t="str">
            <v>IT</v>
          </cell>
          <cell r="L229">
            <v>3</v>
          </cell>
          <cell r="M229" t="str">
            <v>F70,0</v>
          </cell>
          <cell r="P229" t="str">
            <v>Disabilità intellettiva lieve</v>
          </cell>
          <cell r="Q229" t="str">
            <v>EH</v>
          </cell>
          <cell r="R229" t="str">
            <v>NO</v>
          </cell>
          <cell r="S229" t="str">
            <v>NO</v>
          </cell>
          <cell r="T229" t="str">
            <v>NO</v>
          </cell>
          <cell r="U229" t="str">
            <v>NO</v>
          </cell>
        </row>
        <row r="230">
          <cell r="A230" t="str">
            <v>CLIS00900V</v>
          </cell>
          <cell r="B230" t="str">
            <v>CLRH009013</v>
          </cell>
          <cell r="C230" t="str">
            <v>IPEN</v>
          </cell>
          <cell r="D230" t="str">
            <v>CL</v>
          </cell>
          <cell r="E230" t="str">
            <v>Caltanissetta</v>
          </cell>
          <cell r="F230" t="str">
            <v>SS</v>
          </cell>
          <cell r="G230" t="str">
            <v>IPSEOA</v>
          </cell>
          <cell r="H230" t="str">
            <v>CLRH009013/SS/SCRNLG</v>
          </cell>
          <cell r="I230" t="str">
            <v>F</v>
          </cell>
          <cell r="J230">
            <v>36200</v>
          </cell>
          <cell r="K230" t="str">
            <v>IT</v>
          </cell>
          <cell r="L230">
            <v>3</v>
          </cell>
          <cell r="M230" t="str">
            <v>F84.9</v>
          </cell>
          <cell r="P230" t="str">
            <v>Disturbo generalizzato dello sviluppo</v>
          </cell>
          <cell r="Q230" t="str">
            <v>EHG</v>
          </cell>
          <cell r="R230" t="str">
            <v>NO</v>
          </cell>
          <cell r="S230" t="str">
            <v>NO</v>
          </cell>
          <cell r="T230" t="str">
            <v>SI</v>
          </cell>
          <cell r="U230" t="str">
            <v>SI</v>
          </cell>
          <cell r="X230" t="str">
            <v>00209/2017</v>
          </cell>
          <cell r="Z230" t="str">
            <v>Verbale n. 1 del 12/09/16</v>
          </cell>
        </row>
        <row r="231">
          <cell r="A231" t="str">
            <v>CLIS00900V</v>
          </cell>
          <cell r="B231" t="str">
            <v>CLRH009013</v>
          </cell>
          <cell r="C231" t="str">
            <v>IPEN</v>
          </cell>
          <cell r="D231" t="str">
            <v>CL</v>
          </cell>
          <cell r="E231" t="str">
            <v>Caltanissetta</v>
          </cell>
          <cell r="F231" t="str">
            <v>SS</v>
          </cell>
          <cell r="G231" t="str">
            <v>IPSEOA</v>
          </cell>
          <cell r="H231" t="str">
            <v>CLRH009013/SS/SRDMHL</v>
          </cell>
          <cell r="I231" t="str">
            <v>M</v>
          </cell>
          <cell r="J231">
            <v>37887</v>
          </cell>
          <cell r="K231" t="str">
            <v>IT</v>
          </cell>
          <cell r="L231">
            <v>3</v>
          </cell>
          <cell r="M231" t="str">
            <v>F70</v>
          </cell>
          <cell r="N231" t="str">
            <v>F93.9</v>
          </cell>
          <cell r="P231" t="str">
            <v>Disabilità cognitiva lieve</v>
          </cell>
          <cell r="Q231" t="str">
            <v>EH</v>
          </cell>
          <cell r="R231" t="str">
            <v>SI</v>
          </cell>
          <cell r="S231" t="str">
            <v>NO</v>
          </cell>
          <cell r="T231" t="str">
            <v>NO</v>
          </cell>
          <cell r="U231" t="str">
            <v>NO</v>
          </cell>
        </row>
        <row r="232">
          <cell r="A232" t="str">
            <v>CLIS00900V</v>
          </cell>
          <cell r="B232" t="str">
            <v>CLRH009013</v>
          </cell>
          <cell r="C232" t="str">
            <v>IPEN</v>
          </cell>
          <cell r="D232" t="str">
            <v>CL</v>
          </cell>
          <cell r="E232" t="str">
            <v>Caltanissetta</v>
          </cell>
          <cell r="F232" t="str">
            <v>SS</v>
          </cell>
          <cell r="G232" t="str">
            <v>IPSEOA</v>
          </cell>
          <cell r="H232" t="str">
            <v>CLRH009013/SS/ZKNCRF</v>
          </cell>
          <cell r="I232" t="str">
            <v>M</v>
          </cell>
          <cell r="J232">
            <v>37532</v>
          </cell>
          <cell r="K232" t="str">
            <v>IT</v>
          </cell>
          <cell r="L232">
            <v>3</v>
          </cell>
          <cell r="M232" t="str">
            <v>Q90</v>
          </cell>
          <cell r="P232" t="str">
            <v>Sindrome di Down</v>
          </cell>
          <cell r="Q232" t="str">
            <v>EHG</v>
          </cell>
          <cell r="R232" t="str">
            <v>NO</v>
          </cell>
          <cell r="S232" t="str">
            <v>NO</v>
          </cell>
          <cell r="T232" t="str">
            <v>SI</v>
          </cell>
          <cell r="U232" t="str">
            <v>SI</v>
          </cell>
        </row>
        <row r="233">
          <cell r="A233" t="str">
            <v>CLIS00900V</v>
          </cell>
          <cell r="B233" t="str">
            <v>CLRH009013</v>
          </cell>
          <cell r="C233" t="str">
            <v>IPEN</v>
          </cell>
          <cell r="D233" t="str">
            <v>CL</v>
          </cell>
          <cell r="E233" t="str">
            <v>Caltanissetta</v>
          </cell>
          <cell r="F233" t="str">
            <v>SS</v>
          </cell>
          <cell r="G233" t="str">
            <v>IPSEOA</v>
          </cell>
          <cell r="H233" t="str">
            <v>CLRH009013/SS/BRSRGS</v>
          </cell>
          <cell r="I233" t="str">
            <v>M</v>
          </cell>
          <cell r="J233">
            <v>37442</v>
          </cell>
          <cell r="K233" t="str">
            <v>IT</v>
          </cell>
          <cell r="L233">
            <v>4</v>
          </cell>
          <cell r="M233" t="str">
            <v>F84.0</v>
          </cell>
          <cell r="P233" t="str">
            <v>Autismo infantile</v>
          </cell>
          <cell r="Q233" t="str">
            <v>EHG</v>
          </cell>
          <cell r="R233" t="str">
            <v>NO</v>
          </cell>
          <cell r="S233" t="str">
            <v>NO</v>
          </cell>
          <cell r="T233" t="str">
            <v>SI</v>
          </cell>
          <cell r="U233" t="str">
            <v>SI</v>
          </cell>
          <cell r="X233" t="str">
            <v>03135/2016</v>
          </cell>
          <cell r="Z233" t="str">
            <v>Verbale n. 1 del 12/09/16</v>
          </cell>
        </row>
        <row r="234">
          <cell r="A234" t="str">
            <v>CLIS00900V</v>
          </cell>
          <cell r="B234" t="str">
            <v>CLRH009013</v>
          </cell>
          <cell r="C234" t="str">
            <v>IPEN</v>
          </cell>
          <cell r="D234" t="str">
            <v>CL</v>
          </cell>
          <cell r="E234" t="str">
            <v>Caltanissetta</v>
          </cell>
          <cell r="F234" t="str">
            <v>SS</v>
          </cell>
          <cell r="G234" t="str">
            <v>IPSEOA</v>
          </cell>
          <cell r="H234" t="str">
            <v>CLRH009013/SS/DCRLSN</v>
          </cell>
          <cell r="I234" t="str">
            <v>M</v>
          </cell>
          <cell r="J234">
            <v>37526</v>
          </cell>
          <cell r="K234" t="str">
            <v>IT</v>
          </cell>
          <cell r="L234">
            <v>4</v>
          </cell>
          <cell r="M234" t="str">
            <v>F71</v>
          </cell>
          <cell r="P234" t="str">
            <v>Ritardo mentale medio</v>
          </cell>
          <cell r="Q234" t="str">
            <v>EH</v>
          </cell>
          <cell r="R234" t="str">
            <v>NO</v>
          </cell>
          <cell r="S234" t="str">
            <v>NO</v>
          </cell>
          <cell r="T234" t="str">
            <v>NO</v>
          </cell>
          <cell r="U234" t="str">
            <v>NO</v>
          </cell>
        </row>
        <row r="235">
          <cell r="A235" t="str">
            <v>CLIS00900V</v>
          </cell>
          <cell r="B235" t="str">
            <v>CLRH009013</v>
          </cell>
          <cell r="C235" t="str">
            <v>IPEN</v>
          </cell>
          <cell r="D235" t="str">
            <v>CL</v>
          </cell>
          <cell r="E235" t="str">
            <v>Caltanissetta</v>
          </cell>
          <cell r="F235" t="str">
            <v>SS</v>
          </cell>
          <cell r="G235" t="str">
            <v>IPSEOA</v>
          </cell>
          <cell r="H235" t="str">
            <v>CLRH009013/SS/JRRRDE</v>
          </cell>
          <cell r="I235" t="str">
            <v>M</v>
          </cell>
          <cell r="J235">
            <v>37265</v>
          </cell>
          <cell r="K235" t="str">
            <v>EXTRAUE</v>
          </cell>
          <cell r="L235">
            <v>4</v>
          </cell>
          <cell r="M235" t="str">
            <v>F70</v>
          </cell>
          <cell r="P235" t="str">
            <v>Ritardo mentale lieve</v>
          </cell>
          <cell r="Q235" t="str">
            <v>EH</v>
          </cell>
          <cell r="R235" t="str">
            <v>NO</v>
          </cell>
          <cell r="S235" t="str">
            <v>NO</v>
          </cell>
          <cell r="T235" t="str">
            <v>NO</v>
          </cell>
          <cell r="U235" t="str">
            <v>NO</v>
          </cell>
        </row>
        <row r="236">
          <cell r="A236" t="str">
            <v>CLIS00900V</v>
          </cell>
          <cell r="B236" t="str">
            <v>CLRH009013</v>
          </cell>
          <cell r="C236" t="str">
            <v>IPEN</v>
          </cell>
          <cell r="D236" t="str">
            <v>CL</v>
          </cell>
          <cell r="E236" t="str">
            <v>Caltanissetta</v>
          </cell>
          <cell r="F236" t="str">
            <v>SS</v>
          </cell>
          <cell r="G236" t="str">
            <v>IPSEOA</v>
          </cell>
          <cell r="H236" t="str">
            <v>CLRH009013/SS/LTVGPP</v>
          </cell>
          <cell r="I236" t="str">
            <v>M</v>
          </cell>
          <cell r="J236">
            <v>37230</v>
          </cell>
          <cell r="K236" t="str">
            <v>IT</v>
          </cell>
          <cell r="L236">
            <v>4</v>
          </cell>
          <cell r="M236" t="str">
            <v>H90</v>
          </cell>
          <cell r="P236" t="str">
            <v>Audioleso</v>
          </cell>
          <cell r="Q236" t="str">
            <v>DHG</v>
          </cell>
          <cell r="R236" t="str">
            <v>NO</v>
          </cell>
          <cell r="S236" t="str">
            <v>NO</v>
          </cell>
          <cell r="T236" t="str">
            <v>SI</v>
          </cell>
          <cell r="U236" t="str">
            <v>SI</v>
          </cell>
          <cell r="X236" t="str">
            <v>03863/2014</v>
          </cell>
          <cell r="Z236" t="str">
            <v>Verbale n. 1 del 12/09/16</v>
          </cell>
        </row>
        <row r="237">
          <cell r="A237" t="str">
            <v>CLIS00900V</v>
          </cell>
          <cell r="B237" t="str">
            <v>CLRH009013</v>
          </cell>
          <cell r="C237" t="str">
            <v>IPEN</v>
          </cell>
          <cell r="D237" t="str">
            <v>CL</v>
          </cell>
          <cell r="E237" t="str">
            <v>Caltanissetta</v>
          </cell>
          <cell r="F237" t="str">
            <v>SS</v>
          </cell>
          <cell r="G237" t="str">
            <v>IPSEOA</v>
          </cell>
          <cell r="H237" t="str">
            <v>CLRH009013/SS/LVTSVT</v>
          </cell>
          <cell r="I237" t="str">
            <v>M</v>
          </cell>
          <cell r="J237">
            <v>37429</v>
          </cell>
          <cell r="K237" t="str">
            <v>IT</v>
          </cell>
          <cell r="L237">
            <v>4</v>
          </cell>
          <cell r="M237" t="str">
            <v>F70.9</v>
          </cell>
          <cell r="P237" t="str">
            <v>Ritardo mentale medio</v>
          </cell>
          <cell r="Q237" t="str">
            <v>EH</v>
          </cell>
          <cell r="R237" t="str">
            <v>NO</v>
          </cell>
          <cell r="S237" t="str">
            <v>NO</v>
          </cell>
          <cell r="T237" t="str">
            <v>NO</v>
          </cell>
          <cell r="U237" t="str">
            <v>NO</v>
          </cell>
        </row>
        <row r="238">
          <cell r="A238" t="str">
            <v>CLIS00900V</v>
          </cell>
          <cell r="B238" t="str">
            <v>CLRH009013</v>
          </cell>
          <cell r="C238" t="str">
            <v>IPEN</v>
          </cell>
          <cell r="D238" t="str">
            <v>CL</v>
          </cell>
          <cell r="E238" t="str">
            <v>Caltanissetta</v>
          </cell>
          <cell r="F238" t="str">
            <v>SS</v>
          </cell>
          <cell r="G238" t="str">
            <v>IPSEOA</v>
          </cell>
          <cell r="H238" t="str">
            <v>CLRH009013/SS/CRTVTR</v>
          </cell>
          <cell r="I238" t="str">
            <v>M</v>
          </cell>
          <cell r="J238">
            <v>36721</v>
          </cell>
          <cell r="K238" t="str">
            <v>IT</v>
          </cell>
          <cell r="L238">
            <v>5</v>
          </cell>
          <cell r="M238" t="str">
            <v>F80.1</v>
          </cell>
          <cell r="P238" t="str">
            <v>Disturbo del linguaggio espressivo</v>
          </cell>
          <cell r="Q238" t="str">
            <v>EH</v>
          </cell>
          <cell r="R238" t="str">
            <v>NO</v>
          </cell>
          <cell r="S238" t="str">
            <v>NO</v>
          </cell>
          <cell r="T238" t="str">
            <v>NO</v>
          </cell>
          <cell r="U238" t="str">
            <v>NO</v>
          </cell>
        </row>
        <row r="239">
          <cell r="A239" t="str">
            <v>CLIS00900V</v>
          </cell>
          <cell r="B239" t="str">
            <v>CLRH009013</v>
          </cell>
          <cell r="C239" t="str">
            <v>IPEN</v>
          </cell>
          <cell r="D239" t="str">
            <v>CL</v>
          </cell>
          <cell r="E239" t="str">
            <v>Caltanissetta</v>
          </cell>
          <cell r="F239" t="str">
            <v>SS</v>
          </cell>
          <cell r="G239" t="str">
            <v>IPSEOA</v>
          </cell>
          <cell r="H239" t="str">
            <v>CLRH009013/SS/RCHRRT</v>
          </cell>
          <cell r="I239" t="str">
            <v>M</v>
          </cell>
          <cell r="J239">
            <v>36877</v>
          </cell>
          <cell r="K239" t="str">
            <v>UE</v>
          </cell>
          <cell r="L239">
            <v>5</v>
          </cell>
          <cell r="M239" t="str">
            <v>F70</v>
          </cell>
          <cell r="P239" t="str">
            <v>Disabilità cognitiva lieve</v>
          </cell>
          <cell r="Q239" t="str">
            <v>EH</v>
          </cell>
          <cell r="R239" t="str">
            <v>NO</v>
          </cell>
          <cell r="S239" t="str">
            <v>NO</v>
          </cell>
          <cell r="T239" t="str">
            <v>NO</v>
          </cell>
          <cell r="U239" t="str">
            <v>NO</v>
          </cell>
        </row>
        <row r="240">
          <cell r="A240" t="str">
            <v>CLIS00900V</v>
          </cell>
          <cell r="B240" t="str">
            <v>CLTA00901P</v>
          </cell>
          <cell r="C240" t="str">
            <v>IT21</v>
          </cell>
          <cell r="D240" t="str">
            <v>CL</v>
          </cell>
          <cell r="E240" t="str">
            <v>Caltanissetta</v>
          </cell>
          <cell r="F240" t="str">
            <v>SS</v>
          </cell>
          <cell r="G240" t="str">
            <v>ITAAA</v>
          </cell>
          <cell r="H240" t="str">
            <v>CLTA00901P/SS/DBLNRG</v>
          </cell>
          <cell r="I240" t="str">
            <v>M</v>
          </cell>
          <cell r="J240">
            <v>38481</v>
          </cell>
          <cell r="K240" t="str">
            <v>IT</v>
          </cell>
          <cell r="L240">
            <v>1</v>
          </cell>
          <cell r="M240" t="str">
            <v>F70,0</v>
          </cell>
          <cell r="N240" t="str">
            <v>G40,A</v>
          </cell>
          <cell r="P240" t="str">
            <v>Disabilità intellettiva lieve - Epilessia generalizzata</v>
          </cell>
          <cell r="Q240" t="str">
            <v>EHG</v>
          </cell>
          <cell r="R240" t="str">
            <v>SI</v>
          </cell>
          <cell r="S240" t="str">
            <v>NO</v>
          </cell>
          <cell r="T240" t="str">
            <v>NO</v>
          </cell>
          <cell r="U240" t="str">
            <v>NO</v>
          </cell>
        </row>
        <row r="241">
          <cell r="A241" t="str">
            <v>CLIS00900V</v>
          </cell>
          <cell r="B241" t="str">
            <v>CLTA00901P</v>
          </cell>
          <cell r="C241" t="str">
            <v>IT21</v>
          </cell>
          <cell r="D241" t="str">
            <v>CL</v>
          </cell>
          <cell r="E241" t="str">
            <v>Caltanissetta</v>
          </cell>
          <cell r="F241" t="str">
            <v>SS</v>
          </cell>
          <cell r="G241" t="str">
            <v>ITAAA</v>
          </cell>
          <cell r="H241" t="str">
            <v>CLTA00901P/SS/LAUGNN</v>
          </cell>
          <cell r="I241" t="str">
            <v>M</v>
          </cell>
          <cell r="J241">
            <v>38640</v>
          </cell>
          <cell r="K241" t="str">
            <v>IT</v>
          </cell>
          <cell r="L241">
            <v>1</v>
          </cell>
          <cell r="M241" t="str">
            <v>F70</v>
          </cell>
          <cell r="P241" t="str">
            <v>Lieve ritardo mentale</v>
          </cell>
          <cell r="Q241" t="str">
            <v>EH</v>
          </cell>
          <cell r="R241" t="str">
            <v>NO</v>
          </cell>
          <cell r="S241" t="str">
            <v>NO</v>
          </cell>
          <cell r="T241" t="str">
            <v>NO</v>
          </cell>
          <cell r="U241" t="str">
            <v>NO</v>
          </cell>
        </row>
        <row r="242">
          <cell r="A242" t="str">
            <v>CLIS00900V</v>
          </cell>
          <cell r="B242" t="str">
            <v>CLTA00901P</v>
          </cell>
          <cell r="C242" t="str">
            <v>IT21</v>
          </cell>
          <cell r="D242" t="str">
            <v>CL</v>
          </cell>
          <cell r="E242" t="str">
            <v>Caltanissetta</v>
          </cell>
          <cell r="F242" t="str">
            <v>SS</v>
          </cell>
          <cell r="G242" t="str">
            <v>ITAAA</v>
          </cell>
          <cell r="H242" t="str">
            <v>CLTA00901P/SS/LBEMMM</v>
          </cell>
          <cell r="I242" t="str">
            <v>M</v>
          </cell>
          <cell r="J242">
            <v>38008</v>
          </cell>
          <cell r="K242" t="str">
            <v>EXTRAUE</v>
          </cell>
          <cell r="L242">
            <v>1</v>
          </cell>
          <cell r="M242" t="str">
            <v>F84,0</v>
          </cell>
          <cell r="P242" t="str">
            <v>Autismo infantile</v>
          </cell>
          <cell r="Q242" t="str">
            <v>EH</v>
          </cell>
          <cell r="R242" t="str">
            <v>NO</v>
          </cell>
          <cell r="S242" t="str">
            <v>NO</v>
          </cell>
          <cell r="T242" t="str">
            <v>SI</v>
          </cell>
          <cell r="U242" t="str">
            <v>SI</v>
          </cell>
        </row>
        <row r="243">
          <cell r="A243" t="str">
            <v>CLIS00900V</v>
          </cell>
          <cell r="B243" t="str">
            <v>CLTA00901P</v>
          </cell>
          <cell r="C243" t="str">
            <v>IT21</v>
          </cell>
          <cell r="D243" t="str">
            <v>CL</v>
          </cell>
          <cell r="E243" t="str">
            <v>Caltanissetta</v>
          </cell>
          <cell r="F243" t="str">
            <v>SS</v>
          </cell>
          <cell r="G243" t="str">
            <v>ITAAA</v>
          </cell>
          <cell r="H243" t="str">
            <v>CLTA00901P/SS/LMASLP</v>
          </cell>
          <cell r="I243" t="str">
            <v>M</v>
          </cell>
          <cell r="J243">
            <v>38697</v>
          </cell>
          <cell r="K243" t="str">
            <v>IT</v>
          </cell>
          <cell r="L243">
            <v>1</v>
          </cell>
          <cell r="M243" t="str">
            <v>F71</v>
          </cell>
          <cell r="P243" t="str">
            <v xml:space="preserve">Ritardo mentale di gravità media </v>
          </cell>
          <cell r="Q243" t="str">
            <v>EH</v>
          </cell>
          <cell r="R243" t="str">
            <v>NO</v>
          </cell>
          <cell r="S243" t="str">
            <v>NO</v>
          </cell>
          <cell r="T243" t="str">
            <v>NO</v>
          </cell>
          <cell r="U243" t="str">
            <v>NO</v>
          </cell>
          <cell r="W243">
            <v>0</v>
          </cell>
        </row>
        <row r="244">
          <cell r="A244" t="str">
            <v>CLIS00900V</v>
          </cell>
          <cell r="B244" t="str">
            <v>CLTA00901P</v>
          </cell>
          <cell r="C244" t="str">
            <v>IT21</v>
          </cell>
          <cell r="D244" t="str">
            <v>CL</v>
          </cell>
          <cell r="E244" t="str">
            <v>Caltanissetta</v>
          </cell>
          <cell r="F244" t="str">
            <v>SS</v>
          </cell>
          <cell r="G244" t="str">
            <v>ITAAA</v>
          </cell>
          <cell r="H244" t="str">
            <v>CLTA00901P/SS/GRCFNC</v>
          </cell>
          <cell r="I244" t="str">
            <v>M</v>
          </cell>
          <cell r="J244">
            <v>37585</v>
          </cell>
          <cell r="K244" t="str">
            <v>IT</v>
          </cell>
          <cell r="L244">
            <v>2</v>
          </cell>
          <cell r="M244" t="str">
            <v>F71</v>
          </cell>
          <cell r="P244" t="str">
            <v xml:space="preserve">Ritardo mentale lieve </v>
          </cell>
          <cell r="Q244" t="str">
            <v>EH</v>
          </cell>
          <cell r="R244" t="str">
            <v>NO</v>
          </cell>
          <cell r="S244" t="str">
            <v>NO</v>
          </cell>
          <cell r="T244" t="str">
            <v>NO</v>
          </cell>
          <cell r="U244" t="str">
            <v>NO</v>
          </cell>
        </row>
        <row r="245">
          <cell r="A245" t="str">
            <v>CLIS00900V</v>
          </cell>
          <cell r="B245" t="str">
            <v>CLTA00901P</v>
          </cell>
          <cell r="C245" t="str">
            <v>IT21</v>
          </cell>
          <cell r="D245" t="str">
            <v>CL</v>
          </cell>
          <cell r="E245" t="str">
            <v>Caltanissetta</v>
          </cell>
          <cell r="F245" t="str">
            <v>SS</v>
          </cell>
          <cell r="G245" t="str">
            <v>ITAAA</v>
          </cell>
          <cell r="H245" t="str">
            <v>CLTA00901P/SS/SCLMCP</v>
          </cell>
          <cell r="I245" t="str">
            <v>M</v>
          </cell>
          <cell r="J245">
            <v>38103</v>
          </cell>
          <cell r="K245" t="str">
            <v>IT</v>
          </cell>
          <cell r="L245">
            <v>2</v>
          </cell>
          <cell r="M245" t="str">
            <v>F71</v>
          </cell>
          <cell r="P245" t="str">
            <v>Ritardo mentale di gravità media</v>
          </cell>
          <cell r="Q245" t="str">
            <v>EH</v>
          </cell>
          <cell r="R245" t="str">
            <v>NO</v>
          </cell>
          <cell r="S245" t="str">
            <v>NO</v>
          </cell>
          <cell r="T245" t="str">
            <v>NO</v>
          </cell>
          <cell r="U245" t="str">
            <v>NO</v>
          </cell>
        </row>
        <row r="246">
          <cell r="A246" t="str">
            <v>CLIS00900V</v>
          </cell>
          <cell r="B246" t="str">
            <v>CLTA00901P</v>
          </cell>
          <cell r="C246" t="str">
            <v>ITGA</v>
          </cell>
          <cell r="D246" t="str">
            <v>CL</v>
          </cell>
          <cell r="E246" t="str">
            <v>Caltanissetta</v>
          </cell>
          <cell r="F246" t="str">
            <v>SS</v>
          </cell>
          <cell r="G246" t="str">
            <v>ITAAA</v>
          </cell>
          <cell r="H246" t="str">
            <v>CLTA00901P/SS/BRZDVD</v>
          </cell>
          <cell r="I246" t="str">
            <v>M</v>
          </cell>
          <cell r="J246">
            <v>38013</v>
          </cell>
          <cell r="K246" t="str">
            <v>IT</v>
          </cell>
          <cell r="L246">
            <v>3</v>
          </cell>
          <cell r="M246" t="str">
            <v>F70,1</v>
          </cell>
          <cell r="P246" t="str">
            <v>Disabilità cognitiva lieve - difficoltà di apprendimento e problematiche attentive e comportamentali.</v>
          </cell>
          <cell r="Q246" t="str">
            <v>EH</v>
          </cell>
          <cell r="R246" t="str">
            <v>NO</v>
          </cell>
          <cell r="S246" t="str">
            <v>NO</v>
          </cell>
          <cell r="T246" t="str">
            <v>NO</v>
          </cell>
          <cell r="U246" t="str">
            <v>NO</v>
          </cell>
        </row>
        <row r="247">
          <cell r="A247" t="str">
            <v>CLIS00900V</v>
          </cell>
          <cell r="B247" t="str">
            <v>CLTA00901P</v>
          </cell>
          <cell r="C247" t="str">
            <v>ITGA</v>
          </cell>
          <cell r="D247" t="str">
            <v>CL</v>
          </cell>
          <cell r="E247" t="str">
            <v>Caltanissetta</v>
          </cell>
          <cell r="F247" t="str">
            <v>SS</v>
          </cell>
          <cell r="G247" t="str">
            <v>ITAAA</v>
          </cell>
          <cell r="H247" t="str">
            <v>CLTA00901P/SS/SRSGPP</v>
          </cell>
          <cell r="I247" t="str">
            <v>M</v>
          </cell>
          <cell r="J247">
            <v>37925</v>
          </cell>
          <cell r="K247" t="str">
            <v>IT</v>
          </cell>
          <cell r="L247">
            <v>3</v>
          </cell>
          <cell r="M247" t="str">
            <v>F70</v>
          </cell>
          <cell r="N247" t="str">
            <v>F80,1</v>
          </cell>
          <cell r="P247" t="str">
            <v>Disabilità cognitiva lieve e disturbo del linguaggio espressivo</v>
          </cell>
          <cell r="Q247" t="str">
            <v>EH</v>
          </cell>
          <cell r="R247" t="str">
            <v>NO</v>
          </cell>
          <cell r="S247" t="str">
            <v>NO</v>
          </cell>
          <cell r="T247" t="str">
            <v>NO</v>
          </cell>
          <cell r="U247" t="str">
            <v>NO</v>
          </cell>
        </row>
        <row r="248">
          <cell r="A248" t="str">
            <v>CLIS00900V</v>
          </cell>
          <cell r="B248" t="str">
            <v>CLTA00901P</v>
          </cell>
          <cell r="C248" t="str">
            <v>ITGA</v>
          </cell>
          <cell r="D248" t="str">
            <v>CL</v>
          </cell>
          <cell r="E248" t="str">
            <v>Caltanissetta</v>
          </cell>
          <cell r="F248" t="str">
            <v>SS</v>
          </cell>
          <cell r="G248" t="str">
            <v>ITAAA</v>
          </cell>
          <cell r="H248" t="str">
            <v>CLTA00901P/SS/SRANDR</v>
          </cell>
          <cell r="I248" t="str">
            <v>M</v>
          </cell>
          <cell r="J248">
            <v>37597</v>
          </cell>
          <cell r="K248" t="str">
            <v>IT</v>
          </cell>
          <cell r="L248">
            <v>4</v>
          </cell>
          <cell r="M248" t="str">
            <v>F70,9</v>
          </cell>
          <cell r="P248" t="str">
            <v>Ritardo mentale medio</v>
          </cell>
          <cell r="Q248" t="str">
            <v>EH</v>
          </cell>
          <cell r="R248" t="str">
            <v>NO</v>
          </cell>
          <cell r="S248" t="str">
            <v>NO</v>
          </cell>
          <cell r="T248" t="str">
            <v>NO</v>
          </cell>
          <cell r="U248" t="str">
            <v>NO</v>
          </cell>
        </row>
        <row r="249">
          <cell r="A249" t="str">
            <v>CLIS00900V</v>
          </cell>
          <cell r="B249" t="str">
            <v>CLTA00901P</v>
          </cell>
          <cell r="C249" t="str">
            <v>ITGA</v>
          </cell>
          <cell r="D249" t="str">
            <v>CL</v>
          </cell>
          <cell r="E249" t="str">
            <v>Caltanissetta</v>
          </cell>
          <cell r="F249" t="str">
            <v>SS</v>
          </cell>
          <cell r="G249" t="str">
            <v>ITAAA</v>
          </cell>
          <cell r="H249" t="str">
            <v>CLTA00901P/SS/TRRFVG</v>
          </cell>
          <cell r="I249" t="str">
            <v>M</v>
          </cell>
          <cell r="J249">
            <v>37402</v>
          </cell>
          <cell r="K249" t="str">
            <v>IT</v>
          </cell>
          <cell r="L249">
            <v>4</v>
          </cell>
          <cell r="M249" t="str">
            <v>F84,9</v>
          </cell>
          <cell r="P249" t="str">
            <v>Sindrome non specificata da alterazione globale dello sviluppo psicologico</v>
          </cell>
          <cell r="Q249" t="str">
            <v>EH</v>
          </cell>
          <cell r="R249" t="str">
            <v>NO</v>
          </cell>
          <cell r="S249" t="str">
            <v>NO</v>
          </cell>
          <cell r="T249" t="str">
            <v>NO</v>
          </cell>
          <cell r="U249" t="str">
            <v>NO</v>
          </cell>
        </row>
        <row r="250">
          <cell r="A250" t="str">
            <v>CLIS00900V</v>
          </cell>
          <cell r="B250" t="str">
            <v>CLTA00901P</v>
          </cell>
          <cell r="C250" t="str">
            <v>ITGA</v>
          </cell>
          <cell r="D250" t="str">
            <v>CL</v>
          </cell>
          <cell r="E250" t="str">
            <v>Caltanissetta</v>
          </cell>
          <cell r="F250" t="str">
            <v>SS</v>
          </cell>
          <cell r="G250" t="str">
            <v>ITAAA</v>
          </cell>
          <cell r="H250" t="str">
            <v>CLTA00901P/SS/LTVGRG</v>
          </cell>
          <cell r="I250" t="str">
            <v>F</v>
          </cell>
          <cell r="J250">
            <v>36971</v>
          </cell>
          <cell r="K250" t="str">
            <v>IT</v>
          </cell>
          <cell r="L250">
            <v>5</v>
          </cell>
          <cell r="M250" t="str">
            <v>F81,9</v>
          </cell>
          <cell r="N250" t="str">
            <v>F93,9</v>
          </cell>
          <cell r="P250" t="str">
            <v>Disturbi evolutivi delle attivita scolastiche - disturbi emozionali dell'adolescenza</v>
          </cell>
          <cell r="Q250" t="str">
            <v>EH</v>
          </cell>
          <cell r="R250" t="str">
            <v>SI</v>
          </cell>
          <cell r="S250" t="str">
            <v>NO</v>
          </cell>
          <cell r="T250" t="str">
            <v>NO</v>
          </cell>
          <cell r="U250" t="str">
            <v>NO</v>
          </cell>
        </row>
        <row r="251">
          <cell r="A251" t="str">
            <v>CLIS00900V</v>
          </cell>
          <cell r="B251" t="str">
            <v>CLTA00901P</v>
          </cell>
          <cell r="C251" t="str">
            <v>ITGA</v>
          </cell>
          <cell r="D251" t="str">
            <v>CL</v>
          </cell>
          <cell r="E251" t="str">
            <v>Caltanissetta</v>
          </cell>
          <cell r="F251" t="str">
            <v>SS</v>
          </cell>
          <cell r="G251" t="str">
            <v>ITAAA</v>
          </cell>
          <cell r="H251" t="str">
            <v>CLTA00901P/SS/MNGSML</v>
          </cell>
          <cell r="I251" t="str">
            <v>M</v>
          </cell>
          <cell r="J251">
            <v>36520</v>
          </cell>
          <cell r="K251" t="str">
            <v>IT</v>
          </cell>
          <cell r="L251">
            <v>5</v>
          </cell>
          <cell r="M251" t="str">
            <v>G40A</v>
          </cell>
          <cell r="N251" t="str">
            <v>F71</v>
          </cell>
          <cell r="O251" t="str">
            <v>F80,1 F91</v>
          </cell>
          <cell r="P251" t="str">
            <v>Epilessia, ritardo mentale medio, D.linguaggio espressivo disturbo della condotta</v>
          </cell>
          <cell r="Q251" t="str">
            <v>EHG</v>
          </cell>
          <cell r="R251" t="str">
            <v>SI</v>
          </cell>
          <cell r="S251" t="str">
            <v>NO</v>
          </cell>
          <cell r="T251" t="str">
            <v>SI</v>
          </cell>
          <cell r="U251" t="str">
            <v>SI</v>
          </cell>
        </row>
        <row r="252">
          <cell r="A252" t="str">
            <v>CLIS00900V</v>
          </cell>
          <cell r="B252" t="str">
            <v>CLTA00901P</v>
          </cell>
          <cell r="C252" t="str">
            <v>ITGA</v>
          </cell>
          <cell r="D252" t="str">
            <v>CL</v>
          </cell>
          <cell r="E252" t="str">
            <v>Caltanissetta</v>
          </cell>
          <cell r="F252" t="str">
            <v>SS</v>
          </cell>
          <cell r="G252" t="str">
            <v>ITAAA</v>
          </cell>
          <cell r="H252" t="str">
            <v>CLTA00901P/SS/VTLNGL</v>
          </cell>
          <cell r="I252" t="str">
            <v>M</v>
          </cell>
          <cell r="J252">
            <v>35921</v>
          </cell>
          <cell r="K252" t="str">
            <v>IT</v>
          </cell>
          <cell r="L252">
            <v>5</v>
          </cell>
          <cell r="M252" t="str">
            <v>G40</v>
          </cell>
          <cell r="N252" t="str">
            <v>FM 1</v>
          </cell>
          <cell r="P252" t="str">
            <v>Epilessia, generalizzata con ritardo mentale medio.</v>
          </cell>
          <cell r="Q252" t="str">
            <v>EH</v>
          </cell>
          <cell r="R252" t="str">
            <v>NO</v>
          </cell>
          <cell r="S252" t="str">
            <v>SI</v>
          </cell>
          <cell r="T252" t="str">
            <v>SI</v>
          </cell>
          <cell r="U252" t="str">
            <v>SI</v>
          </cell>
        </row>
        <row r="253">
          <cell r="A253" t="str">
            <v>CLIS00900V</v>
          </cell>
          <cell r="B253" t="str">
            <v>CLTA00901P</v>
          </cell>
          <cell r="C253" t="str">
            <v>ITPT</v>
          </cell>
          <cell r="D253" t="str">
            <v>CL</v>
          </cell>
          <cell r="E253" t="str">
            <v>Caltanissetta</v>
          </cell>
          <cell r="F253" t="str">
            <v>SS</v>
          </cell>
          <cell r="G253" t="str">
            <v>ITAAA</v>
          </cell>
          <cell r="H253" t="str">
            <v>CLTA00901P/SS/DLBSVT</v>
          </cell>
          <cell r="I253" t="str">
            <v>M</v>
          </cell>
          <cell r="J253">
            <v>36810</v>
          </cell>
          <cell r="K253" t="str">
            <v>IT</v>
          </cell>
          <cell r="L253">
            <v>4</v>
          </cell>
          <cell r="M253" t="str">
            <v>F70</v>
          </cell>
          <cell r="N253" t="str">
            <v>F91</v>
          </cell>
          <cell r="P253" t="str">
            <v>Disabilità cognitiva lieve - disturbo della condotta</v>
          </cell>
          <cell r="Q253" t="str">
            <v>EH</v>
          </cell>
          <cell r="R253" t="str">
            <v>SI</v>
          </cell>
          <cell r="S253" t="str">
            <v>NO</v>
          </cell>
          <cell r="T253" t="str">
            <v>NO</v>
          </cell>
          <cell r="U253" t="str">
            <v>NO</v>
          </cell>
        </row>
        <row r="254">
          <cell r="A254" t="str">
            <v>CLIS00900V</v>
          </cell>
          <cell r="B254" t="str">
            <v>CLTA00901P</v>
          </cell>
          <cell r="C254" t="str">
            <v>ITVE</v>
          </cell>
          <cell r="D254" t="str">
            <v>CL</v>
          </cell>
          <cell r="E254" t="str">
            <v>Caltanissetta</v>
          </cell>
          <cell r="F254" t="str">
            <v>SS</v>
          </cell>
          <cell r="G254" t="str">
            <v>ITAAA</v>
          </cell>
          <cell r="H254" t="str">
            <v>CLTA00901P/SS/PNPCGR</v>
          </cell>
          <cell r="I254" t="str">
            <v>M</v>
          </cell>
          <cell r="J254">
            <v>36781</v>
          </cell>
          <cell r="K254" t="str">
            <v>IT</v>
          </cell>
          <cell r="L254">
            <v>4</v>
          </cell>
          <cell r="M254" t="str">
            <v>F80,1</v>
          </cell>
          <cell r="P254" t="str">
            <v>Disturbo del linguaggio espressivo</v>
          </cell>
          <cell r="Q254" t="str">
            <v>EH</v>
          </cell>
          <cell r="R254" t="str">
            <v>NO</v>
          </cell>
          <cell r="S254" t="str">
            <v>NO</v>
          </cell>
          <cell r="T254" t="str">
            <v>NO</v>
          </cell>
          <cell r="U254" t="str">
            <v>NO</v>
          </cell>
        </row>
        <row r="255">
          <cell r="A255" t="str">
            <v>CLIS01200P</v>
          </cell>
          <cell r="B255" t="str">
            <v>CLPS012015</v>
          </cell>
          <cell r="C255" t="str">
            <v>LI03</v>
          </cell>
          <cell r="D255" t="str">
            <v>CL</v>
          </cell>
          <cell r="E255" t="str">
            <v>CALTANISSETTA</v>
          </cell>
          <cell r="F255" t="str">
            <v>SS</v>
          </cell>
          <cell r="G255" t="str">
            <v>I.I.S."S. Mottura"</v>
          </cell>
          <cell r="H255" t="str">
            <v>CLIS01200PSSSC</v>
          </cell>
          <cell r="I255" t="str">
            <v>M</v>
          </cell>
          <cell r="J255">
            <v>38530</v>
          </cell>
          <cell r="K255" t="str">
            <v>IT</v>
          </cell>
          <cell r="L255">
            <v>1</v>
          </cell>
          <cell r="M255" t="str">
            <v>F84.5</v>
          </cell>
          <cell r="N255" t="str">
            <v>F91</v>
          </cell>
          <cell r="O255" t="str">
            <v>F42</v>
          </cell>
          <cell r="P255" t="str">
            <v>Disturbo dello spettro autistico I liv. - Disturbo della condotta - Sindrome ossessivo compulsiva</v>
          </cell>
          <cell r="Q255" t="str">
            <v>EHG</v>
          </cell>
          <cell r="R255" t="str">
            <v>NO</v>
          </cell>
          <cell r="S255" t="str">
            <v>NO</v>
          </cell>
          <cell r="T255" t="str">
            <v>NO</v>
          </cell>
          <cell r="U255" t="str">
            <v>SI</v>
          </cell>
          <cell r="V255" t="str">
            <v>AD03</v>
          </cell>
        </row>
        <row r="256">
          <cell r="A256" t="str">
            <v>CLIS01200P</v>
          </cell>
          <cell r="B256" t="str">
            <v>CLPS012015</v>
          </cell>
          <cell r="C256" t="str">
            <v>LI03</v>
          </cell>
          <cell r="D256" t="str">
            <v>CL</v>
          </cell>
          <cell r="E256" t="str">
            <v>CALTANISSETTA</v>
          </cell>
          <cell r="F256" t="str">
            <v>SS</v>
          </cell>
          <cell r="G256" t="str">
            <v>I.I.S."S. Mottura"</v>
          </cell>
          <cell r="H256" t="str">
            <v>CLIS01200PSSFL</v>
          </cell>
          <cell r="I256" t="str">
            <v>F</v>
          </cell>
          <cell r="J256">
            <v>37225</v>
          </cell>
          <cell r="K256" t="str">
            <v>IT</v>
          </cell>
          <cell r="L256">
            <v>2</v>
          </cell>
          <cell r="M256" t="str">
            <v>F70</v>
          </cell>
          <cell r="N256" t="str">
            <v>F92.8</v>
          </cell>
          <cell r="P256" t="str">
            <v>Disabilità iintellettiva lieve - Disturbi della condotta ed emozionali</v>
          </cell>
          <cell r="Q256" t="str">
            <v>EHG</v>
          </cell>
          <cell r="R256" t="str">
            <v>NO</v>
          </cell>
          <cell r="S256" t="str">
            <v>NO</v>
          </cell>
          <cell r="T256" t="str">
            <v>SI</v>
          </cell>
          <cell r="U256" t="str">
            <v>SI</v>
          </cell>
          <cell r="V256" t="str">
            <v>AD01</v>
          </cell>
        </row>
        <row r="257">
          <cell r="A257" t="str">
            <v>CLIS01200P</v>
          </cell>
          <cell r="B257" t="str">
            <v>CLPS012015</v>
          </cell>
          <cell r="C257" t="str">
            <v>LI03</v>
          </cell>
          <cell r="D257" t="str">
            <v>CL</v>
          </cell>
          <cell r="E257" t="str">
            <v>CALTANISSETTA</v>
          </cell>
          <cell r="F257" t="str">
            <v>SS</v>
          </cell>
          <cell r="G257" t="str">
            <v>I.I.S."S. Mottura"</v>
          </cell>
          <cell r="H257" t="str">
            <v>CLIS01200PSSAM</v>
          </cell>
          <cell r="I257" t="str">
            <v>F</v>
          </cell>
          <cell r="J257">
            <v>36162</v>
          </cell>
          <cell r="K257" t="str">
            <v>IT</v>
          </cell>
          <cell r="L257">
            <v>3</v>
          </cell>
          <cell r="M257" t="str">
            <v>F72</v>
          </cell>
          <cell r="P257" t="str">
            <v>Ritardo psicomotorio - Disturbo del linguaggio</v>
          </cell>
          <cell r="Q257" t="str">
            <v>EHG</v>
          </cell>
          <cell r="R257" t="str">
            <v>NO</v>
          </cell>
          <cell r="S257" t="str">
            <v>NO</v>
          </cell>
          <cell r="T257" t="str">
            <v>SI</v>
          </cell>
          <cell r="U257" t="str">
            <v>SI</v>
          </cell>
          <cell r="V257" t="str">
            <v>AD03</v>
          </cell>
        </row>
        <row r="258">
          <cell r="A258" t="str">
            <v>CLIS01200P</v>
          </cell>
          <cell r="B258" t="str">
            <v>CLPS012015</v>
          </cell>
          <cell r="C258" t="str">
            <v>LI03</v>
          </cell>
          <cell r="D258" t="str">
            <v>CL</v>
          </cell>
          <cell r="E258" t="str">
            <v>CALTANISSETTA</v>
          </cell>
          <cell r="F258" t="str">
            <v>SS</v>
          </cell>
          <cell r="G258" t="str">
            <v>I.I.S."S. Mottura"</v>
          </cell>
          <cell r="H258" t="str">
            <v>CLIS01200PSSDA</v>
          </cell>
          <cell r="I258" t="str">
            <v>M</v>
          </cell>
          <cell r="J258">
            <v>37792</v>
          </cell>
          <cell r="K258" t="str">
            <v>IT</v>
          </cell>
          <cell r="L258">
            <v>3</v>
          </cell>
          <cell r="M258" t="str">
            <v>F84.5</v>
          </cell>
          <cell r="P258" t="str">
            <v>Disturbo spettro autistico</v>
          </cell>
          <cell r="Q258" t="str">
            <v>EHG</v>
          </cell>
          <cell r="R258" t="str">
            <v>NO</v>
          </cell>
          <cell r="S258" t="str">
            <v>NO</v>
          </cell>
          <cell r="T258" t="str">
            <v>NO</v>
          </cell>
          <cell r="U258" t="str">
            <v>NO</v>
          </cell>
          <cell r="V258" t="str">
            <v>AD03</v>
          </cell>
          <cell r="X258" t="str">
            <v>TAR N.2623/16 DEL 15.11.2016</v>
          </cell>
        </row>
        <row r="259">
          <cell r="A259" t="str">
            <v>CLIS01200P</v>
          </cell>
          <cell r="B259" t="str">
            <v>CLPS012015</v>
          </cell>
          <cell r="C259" t="str">
            <v>LI03</v>
          </cell>
          <cell r="D259" t="str">
            <v>CL</v>
          </cell>
          <cell r="E259" t="str">
            <v>CALTANISSETTA</v>
          </cell>
          <cell r="F259" t="str">
            <v>SS</v>
          </cell>
          <cell r="G259" t="str">
            <v>I.I.S."S. Mottura"</v>
          </cell>
          <cell r="H259" t="str">
            <v>CLIS01200PSSDF</v>
          </cell>
          <cell r="I259" t="str">
            <v>M</v>
          </cell>
          <cell r="J259">
            <v>38007</v>
          </cell>
          <cell r="K259" t="str">
            <v>IT</v>
          </cell>
          <cell r="L259">
            <v>3</v>
          </cell>
          <cell r="M259" t="str">
            <v>G82</v>
          </cell>
          <cell r="N259" t="str">
            <v>F70</v>
          </cell>
          <cell r="O259" t="str">
            <v>F80.2</v>
          </cell>
          <cell r="P259" t="str">
            <v>Tetraparesi spastica sx - Ritardo cognitivo e nel linguaggio</v>
          </cell>
          <cell r="Q259" t="str">
            <v>EHG</v>
          </cell>
          <cell r="R259" t="str">
            <v>SI</v>
          </cell>
          <cell r="S259" t="str">
            <v>NO</v>
          </cell>
          <cell r="T259" t="str">
            <v>SI</v>
          </cell>
          <cell r="U259" t="str">
            <v>NO</v>
          </cell>
          <cell r="V259" t="str">
            <v>AD03</v>
          </cell>
        </row>
        <row r="260">
          <cell r="A260" t="str">
            <v>CLIS01200P</v>
          </cell>
          <cell r="B260" t="str">
            <v>CLPS012015</v>
          </cell>
          <cell r="C260" t="str">
            <v>LI03</v>
          </cell>
          <cell r="D260" t="str">
            <v>CL</v>
          </cell>
          <cell r="E260" t="str">
            <v>CALTANISSETTA</v>
          </cell>
          <cell r="F260" t="str">
            <v>SS</v>
          </cell>
          <cell r="G260" t="str">
            <v>I.I.S."S. Mottura"</v>
          </cell>
          <cell r="H260" t="str">
            <v>CLIS01200PSSRB</v>
          </cell>
          <cell r="I260" t="str">
            <v>M</v>
          </cell>
          <cell r="J260">
            <v>37226</v>
          </cell>
          <cell r="K260" t="str">
            <v>IT</v>
          </cell>
          <cell r="L260">
            <v>4</v>
          </cell>
          <cell r="M260" t="str">
            <v>F42</v>
          </cell>
          <cell r="P260" t="str">
            <v>Disturbo ossessivo compulsivo della personalità</v>
          </cell>
          <cell r="Q260" t="str">
            <v>EHG</v>
          </cell>
          <cell r="R260" t="str">
            <v>NO</v>
          </cell>
          <cell r="S260" t="str">
            <v>NO</v>
          </cell>
          <cell r="T260" t="str">
            <v>SI</v>
          </cell>
          <cell r="U260" t="str">
            <v>SI</v>
          </cell>
          <cell r="V260" t="str">
            <v>AD01</v>
          </cell>
        </row>
        <row r="261">
          <cell r="A261" t="str">
            <v>CLIS01200P</v>
          </cell>
          <cell r="B261" t="str">
            <v>CLPS012015</v>
          </cell>
          <cell r="C261" t="str">
            <v>LI03</v>
          </cell>
          <cell r="D261" t="str">
            <v>CL</v>
          </cell>
          <cell r="E261" t="str">
            <v>CALTANISSETTA</v>
          </cell>
          <cell r="F261" t="str">
            <v>SS</v>
          </cell>
          <cell r="G261" t="str">
            <v>I.I.S."S. Mottura"</v>
          </cell>
          <cell r="H261" t="str">
            <v>CLIS01200PSSSK</v>
          </cell>
          <cell r="I261" t="str">
            <v>M</v>
          </cell>
          <cell r="J261">
            <v>37509</v>
          </cell>
          <cell r="K261" t="str">
            <v>IT</v>
          </cell>
          <cell r="L261">
            <v>4</v>
          </cell>
          <cell r="M261" t="str">
            <v>F80.1</v>
          </cell>
          <cell r="P261" t="str">
            <v>Disturbo del linguaggio espressivo - Funzionamento intellettivo limite</v>
          </cell>
          <cell r="Q261" t="str">
            <v>EH</v>
          </cell>
          <cell r="R261" t="str">
            <v>NO</v>
          </cell>
          <cell r="S261" t="str">
            <v>NO</v>
          </cell>
          <cell r="T261" t="str">
            <v>NO</v>
          </cell>
          <cell r="U261" t="str">
            <v>NO</v>
          </cell>
          <cell r="V261" t="str">
            <v>AD01</v>
          </cell>
        </row>
        <row r="262">
          <cell r="A262" t="str">
            <v>CLIS01200P</v>
          </cell>
          <cell r="B262" t="str">
            <v>CLPS012015</v>
          </cell>
          <cell r="C262" t="str">
            <v>LI03</v>
          </cell>
          <cell r="D262" t="str">
            <v>CL</v>
          </cell>
          <cell r="E262" t="str">
            <v>CALTANISSETTA</v>
          </cell>
          <cell r="F262" t="str">
            <v>SS</v>
          </cell>
          <cell r="G262" t="str">
            <v>I.I.S."S. Mottura"</v>
          </cell>
          <cell r="H262" t="str">
            <v>CLIS01200PSSZR</v>
          </cell>
          <cell r="I262" t="str">
            <v>M</v>
          </cell>
          <cell r="J262">
            <v>37341</v>
          </cell>
          <cell r="K262" t="str">
            <v>IT</v>
          </cell>
          <cell r="L262">
            <v>4</v>
          </cell>
          <cell r="M262" t="str">
            <v>F70</v>
          </cell>
          <cell r="P262" t="str">
            <v>Disabilità cognitiva lieve</v>
          </cell>
          <cell r="Q262" t="str">
            <v>EH</v>
          </cell>
          <cell r="R262" t="str">
            <v>NO</v>
          </cell>
          <cell r="S262" t="str">
            <v>NO</v>
          </cell>
          <cell r="T262" t="str">
            <v>NO</v>
          </cell>
          <cell r="U262" t="str">
            <v>NO</v>
          </cell>
          <cell r="V262" t="str">
            <v>AD01</v>
          </cell>
        </row>
        <row r="263">
          <cell r="A263" t="str">
            <v>CLIS01200P</v>
          </cell>
          <cell r="B263" t="str">
            <v>CLPS012015</v>
          </cell>
          <cell r="C263" t="str">
            <v>LI03</v>
          </cell>
          <cell r="D263" t="str">
            <v>CL</v>
          </cell>
          <cell r="E263" t="str">
            <v>CALTANISSETTA</v>
          </cell>
          <cell r="F263" t="str">
            <v>SS</v>
          </cell>
          <cell r="G263" t="str">
            <v>I.I.S."S. Mottura"</v>
          </cell>
          <cell r="H263" t="str">
            <v>CLIS01200PSSFC</v>
          </cell>
          <cell r="I263" t="str">
            <v>F</v>
          </cell>
          <cell r="J263">
            <v>36345</v>
          </cell>
          <cell r="K263" t="str">
            <v>IT</v>
          </cell>
          <cell r="L263">
            <v>5</v>
          </cell>
          <cell r="M263" t="str">
            <v>F92.9</v>
          </cell>
          <cell r="N263" t="str">
            <v>F70</v>
          </cell>
          <cell r="P263" t="str">
            <v>Disturbi comportamentali ed emozionali NAS - Disabilità cognitiva lieve</v>
          </cell>
          <cell r="Q263" t="str">
            <v>EHG</v>
          </cell>
          <cell r="R263" t="str">
            <v>NO</v>
          </cell>
          <cell r="S263" t="str">
            <v>NO</v>
          </cell>
          <cell r="T263" t="str">
            <v>SI</v>
          </cell>
          <cell r="U263" t="str">
            <v>SI</v>
          </cell>
          <cell r="V263" t="str">
            <v>AD02</v>
          </cell>
        </row>
        <row r="264">
          <cell r="A264" t="str">
            <v>CLIS01200P</v>
          </cell>
          <cell r="B264" t="str">
            <v>CLPS012015</v>
          </cell>
          <cell r="C264" t="str">
            <v>LI23</v>
          </cell>
          <cell r="D264" t="str">
            <v>CL</v>
          </cell>
          <cell r="E264" t="str">
            <v>CALTANISSETTA</v>
          </cell>
          <cell r="F264" t="str">
            <v>SS</v>
          </cell>
          <cell r="G264" t="str">
            <v>I.I.S."S. Mottura"</v>
          </cell>
          <cell r="H264" t="str">
            <v>CLIS01200PSSAG</v>
          </cell>
          <cell r="I264" t="str">
            <v>M</v>
          </cell>
          <cell r="J264">
            <v>37832</v>
          </cell>
          <cell r="K264" t="str">
            <v>IT</v>
          </cell>
          <cell r="L264">
            <v>2</v>
          </cell>
          <cell r="M264" t="str">
            <v>F71.9</v>
          </cell>
          <cell r="N264" t="str">
            <v>F91.8</v>
          </cell>
          <cell r="P264" t="str">
            <v>Deficit cognitivo moderato - Disturbo della condotta</v>
          </cell>
          <cell r="Q264" t="str">
            <v>EHG</v>
          </cell>
          <cell r="R264" t="str">
            <v>NO</v>
          </cell>
          <cell r="S264" t="str">
            <v>NO</v>
          </cell>
          <cell r="T264" t="str">
            <v>SI</v>
          </cell>
          <cell r="U264" t="str">
            <v>SI</v>
          </cell>
          <cell r="V264" t="str">
            <v>AD02</v>
          </cell>
        </row>
        <row r="265">
          <cell r="A265" t="str">
            <v>CLIS01200P</v>
          </cell>
          <cell r="B265" t="str">
            <v>CLTF012017</v>
          </cell>
          <cell r="C265" t="str">
            <v>IT05</v>
          </cell>
          <cell r="D265" t="str">
            <v>CL</v>
          </cell>
          <cell r="E265" t="str">
            <v>CALTANISSETTA</v>
          </cell>
          <cell r="F265" t="str">
            <v>SS</v>
          </cell>
          <cell r="G265" t="str">
            <v>I.I.S."S. Mottura"</v>
          </cell>
          <cell r="H265" t="str">
            <v>CLIS01200PSSFA</v>
          </cell>
          <cell r="I265" t="str">
            <v>M</v>
          </cell>
          <cell r="J265">
            <v>38558</v>
          </cell>
          <cell r="K265" t="str">
            <v>IT</v>
          </cell>
          <cell r="L265">
            <v>1</v>
          </cell>
          <cell r="M265" t="str">
            <v>F70</v>
          </cell>
          <cell r="P265" t="str">
            <v>Ritardo cognitivo lieve</v>
          </cell>
          <cell r="Q265" t="str">
            <v>EH</v>
          </cell>
          <cell r="R265" t="str">
            <v>NO</v>
          </cell>
          <cell r="S265" t="str">
            <v>NO</v>
          </cell>
          <cell r="T265" t="str">
            <v>NO</v>
          </cell>
          <cell r="U265" t="str">
            <v>NO</v>
          </cell>
          <cell r="V265" t="str">
            <v>AD01</v>
          </cell>
        </row>
        <row r="266">
          <cell r="A266" t="str">
            <v>CLIS01200P</v>
          </cell>
          <cell r="B266" t="str">
            <v>CLTF012017</v>
          </cell>
          <cell r="C266" t="str">
            <v>IT05</v>
          </cell>
          <cell r="D266" t="str">
            <v>CL</v>
          </cell>
          <cell r="E266" t="str">
            <v>CALTANISSETTA</v>
          </cell>
          <cell r="F266" t="str">
            <v>SS</v>
          </cell>
          <cell r="G266" t="str">
            <v>I.I.S."S. Mottura"</v>
          </cell>
          <cell r="H266" t="str">
            <v>CLIS01200PSSMC</v>
          </cell>
          <cell r="I266" t="str">
            <v>M</v>
          </cell>
          <cell r="J266">
            <v>38365</v>
          </cell>
          <cell r="K266" t="str">
            <v>IT</v>
          </cell>
          <cell r="L266">
            <v>1</v>
          </cell>
          <cell r="M266" t="str">
            <v>F70</v>
          </cell>
          <cell r="P266" t="str">
            <v>Disabilità mentale lieve</v>
          </cell>
          <cell r="Q266" t="str">
            <v>EH</v>
          </cell>
          <cell r="R266" t="str">
            <v>NO</v>
          </cell>
          <cell r="S266" t="str">
            <v>NO</v>
          </cell>
          <cell r="T266" t="str">
            <v>NO</v>
          </cell>
          <cell r="U266" t="str">
            <v>NO</v>
          </cell>
          <cell r="V266" t="str">
            <v>AD01</v>
          </cell>
        </row>
        <row r="267">
          <cell r="A267" t="str">
            <v>CLIS01200P</v>
          </cell>
          <cell r="B267" t="str">
            <v>CLTF012017</v>
          </cell>
          <cell r="C267" t="str">
            <v>IT05</v>
          </cell>
          <cell r="D267" t="str">
            <v>CL</v>
          </cell>
          <cell r="E267" t="str">
            <v>CALTANISSETTA</v>
          </cell>
          <cell r="F267" t="str">
            <v>SS</v>
          </cell>
          <cell r="G267" t="str">
            <v>I.I.S."S. Mottura"</v>
          </cell>
          <cell r="H267" t="str">
            <v>CLIS01200PSSPM</v>
          </cell>
          <cell r="I267" t="str">
            <v>M</v>
          </cell>
          <cell r="J267">
            <v>38092</v>
          </cell>
          <cell r="K267" t="str">
            <v>IT</v>
          </cell>
          <cell r="L267">
            <v>2</v>
          </cell>
          <cell r="M267" t="str">
            <v>F95.2</v>
          </cell>
          <cell r="N267" t="str">
            <v>F92.9</v>
          </cell>
          <cell r="P267" t="str">
            <v>Sindrome di Tourette, disturbo del comportamento dirompente e disarmonia cognitiva</v>
          </cell>
          <cell r="Q267" t="str">
            <v>EHG</v>
          </cell>
          <cell r="R267" t="str">
            <v>NO</v>
          </cell>
          <cell r="S267" t="str">
            <v>NO</v>
          </cell>
          <cell r="T267" t="str">
            <v>NO</v>
          </cell>
          <cell r="U267" t="str">
            <v>SI</v>
          </cell>
          <cell r="V267" t="str">
            <v>AD02</v>
          </cell>
        </row>
        <row r="268">
          <cell r="A268" t="str">
            <v>CLIS01200P</v>
          </cell>
          <cell r="B268" t="str">
            <v>CLTF012017</v>
          </cell>
          <cell r="C268" t="str">
            <v>IT05</v>
          </cell>
          <cell r="D268" t="str">
            <v>CL</v>
          </cell>
          <cell r="E268" t="str">
            <v>CALTANISSETTA</v>
          </cell>
          <cell r="F268" t="str">
            <v>SS</v>
          </cell>
          <cell r="G268" t="str">
            <v>I.I.S."S. Mottura"</v>
          </cell>
          <cell r="H268" t="str">
            <v>CLIS01200PSSVG</v>
          </cell>
          <cell r="I268" t="str">
            <v>M</v>
          </cell>
          <cell r="J268">
            <v>38341</v>
          </cell>
          <cell r="K268" t="str">
            <v>IT</v>
          </cell>
          <cell r="L268">
            <v>2</v>
          </cell>
          <cell r="M268" t="str">
            <v>F70</v>
          </cell>
          <cell r="N268" t="str">
            <v>F90.0</v>
          </cell>
          <cell r="P268" t="str">
            <v>Disabilità mentale lieve con disturbo dell'attività e dell'attenzione</v>
          </cell>
          <cell r="Q268" t="str">
            <v>EH</v>
          </cell>
          <cell r="R268" t="str">
            <v>NO</v>
          </cell>
          <cell r="S268" t="str">
            <v>NO</v>
          </cell>
          <cell r="T268" t="str">
            <v>NO</v>
          </cell>
          <cell r="U268" t="str">
            <v>NO</v>
          </cell>
          <cell r="V268" t="str">
            <v>AD01</v>
          </cell>
        </row>
        <row r="269">
          <cell r="A269" t="str">
            <v>CLIS01200P</v>
          </cell>
          <cell r="B269" t="str">
            <v>CLTF012017</v>
          </cell>
          <cell r="C269" t="str">
            <v>IT10</v>
          </cell>
          <cell r="D269" t="str">
            <v>CL</v>
          </cell>
          <cell r="E269" t="str">
            <v>CALTANISSETTA</v>
          </cell>
          <cell r="F269" t="str">
            <v>SS</v>
          </cell>
          <cell r="G269" t="str">
            <v>I.I.S."S. Mottura"</v>
          </cell>
          <cell r="H269" t="str">
            <v>CLIS01200PSSCM</v>
          </cell>
          <cell r="I269" t="str">
            <v>M</v>
          </cell>
          <cell r="J269">
            <v>38562</v>
          </cell>
          <cell r="K269" t="str">
            <v>IT</v>
          </cell>
          <cell r="L269">
            <v>1</v>
          </cell>
          <cell r="M269" t="str">
            <v>F71</v>
          </cell>
          <cell r="P269" t="str">
            <v>Ritardo cognitivo medio</v>
          </cell>
          <cell r="Q269" t="str">
            <v>EH</v>
          </cell>
          <cell r="R269" t="str">
            <v>NO</v>
          </cell>
          <cell r="S269" t="str">
            <v>NO</v>
          </cell>
          <cell r="T269" t="str">
            <v>NO</v>
          </cell>
          <cell r="U269" t="str">
            <v>NO</v>
          </cell>
          <cell r="V269" t="str">
            <v>AD03</v>
          </cell>
        </row>
        <row r="270">
          <cell r="A270" t="str">
            <v>CLIS01200P</v>
          </cell>
          <cell r="B270" t="str">
            <v>CLTF012017</v>
          </cell>
          <cell r="C270" t="str">
            <v>IT10</v>
          </cell>
          <cell r="D270" t="str">
            <v>CL</v>
          </cell>
          <cell r="E270" t="str">
            <v>CALTANISSETTA</v>
          </cell>
          <cell r="F270" t="str">
            <v>SS</v>
          </cell>
          <cell r="G270" t="str">
            <v>I.I.S."S. Mottura"</v>
          </cell>
          <cell r="H270" t="str">
            <v>CLIS01200PSSFD</v>
          </cell>
          <cell r="I270" t="str">
            <v>M</v>
          </cell>
          <cell r="J270">
            <v>38133</v>
          </cell>
          <cell r="K270" t="str">
            <v>IT</v>
          </cell>
          <cell r="L270">
            <v>2</v>
          </cell>
          <cell r="M270" t="str">
            <v>F70</v>
          </cell>
          <cell r="P270" t="str">
            <v>Disabilità cognitiva lieve</v>
          </cell>
          <cell r="Q270" t="str">
            <v>EH</v>
          </cell>
          <cell r="R270" t="str">
            <v>NO</v>
          </cell>
          <cell r="S270" t="str">
            <v>NO</v>
          </cell>
          <cell r="T270" t="str">
            <v>NO</v>
          </cell>
          <cell r="U270" t="str">
            <v>NO</v>
          </cell>
          <cell r="V270" t="str">
            <v>AD03</v>
          </cell>
          <cell r="W270" t="str">
            <v xml:space="preserve"> </v>
          </cell>
        </row>
        <row r="271">
          <cell r="A271" t="str">
            <v>CLIS01200P</v>
          </cell>
          <cell r="B271" t="str">
            <v>CLTF012017</v>
          </cell>
          <cell r="C271" t="str">
            <v>IT10</v>
          </cell>
          <cell r="D271" t="str">
            <v>CL</v>
          </cell>
          <cell r="E271" t="str">
            <v>CALTANISSETTA</v>
          </cell>
          <cell r="F271" t="str">
            <v>SS</v>
          </cell>
          <cell r="G271" t="str">
            <v>I.I.S."S. Mottura"</v>
          </cell>
          <cell r="H271" t="str">
            <v>CLIS01200PSSMG</v>
          </cell>
          <cell r="I271" t="str">
            <v>M</v>
          </cell>
          <cell r="J271">
            <v>37805</v>
          </cell>
          <cell r="K271" t="str">
            <v>IT</v>
          </cell>
          <cell r="L271">
            <v>2</v>
          </cell>
          <cell r="M271" t="str">
            <v>F70</v>
          </cell>
          <cell r="N271" t="str">
            <v>F80.1</v>
          </cell>
          <cell r="O271" t="str">
            <v>F95.1</v>
          </cell>
          <cell r="P271" t="str">
            <v>Disturbo mentale lieve - Disturbo del linguaggio - Disturbo espressivo cronico da tic</v>
          </cell>
          <cell r="Q271" t="str">
            <v>EH</v>
          </cell>
          <cell r="R271" t="str">
            <v>NO</v>
          </cell>
          <cell r="S271" t="str">
            <v>NO</v>
          </cell>
          <cell r="T271" t="str">
            <v>NO</v>
          </cell>
          <cell r="U271" t="str">
            <v>NO</v>
          </cell>
          <cell r="V271" t="str">
            <v>AD02</v>
          </cell>
          <cell r="W271" t="str">
            <v xml:space="preserve"> </v>
          </cell>
        </row>
        <row r="272">
          <cell r="A272" t="str">
            <v>CLIS01200P</v>
          </cell>
          <cell r="B272" t="str">
            <v>CLTF012017</v>
          </cell>
          <cell r="C272" t="str">
            <v>IT10</v>
          </cell>
          <cell r="D272" t="str">
            <v>CL</v>
          </cell>
          <cell r="E272" t="str">
            <v>CALTANISSETTA</v>
          </cell>
          <cell r="F272" t="str">
            <v>SS</v>
          </cell>
          <cell r="G272" t="str">
            <v>I.I.S."S. Mottura"</v>
          </cell>
          <cell r="H272" t="str">
            <v>CLIS01200PSSTV</v>
          </cell>
          <cell r="I272" t="str">
            <v>M</v>
          </cell>
          <cell r="J272">
            <v>37619</v>
          </cell>
          <cell r="K272" t="str">
            <v>IT</v>
          </cell>
          <cell r="L272">
            <v>2</v>
          </cell>
          <cell r="M272" t="str">
            <v>F92.9</v>
          </cell>
          <cell r="P272" t="str">
            <v>Disturbo della condotta ed amozionale</v>
          </cell>
          <cell r="Q272" t="str">
            <v>EHG</v>
          </cell>
          <cell r="R272" t="str">
            <v>NO</v>
          </cell>
          <cell r="S272" t="str">
            <v>SI</v>
          </cell>
          <cell r="T272" t="str">
            <v>SI</v>
          </cell>
          <cell r="U272" t="str">
            <v>SI</v>
          </cell>
        </row>
        <row r="273">
          <cell r="A273" t="str">
            <v>CLIS01200P</v>
          </cell>
          <cell r="B273" t="str">
            <v>CLTF012017</v>
          </cell>
          <cell r="C273" t="str">
            <v>IT24</v>
          </cell>
          <cell r="D273" t="str">
            <v>CL</v>
          </cell>
          <cell r="E273" t="str">
            <v>CALTANISSETTA</v>
          </cell>
          <cell r="F273" t="str">
            <v>SS</v>
          </cell>
          <cell r="G273" t="str">
            <v>I.I.S."S. Mottura"</v>
          </cell>
          <cell r="H273" t="str">
            <v>CLIS01200PSSMA</v>
          </cell>
          <cell r="I273" t="str">
            <v>M</v>
          </cell>
          <cell r="J273">
            <v>38106</v>
          </cell>
          <cell r="K273" t="str">
            <v>IT</v>
          </cell>
          <cell r="L273">
            <v>2</v>
          </cell>
          <cell r="M273" t="str">
            <v>Q99</v>
          </cell>
          <cell r="N273" t="str">
            <v>F79</v>
          </cell>
          <cell r="P273" t="str">
            <v>Profonda sordità neurosensoriale bilaterale pantonale - Ritardo mentale non specificato in soggetto con sindrome di Charge</v>
          </cell>
          <cell r="Q273" t="str">
            <v>DHG</v>
          </cell>
          <cell r="R273" t="str">
            <v>SI</v>
          </cell>
          <cell r="S273" t="str">
            <v>NO</v>
          </cell>
          <cell r="T273" t="str">
            <v>SI</v>
          </cell>
          <cell r="U273" t="str">
            <v>SI</v>
          </cell>
          <cell r="V273" t="str">
            <v>AD03</v>
          </cell>
          <cell r="X273" t="str">
            <v>TAR N.282/13 DEL 01.02.2013</v>
          </cell>
        </row>
        <row r="274">
          <cell r="A274" t="str">
            <v>CLIS01200P</v>
          </cell>
          <cell r="B274" t="str">
            <v>CLTF012017</v>
          </cell>
          <cell r="C274" t="str">
            <v>IT24</v>
          </cell>
          <cell r="D274" t="str">
            <v>CL</v>
          </cell>
          <cell r="E274" t="str">
            <v>CALTANISSETTA</v>
          </cell>
          <cell r="F274" t="str">
            <v>SS</v>
          </cell>
          <cell r="G274" t="str">
            <v>I.I.S."S. Mottura"</v>
          </cell>
          <cell r="H274" t="str">
            <v>CLIS01200PSSOA</v>
          </cell>
          <cell r="I274" t="str">
            <v>M</v>
          </cell>
          <cell r="J274">
            <v>38035</v>
          </cell>
          <cell r="K274" t="str">
            <v>IT</v>
          </cell>
          <cell r="L274">
            <v>2</v>
          </cell>
          <cell r="M274" t="str">
            <v>F29</v>
          </cell>
          <cell r="P274" t="str">
            <v>Disturbo psicotico NAS in soggetto con funzionamento intellettivo limite</v>
          </cell>
          <cell r="Q274" t="str">
            <v>EHG</v>
          </cell>
          <cell r="R274" t="str">
            <v>NO</v>
          </cell>
          <cell r="S274" t="str">
            <v>NO</v>
          </cell>
          <cell r="T274" t="str">
            <v>SI</v>
          </cell>
          <cell r="U274" t="str">
            <v>SI</v>
          </cell>
          <cell r="V274" t="str">
            <v>AD01</v>
          </cell>
        </row>
        <row r="275">
          <cell r="A275" t="str">
            <v>CLIS01200P</v>
          </cell>
          <cell r="B275" t="str">
            <v>CLTF012017</v>
          </cell>
          <cell r="C275" t="str">
            <v>ITBA</v>
          </cell>
          <cell r="D275" t="str">
            <v>CL</v>
          </cell>
          <cell r="E275" t="str">
            <v>CALTANISSETTA</v>
          </cell>
          <cell r="F275" t="str">
            <v>SS</v>
          </cell>
          <cell r="G275" t="str">
            <v>I.I.S."S. Mottura"</v>
          </cell>
          <cell r="H275" t="str">
            <v>CLIS01200PSSMG</v>
          </cell>
          <cell r="I275" t="str">
            <v>M</v>
          </cell>
          <cell r="J275">
            <v>36810</v>
          </cell>
          <cell r="K275" t="str">
            <v>IT</v>
          </cell>
          <cell r="L275">
            <v>5</v>
          </cell>
          <cell r="M275" t="str">
            <v>F72</v>
          </cell>
          <cell r="P275" t="str">
            <v>Ritardo mentale grave - encefalopatia malformativa</v>
          </cell>
          <cell r="Q275" t="str">
            <v>EHG</v>
          </cell>
          <cell r="R275" t="str">
            <v>NO</v>
          </cell>
          <cell r="S275" t="str">
            <v>NO</v>
          </cell>
          <cell r="T275" t="str">
            <v>SI</v>
          </cell>
          <cell r="U275" t="str">
            <v>SI</v>
          </cell>
          <cell r="V275" t="str">
            <v>AD03</v>
          </cell>
        </row>
        <row r="276">
          <cell r="A276" t="str">
            <v>CLIS01200P</v>
          </cell>
          <cell r="B276" t="str">
            <v>CLTF012017</v>
          </cell>
          <cell r="C276" t="str">
            <v>ITBA</v>
          </cell>
          <cell r="D276" t="str">
            <v>CL</v>
          </cell>
          <cell r="E276" t="str">
            <v>CALTANISSETTA</v>
          </cell>
          <cell r="F276" t="str">
            <v>SS</v>
          </cell>
          <cell r="G276" t="str">
            <v>I.I.S."S. Mottura"</v>
          </cell>
          <cell r="H276" t="str">
            <v>CLIS01200PSSMM</v>
          </cell>
          <cell r="I276" t="str">
            <v>M</v>
          </cell>
          <cell r="J276">
            <v>37086</v>
          </cell>
          <cell r="K276" t="str">
            <v>IT</v>
          </cell>
          <cell r="L276">
            <v>5</v>
          </cell>
          <cell r="M276" t="str">
            <v>H90</v>
          </cell>
          <cell r="P276" t="str">
            <v>Deficit uditivo grave (ipoacusia neurosensoriale bilaterale di entità profonda, con impianto cocleare)</v>
          </cell>
          <cell r="Q276" t="str">
            <v>DHG</v>
          </cell>
          <cell r="R276" t="str">
            <v>NO</v>
          </cell>
          <cell r="S276" t="str">
            <v>NO</v>
          </cell>
          <cell r="T276" t="str">
            <v>NO</v>
          </cell>
          <cell r="U276" t="str">
            <v>SI</v>
          </cell>
          <cell r="V276" t="str">
            <v>AD03</v>
          </cell>
        </row>
        <row r="277">
          <cell r="A277" t="str">
            <v>CLIS01200P</v>
          </cell>
          <cell r="B277" t="str">
            <v>CLTF012017</v>
          </cell>
          <cell r="C277" t="str">
            <v>ITET</v>
          </cell>
          <cell r="D277" t="str">
            <v>CL</v>
          </cell>
          <cell r="E277" t="str">
            <v>CALTANISSETTA</v>
          </cell>
          <cell r="F277" t="str">
            <v>SS</v>
          </cell>
          <cell r="G277" t="str">
            <v>I.I.S."S. Mottura"</v>
          </cell>
          <cell r="H277" t="str">
            <v>CLIS01200PSSGC</v>
          </cell>
          <cell r="I277" t="str">
            <v>M</v>
          </cell>
          <cell r="J277">
            <v>37791</v>
          </cell>
          <cell r="K277" t="str">
            <v>IT</v>
          </cell>
          <cell r="L277">
            <v>3</v>
          </cell>
          <cell r="M277" t="str">
            <v xml:space="preserve">F84 </v>
          </cell>
          <cell r="P277" t="str">
            <v>Disturbo pervasivo dello sviluppo NAS</v>
          </cell>
          <cell r="Q277" t="str">
            <v>EHG</v>
          </cell>
          <cell r="R277" t="str">
            <v>NO</v>
          </cell>
          <cell r="S277" t="str">
            <v>NO</v>
          </cell>
          <cell r="T277" t="str">
            <v>NO</v>
          </cell>
          <cell r="U277" t="str">
            <v>NO</v>
          </cell>
          <cell r="V277" t="str">
            <v>AD02</v>
          </cell>
        </row>
        <row r="278">
          <cell r="A278" t="str">
            <v>CLIS01200P</v>
          </cell>
          <cell r="B278" t="str">
            <v>CLTF012017</v>
          </cell>
          <cell r="C278" t="str">
            <v>ITET</v>
          </cell>
          <cell r="D278" t="str">
            <v>CL</v>
          </cell>
          <cell r="E278" t="str">
            <v>CALTANISSETTA</v>
          </cell>
          <cell r="F278" t="str">
            <v>SS</v>
          </cell>
          <cell r="G278" t="str">
            <v>I.I.S."S. Mottura"</v>
          </cell>
          <cell r="H278" t="str">
            <v>CLIS01200PSSVL</v>
          </cell>
          <cell r="I278" t="str">
            <v>M</v>
          </cell>
          <cell r="J278">
            <v>37131</v>
          </cell>
          <cell r="K278" t="str">
            <v>IT</v>
          </cell>
          <cell r="L278">
            <v>3</v>
          </cell>
          <cell r="M278" t="str">
            <v>H54</v>
          </cell>
          <cell r="N278" t="str">
            <v>H90</v>
          </cell>
          <cell r="O278" t="str">
            <v>F70.9</v>
          </cell>
          <cell r="P278" t="str">
            <v>Coloboma congenito della pupilla ottica - Ipoacusia dx e assenza completa udito a sx - Ritardo mentale lieve</v>
          </cell>
          <cell r="Q278" t="str">
            <v>EHG</v>
          </cell>
          <cell r="R278" t="str">
            <v>SI</v>
          </cell>
          <cell r="S278" t="str">
            <v>NO</v>
          </cell>
          <cell r="T278" t="str">
            <v>NO</v>
          </cell>
          <cell r="U278" t="str">
            <v>NO</v>
          </cell>
          <cell r="V278" t="str">
            <v>AD01</v>
          </cell>
        </row>
        <row r="279">
          <cell r="A279" t="str">
            <v>CLIS01200P</v>
          </cell>
          <cell r="B279" t="str">
            <v>CLTF012017</v>
          </cell>
          <cell r="C279" t="str">
            <v>ITET</v>
          </cell>
          <cell r="D279" t="str">
            <v>CL</v>
          </cell>
          <cell r="E279" t="str">
            <v>CALTANISSETTA</v>
          </cell>
          <cell r="F279" t="str">
            <v>SS</v>
          </cell>
          <cell r="G279" t="str">
            <v>I.I.S."S. Mottura"</v>
          </cell>
          <cell r="H279" t="str">
            <v>CLIS01200PSSCF</v>
          </cell>
          <cell r="I279" t="str">
            <v>M</v>
          </cell>
          <cell r="J279">
            <v>36305</v>
          </cell>
          <cell r="K279" t="str">
            <v>IT</v>
          </cell>
          <cell r="L279">
            <v>4</v>
          </cell>
          <cell r="M279" t="str">
            <v>F71</v>
          </cell>
          <cell r="N279" t="str">
            <v>F72</v>
          </cell>
          <cell r="O279" t="str">
            <v>F92.9</v>
          </cell>
          <cell r="P279" t="str">
            <v>Ritardo mentale medio-grave - Disturbo della condotta ed emozionale</v>
          </cell>
          <cell r="Q279" t="str">
            <v>EHG</v>
          </cell>
          <cell r="R279" t="str">
            <v>NO</v>
          </cell>
          <cell r="S279" t="str">
            <v>NO</v>
          </cell>
          <cell r="T279" t="str">
            <v>SI</v>
          </cell>
          <cell r="U279" t="str">
            <v>SI</v>
          </cell>
          <cell r="V279" t="str">
            <v>AD03</v>
          </cell>
        </row>
        <row r="280">
          <cell r="A280" t="str">
            <v>CLIS01200P</v>
          </cell>
          <cell r="B280" t="str">
            <v>CLTF012017</v>
          </cell>
          <cell r="C280" t="str">
            <v>ITET</v>
          </cell>
          <cell r="D280" t="str">
            <v>CL</v>
          </cell>
          <cell r="E280" t="str">
            <v>CALTANISSETTA</v>
          </cell>
          <cell r="F280" t="str">
            <v>SS</v>
          </cell>
          <cell r="G280" t="str">
            <v>I.I.S."S. Mottura"</v>
          </cell>
          <cell r="H280" t="str">
            <v>CLIS01200PSSCS</v>
          </cell>
          <cell r="I280" t="str">
            <v>M</v>
          </cell>
          <cell r="J280">
            <v>37088</v>
          </cell>
          <cell r="K280" t="str">
            <v>IT</v>
          </cell>
          <cell r="L280">
            <v>4</v>
          </cell>
          <cell r="M280" t="str">
            <v>F70</v>
          </cell>
          <cell r="P280" t="str">
            <v>Disturbo mentale lieve</v>
          </cell>
          <cell r="Q280" t="str">
            <v>EH</v>
          </cell>
          <cell r="R280" t="str">
            <v>NO</v>
          </cell>
          <cell r="S280" t="str">
            <v>NO</v>
          </cell>
          <cell r="T280" t="str">
            <v>NO</v>
          </cell>
          <cell r="U280" t="str">
            <v>NO</v>
          </cell>
          <cell r="V280" t="str">
            <v>AD02</v>
          </cell>
        </row>
        <row r="281">
          <cell r="A281" t="str">
            <v>CLIS01200P</v>
          </cell>
          <cell r="B281" t="str">
            <v>CLTF012017</v>
          </cell>
          <cell r="C281" t="str">
            <v>ITET</v>
          </cell>
          <cell r="D281" t="str">
            <v>CL</v>
          </cell>
          <cell r="E281" t="str">
            <v>CALTANISSETTA</v>
          </cell>
          <cell r="F281" t="str">
            <v>SS</v>
          </cell>
          <cell r="G281" t="str">
            <v>I.I.S."S. Mottura"</v>
          </cell>
          <cell r="H281" t="str">
            <v>CLIS01200PSSLK</v>
          </cell>
          <cell r="I281" t="str">
            <v>M</v>
          </cell>
          <cell r="J281">
            <v>37236</v>
          </cell>
          <cell r="K281" t="str">
            <v>IT</v>
          </cell>
          <cell r="L281">
            <v>4</v>
          </cell>
          <cell r="M281" t="str">
            <v>F71</v>
          </cell>
          <cell r="P281" t="str">
            <v>Ritardo mentale lieve</v>
          </cell>
          <cell r="Q281" t="str">
            <v>EH</v>
          </cell>
          <cell r="R281" t="str">
            <v>NO</v>
          </cell>
          <cell r="S281" t="str">
            <v>NO</v>
          </cell>
          <cell r="T281" t="str">
            <v>NO</v>
          </cell>
          <cell r="U281" t="str">
            <v>NO</v>
          </cell>
          <cell r="V281" t="str">
            <v>AD02</v>
          </cell>
        </row>
        <row r="282">
          <cell r="A282" t="str">
            <v>CLIS01200P</v>
          </cell>
          <cell r="B282" t="str">
            <v>CLTF012017</v>
          </cell>
          <cell r="C282" t="str">
            <v>ITET</v>
          </cell>
          <cell r="D282" t="str">
            <v>CL</v>
          </cell>
          <cell r="E282" t="str">
            <v>CALTANISSETTA</v>
          </cell>
          <cell r="F282" t="str">
            <v>SS</v>
          </cell>
          <cell r="G282" t="str">
            <v>I.I.S."S. Mottura"</v>
          </cell>
          <cell r="H282" t="str">
            <v>CLIS01200PSSMM</v>
          </cell>
          <cell r="I282" t="str">
            <v>M</v>
          </cell>
          <cell r="J282">
            <v>36748</v>
          </cell>
          <cell r="K282" t="str">
            <v>IT</v>
          </cell>
          <cell r="L282">
            <v>4</v>
          </cell>
          <cell r="M282" t="str">
            <v>F71</v>
          </cell>
          <cell r="N282" t="str">
            <v>F80.1</v>
          </cell>
          <cell r="O282" t="str">
            <v>F80.2</v>
          </cell>
          <cell r="P282" t="str">
            <v>Ritardo mentale medio - Disturbo del linguaggio e della comprensione</v>
          </cell>
          <cell r="Q282" t="str">
            <v>EHG</v>
          </cell>
          <cell r="R282" t="str">
            <v>NO</v>
          </cell>
          <cell r="S282" t="str">
            <v>NO</v>
          </cell>
          <cell r="T282" t="str">
            <v>SI</v>
          </cell>
          <cell r="U282" t="str">
            <v>SI</v>
          </cell>
          <cell r="V282" t="str">
            <v>AD02</v>
          </cell>
          <cell r="X282" t="str">
            <v xml:space="preserve">TAR N. 267/17 DEL 30.01.2017 </v>
          </cell>
        </row>
        <row r="283">
          <cell r="A283" t="str">
            <v>CLIS01200P</v>
          </cell>
          <cell r="B283" t="str">
            <v>CLTF012017</v>
          </cell>
          <cell r="C283" t="str">
            <v>ITET</v>
          </cell>
          <cell r="D283" t="str">
            <v>CL</v>
          </cell>
          <cell r="E283" t="str">
            <v>CALTANISSETTA</v>
          </cell>
          <cell r="F283" t="str">
            <v>SS</v>
          </cell>
          <cell r="G283" t="str">
            <v>I.I.S."S. Mottura"</v>
          </cell>
          <cell r="H283" t="str">
            <v>CLIS01200PSSVE</v>
          </cell>
          <cell r="I283" t="str">
            <v>M</v>
          </cell>
          <cell r="J283">
            <v>36908</v>
          </cell>
          <cell r="K283" t="str">
            <v>IT</v>
          </cell>
          <cell r="L283">
            <v>4</v>
          </cell>
          <cell r="M283" t="str">
            <v>Q99</v>
          </cell>
          <cell r="P283" t="str">
            <v>Sindrome di Klinefelter in macrocefalo con oligofrenia di grado lieve e disturbi del comportamento</v>
          </cell>
          <cell r="Q283" t="str">
            <v>EHG</v>
          </cell>
          <cell r="R283" t="str">
            <v>NO</v>
          </cell>
          <cell r="S283" t="str">
            <v>NO</v>
          </cell>
          <cell r="T283" t="str">
            <v>SI</v>
          </cell>
          <cell r="U283" t="str">
            <v>SI</v>
          </cell>
          <cell r="V283" t="str">
            <v>AD02</v>
          </cell>
        </row>
        <row r="284">
          <cell r="A284" t="str">
            <v>CLIS01200P</v>
          </cell>
          <cell r="B284" t="str">
            <v>CLTF012017</v>
          </cell>
          <cell r="C284" t="str">
            <v>ITET</v>
          </cell>
          <cell r="D284" t="str">
            <v>CL</v>
          </cell>
          <cell r="E284" t="str">
            <v>CALTANISSETTA</v>
          </cell>
          <cell r="F284" t="str">
            <v>SS</v>
          </cell>
          <cell r="G284" t="str">
            <v>I.I.S."S. Mottura"</v>
          </cell>
          <cell r="H284" t="str">
            <v>CLIS01200PSSBD</v>
          </cell>
          <cell r="I284" t="str">
            <v>M</v>
          </cell>
          <cell r="J284">
            <v>36195</v>
          </cell>
          <cell r="K284" t="str">
            <v>IT</v>
          </cell>
          <cell r="L284">
            <v>5</v>
          </cell>
          <cell r="M284" t="str">
            <v>F92.8</v>
          </cell>
          <cell r="P284" t="str">
            <v>Disturbi della condotta emozionale - funzionamento intellettivo limite</v>
          </cell>
          <cell r="Q284" t="str">
            <v>EH</v>
          </cell>
          <cell r="R284" t="str">
            <v>NO</v>
          </cell>
          <cell r="S284" t="str">
            <v>NO</v>
          </cell>
          <cell r="T284" t="str">
            <v>NO</v>
          </cell>
          <cell r="U284" t="str">
            <v>NO</v>
          </cell>
          <cell r="V284" t="str">
            <v>AD02</v>
          </cell>
        </row>
        <row r="285">
          <cell r="A285" t="str">
            <v>CLIS01200P</v>
          </cell>
          <cell r="B285" t="str">
            <v>CLTF012017</v>
          </cell>
          <cell r="C285" t="str">
            <v>ITET</v>
          </cell>
          <cell r="D285" t="str">
            <v>CL</v>
          </cell>
          <cell r="E285" t="str">
            <v>CALTANISSETTA</v>
          </cell>
          <cell r="F285" t="str">
            <v>SS</v>
          </cell>
          <cell r="G285" t="str">
            <v>I.I.S."S. Mottura"</v>
          </cell>
          <cell r="H285" t="str">
            <v>CLIS01200PSSFG</v>
          </cell>
          <cell r="I285" t="str">
            <v>M</v>
          </cell>
          <cell r="J285">
            <v>35857</v>
          </cell>
          <cell r="K285" t="str">
            <v>IT</v>
          </cell>
          <cell r="L285">
            <v>5</v>
          </cell>
          <cell r="M285" t="str">
            <v>F72</v>
          </cell>
          <cell r="N285" t="str">
            <v>Q04</v>
          </cell>
          <cell r="P285" t="str">
            <v>Ritardo mentale grave - Encefalopatia malformativa</v>
          </cell>
          <cell r="Q285" t="str">
            <v>EHG</v>
          </cell>
          <cell r="R285" t="str">
            <v>SI</v>
          </cell>
          <cell r="S285" t="str">
            <v>NO</v>
          </cell>
          <cell r="T285" t="str">
            <v>SI</v>
          </cell>
          <cell r="U285" t="str">
            <v>SI</v>
          </cell>
          <cell r="V285" t="str">
            <v>AD04</v>
          </cell>
        </row>
        <row r="286">
          <cell r="A286" t="str">
            <v>CLIS01200P</v>
          </cell>
          <cell r="B286" t="str">
            <v>CLTF012017</v>
          </cell>
          <cell r="C286" t="str">
            <v>ITET</v>
          </cell>
          <cell r="D286" t="str">
            <v>CL</v>
          </cell>
          <cell r="E286" t="str">
            <v>CALTANISSETTA</v>
          </cell>
          <cell r="F286" t="str">
            <v>SS</v>
          </cell>
          <cell r="G286" t="str">
            <v>I.I.S."S. Mottura"</v>
          </cell>
          <cell r="H286" t="str">
            <v>CLIS01200PSSLP</v>
          </cell>
          <cell r="I286" t="str">
            <v>M</v>
          </cell>
          <cell r="J286">
            <v>36543</v>
          </cell>
          <cell r="K286" t="str">
            <v>IT</v>
          </cell>
          <cell r="L286">
            <v>5</v>
          </cell>
          <cell r="M286" t="str">
            <v>Q90</v>
          </cell>
          <cell r="P286" t="str">
            <v>Sindrome di Down</v>
          </cell>
          <cell r="Q286" t="str">
            <v>EHG</v>
          </cell>
          <cell r="R286" t="str">
            <v>SI</v>
          </cell>
          <cell r="S286" t="str">
            <v>NO</v>
          </cell>
          <cell r="T286" t="str">
            <v>SI</v>
          </cell>
          <cell r="U286" t="str">
            <v>SI</v>
          </cell>
          <cell r="V286" t="str">
            <v>AD03</v>
          </cell>
          <cell r="X286" t="str">
            <v>TAR N. 328/2017 DEL 03.04.2017</v>
          </cell>
        </row>
        <row r="287">
          <cell r="A287" t="str">
            <v>CLIS01200P</v>
          </cell>
          <cell r="B287" t="str">
            <v>CLTF012017</v>
          </cell>
          <cell r="C287" t="str">
            <v>ITET</v>
          </cell>
          <cell r="D287" t="str">
            <v>CL</v>
          </cell>
          <cell r="E287" t="str">
            <v>CALTANISSETTA</v>
          </cell>
          <cell r="F287" t="str">
            <v>SS</v>
          </cell>
          <cell r="G287" t="str">
            <v>I.I.S."S. Mottura"</v>
          </cell>
          <cell r="H287" t="str">
            <v>CLIS01200PSSMS</v>
          </cell>
          <cell r="I287" t="str">
            <v>M</v>
          </cell>
          <cell r="J287">
            <v>37027</v>
          </cell>
          <cell r="K287" t="str">
            <v>IT</v>
          </cell>
          <cell r="L287">
            <v>5</v>
          </cell>
          <cell r="M287" t="str">
            <v>F72</v>
          </cell>
          <cell r="N287" t="str">
            <v>G40.B</v>
          </cell>
          <cell r="P287" t="str">
            <v>Ritardo mentale grave - Epilessia parziale</v>
          </cell>
          <cell r="Q287" t="str">
            <v>EHG</v>
          </cell>
          <cell r="R287" t="str">
            <v>SI</v>
          </cell>
          <cell r="S287" t="str">
            <v>NO</v>
          </cell>
          <cell r="T287" t="str">
            <v>SI</v>
          </cell>
          <cell r="U287" t="str">
            <v>SI</v>
          </cell>
          <cell r="V287" t="str">
            <v>AD01</v>
          </cell>
        </row>
        <row r="288">
          <cell r="A288" t="str">
            <v>CLIS01200P</v>
          </cell>
          <cell r="B288" t="str">
            <v>CLTF012017</v>
          </cell>
          <cell r="C288" t="str">
            <v>ITGT</v>
          </cell>
          <cell r="D288" t="str">
            <v>CL</v>
          </cell>
          <cell r="E288" t="str">
            <v>CALTANISSETTA</v>
          </cell>
          <cell r="F288" t="str">
            <v>SS</v>
          </cell>
          <cell r="G288" t="str">
            <v>I.I.S."S. Mottura"</v>
          </cell>
          <cell r="H288" t="str">
            <v>CLIS01200PSSID</v>
          </cell>
          <cell r="I288" t="str">
            <v>M</v>
          </cell>
          <cell r="J288">
            <v>36873</v>
          </cell>
          <cell r="K288" t="str">
            <v>IT</v>
          </cell>
          <cell r="L288">
            <v>3</v>
          </cell>
          <cell r="M288" t="str">
            <v>F23</v>
          </cell>
          <cell r="N288" t="str">
            <v>F71</v>
          </cell>
          <cell r="P288" t="str">
            <v>Disturbo psicotico NAS - Ritardo mentale moderato</v>
          </cell>
          <cell r="Q288" t="str">
            <v>EHG</v>
          </cell>
          <cell r="R288" t="str">
            <v>NO</v>
          </cell>
          <cell r="S288" t="str">
            <v>NO</v>
          </cell>
          <cell r="T288" t="str">
            <v>SI</v>
          </cell>
          <cell r="U288" t="str">
            <v>SI</v>
          </cell>
          <cell r="V288" t="str">
            <v>AD03</v>
          </cell>
        </row>
        <row r="289">
          <cell r="A289" t="str">
            <v>CLIS01200P</v>
          </cell>
          <cell r="B289" t="str">
            <v>CLTF012017</v>
          </cell>
          <cell r="C289" t="str">
            <v>ITGT</v>
          </cell>
          <cell r="D289" t="str">
            <v>CL</v>
          </cell>
          <cell r="E289" t="str">
            <v>CALTANISSETTA</v>
          </cell>
          <cell r="F289" t="str">
            <v>SS</v>
          </cell>
          <cell r="G289" t="str">
            <v>I.I.S."S. Mottura"</v>
          </cell>
          <cell r="H289" t="str">
            <v>CLIS01200PSSSG</v>
          </cell>
          <cell r="I289" t="str">
            <v>M</v>
          </cell>
          <cell r="J289">
            <v>37022</v>
          </cell>
          <cell r="K289" t="str">
            <v>IT</v>
          </cell>
          <cell r="L289">
            <v>4</v>
          </cell>
          <cell r="M289" t="str">
            <v>Q99</v>
          </cell>
          <cell r="N289" t="str">
            <v>F90.0</v>
          </cell>
          <cell r="P289" t="str">
            <v>Sindrome cromosoma X - Disturbo dell'attenzione - Iperattività</v>
          </cell>
          <cell r="Q289" t="str">
            <v>EHG</v>
          </cell>
          <cell r="R289" t="str">
            <v>NO</v>
          </cell>
          <cell r="S289" t="str">
            <v>NO</v>
          </cell>
          <cell r="T289" t="str">
            <v>SI</v>
          </cell>
          <cell r="U289" t="str">
            <v>NO</v>
          </cell>
          <cell r="V289" t="str">
            <v>AD01</v>
          </cell>
        </row>
        <row r="290">
          <cell r="A290" t="str">
            <v>CLIS01200P</v>
          </cell>
          <cell r="B290" t="str">
            <v>CLTF012017</v>
          </cell>
          <cell r="C290" t="str">
            <v>ITGT</v>
          </cell>
          <cell r="D290" t="str">
            <v>CL</v>
          </cell>
          <cell r="E290" t="str">
            <v>CALTANISSETTA</v>
          </cell>
          <cell r="F290" t="str">
            <v>SS</v>
          </cell>
          <cell r="G290" t="str">
            <v>I.I.S."S. Mottura"</v>
          </cell>
          <cell r="H290" t="str">
            <v>CLIS01200PSSDM</v>
          </cell>
          <cell r="I290" t="str">
            <v>M</v>
          </cell>
          <cell r="J290">
            <v>36718</v>
          </cell>
          <cell r="K290" t="str">
            <v>IT</v>
          </cell>
          <cell r="L290">
            <v>5</v>
          </cell>
          <cell r="M290" t="str">
            <v>F60.9</v>
          </cell>
          <cell r="P290" t="str">
            <v>Disturbo di personalità NAS</v>
          </cell>
          <cell r="Q290" t="str">
            <v>EHG</v>
          </cell>
          <cell r="R290" t="str">
            <v>NO</v>
          </cell>
          <cell r="S290" t="str">
            <v>NO</v>
          </cell>
          <cell r="T290" t="str">
            <v>SI</v>
          </cell>
          <cell r="U290" t="str">
            <v>SI</v>
          </cell>
          <cell r="V290" t="str">
            <v>AD01</v>
          </cell>
        </row>
        <row r="291">
          <cell r="A291" t="str">
            <v>CLIS01300E</v>
          </cell>
          <cell r="B291" t="str">
            <v>CLPC01301T</v>
          </cell>
          <cell r="C291" t="str">
            <v>LI04</v>
          </cell>
          <cell r="D291" t="str">
            <v>CL</v>
          </cell>
          <cell r="E291" t="str">
            <v>CALTANISSETTA</v>
          </cell>
          <cell r="F291" t="str">
            <v>SS</v>
          </cell>
          <cell r="G291" t="str">
            <v>I.I.S.S."L.RUSSO</v>
          </cell>
          <cell r="H291" t="str">
            <v>CLIS01300E/SS/BF</v>
          </cell>
          <cell r="I291" t="str">
            <v>M</v>
          </cell>
          <cell r="J291">
            <v>38316</v>
          </cell>
          <cell r="K291" t="str">
            <v>IT</v>
          </cell>
          <cell r="L291">
            <v>1</v>
          </cell>
          <cell r="M291" t="str">
            <v>F71</v>
          </cell>
          <cell r="P291" t="str">
            <v>RITARDO MENTALE MEDIO</v>
          </cell>
          <cell r="Q291" t="str">
            <v>EH</v>
          </cell>
          <cell r="R291" t="str">
            <v>NO</v>
          </cell>
          <cell r="S291" t="str">
            <v>NO</v>
          </cell>
          <cell r="T291" t="str">
            <v>NO</v>
          </cell>
          <cell r="U291" t="str">
            <v>SI</v>
          </cell>
          <cell r="V291" t="str">
            <v>AD02</v>
          </cell>
        </row>
        <row r="292">
          <cell r="A292" t="str">
            <v>CLIS01300E</v>
          </cell>
          <cell r="B292" t="str">
            <v>CLPC01301T</v>
          </cell>
          <cell r="C292" t="str">
            <v>LI04</v>
          </cell>
          <cell r="D292" t="str">
            <v>CL</v>
          </cell>
          <cell r="E292" t="str">
            <v>CALTANISSETTA</v>
          </cell>
          <cell r="F292" t="str">
            <v>SS</v>
          </cell>
          <cell r="G292" t="str">
            <v>I.I.S.S."L.RUSSO</v>
          </cell>
          <cell r="H292" t="str">
            <v>CLIS01300E/SS/CRKP</v>
          </cell>
          <cell r="I292" t="str">
            <v>M</v>
          </cell>
          <cell r="J292">
            <v>38444</v>
          </cell>
          <cell r="K292" t="str">
            <v>IT</v>
          </cell>
          <cell r="L292">
            <v>1</v>
          </cell>
          <cell r="M292" t="str">
            <v>ICD9-369.2</v>
          </cell>
          <cell r="P292" t="str">
            <v>NISTAGMO ORIZZONTALE CON SEVERO DEFICIT VISIVO</v>
          </cell>
          <cell r="Q292" t="str">
            <v>CHG</v>
          </cell>
          <cell r="R292" t="str">
            <v>NO</v>
          </cell>
          <cell r="S292" t="str">
            <v>NO</v>
          </cell>
          <cell r="T292" t="str">
            <v>NO</v>
          </cell>
          <cell r="U292" t="str">
            <v>NO</v>
          </cell>
          <cell r="V292" t="str">
            <v>AD03</v>
          </cell>
        </row>
        <row r="293">
          <cell r="A293" t="str">
            <v>CLIS01300E</v>
          </cell>
          <cell r="B293" t="str">
            <v>CLPC01301T</v>
          </cell>
          <cell r="C293" t="str">
            <v>LI04</v>
          </cell>
          <cell r="D293" t="str">
            <v>CL</v>
          </cell>
          <cell r="E293" t="str">
            <v>CALTANISSETTA</v>
          </cell>
          <cell r="F293" t="str">
            <v>SS</v>
          </cell>
          <cell r="G293" t="str">
            <v>I.I.S.S."L.RUSSO</v>
          </cell>
          <cell r="H293" t="str">
            <v>CLIS01300E/SS/TL</v>
          </cell>
          <cell r="I293" t="str">
            <v>F</v>
          </cell>
          <cell r="J293">
            <v>36910</v>
          </cell>
          <cell r="K293" t="str">
            <v>IT</v>
          </cell>
          <cell r="L293">
            <v>5</v>
          </cell>
          <cell r="M293" t="str">
            <v>G80.8-CU03</v>
          </cell>
          <cell r="N293" t="str">
            <v>F70</v>
          </cell>
          <cell r="O293" t="str">
            <v>H53-H55</v>
          </cell>
          <cell r="P293" t="str">
            <v>TETRAPARESI SPASTICA-SISTURBO VISIVO-DISABILITA' COGNITICA</v>
          </cell>
          <cell r="Q293" t="str">
            <v>EHG</v>
          </cell>
          <cell r="R293" t="str">
            <v>SI</v>
          </cell>
          <cell r="S293" t="str">
            <v>NO</v>
          </cell>
          <cell r="T293" t="str">
            <v>SI</v>
          </cell>
          <cell r="U293" t="str">
            <v>SI</v>
          </cell>
          <cell r="V293" t="str">
            <v>AD02</v>
          </cell>
        </row>
        <row r="294">
          <cell r="A294" t="str">
            <v>CLIS01300E</v>
          </cell>
          <cell r="B294" t="str">
            <v>CLTE013018</v>
          </cell>
          <cell r="C294" t="str">
            <v>IT01</v>
          </cell>
          <cell r="D294" t="str">
            <v>CL</v>
          </cell>
          <cell r="E294" t="str">
            <v>CALTANISSETTA</v>
          </cell>
          <cell r="F294" t="str">
            <v>SS</v>
          </cell>
          <cell r="G294" t="str">
            <v>I.I.S.S."L.RUSSO</v>
          </cell>
          <cell r="H294" t="str">
            <v>CLIS01300E/SS/VFM</v>
          </cell>
          <cell r="I294" t="str">
            <v>F</v>
          </cell>
          <cell r="J294">
            <v>38290</v>
          </cell>
          <cell r="K294" t="str">
            <v>IT</v>
          </cell>
          <cell r="L294">
            <v>2</v>
          </cell>
          <cell r="M294" t="str">
            <v>Q75</v>
          </cell>
          <cell r="P294" t="str">
            <v>CRANIO STENOSI MULTISUTURATA</v>
          </cell>
          <cell r="Q294" t="str">
            <v>EHG</v>
          </cell>
          <cell r="R294" t="str">
            <v>NO</v>
          </cell>
          <cell r="S294" t="str">
            <v>NO</v>
          </cell>
          <cell r="T294" t="str">
            <v>NO</v>
          </cell>
          <cell r="U294" t="str">
            <v>SI</v>
          </cell>
          <cell r="V294" t="str">
            <v>AD03</v>
          </cell>
        </row>
        <row r="295">
          <cell r="A295" t="str">
            <v>CLIS01300E</v>
          </cell>
          <cell r="B295" t="str">
            <v>CLTE013018</v>
          </cell>
          <cell r="C295" t="str">
            <v>IT15</v>
          </cell>
          <cell r="D295" t="str">
            <v>CL</v>
          </cell>
          <cell r="E295" t="str">
            <v>CALTANISSETTA</v>
          </cell>
          <cell r="F295" t="str">
            <v>SS</v>
          </cell>
          <cell r="G295" t="str">
            <v>I.I.S.S."L.RUSSO</v>
          </cell>
          <cell r="H295" t="str">
            <v>CLIS01300E/SS/LD</v>
          </cell>
          <cell r="I295" t="str">
            <v>M</v>
          </cell>
          <cell r="J295">
            <v>38375</v>
          </cell>
          <cell r="K295" t="str">
            <v>IT</v>
          </cell>
          <cell r="L295">
            <v>1</v>
          </cell>
          <cell r="M295" t="str">
            <v>F84</v>
          </cell>
          <cell r="P295" t="str">
            <v>SINDROME DA ALTERAZIONE GLOBALE DELLO SVILUPPO PSICOLOGICO</v>
          </cell>
          <cell r="Q295" t="str">
            <v>EHG</v>
          </cell>
          <cell r="R295" t="str">
            <v>NO</v>
          </cell>
          <cell r="S295" t="str">
            <v>NO</v>
          </cell>
          <cell r="T295" t="str">
            <v>NO</v>
          </cell>
          <cell r="U295" t="str">
            <v>SI</v>
          </cell>
          <cell r="V295" t="str">
            <v>AD02</v>
          </cell>
          <cell r="X295" t="str">
            <v>n.697/2013 REG.RIC.</v>
          </cell>
          <cell r="Z295" t="str">
            <v>n.697/2013 REG.RIC.richiesta 24 ore di sostegno</v>
          </cell>
        </row>
        <row r="296">
          <cell r="A296" t="str">
            <v>CLIS01300E</v>
          </cell>
          <cell r="B296" t="str">
            <v>CLTE013018</v>
          </cell>
          <cell r="C296" t="str">
            <v>IT15</v>
          </cell>
          <cell r="D296" t="str">
            <v>CL</v>
          </cell>
          <cell r="E296" t="str">
            <v>CALTANISSETTA</v>
          </cell>
          <cell r="F296" t="str">
            <v>SS</v>
          </cell>
          <cell r="G296" t="str">
            <v>I.I.S.S."L.RUSSO</v>
          </cell>
          <cell r="H296" t="str">
            <v>CLIS01300E/SS/AV</v>
          </cell>
          <cell r="I296" t="str">
            <v>M</v>
          </cell>
          <cell r="J296">
            <v>38200</v>
          </cell>
          <cell r="K296" t="str">
            <v>IT</v>
          </cell>
          <cell r="L296">
            <v>2</v>
          </cell>
          <cell r="M296" t="str">
            <v>G82</v>
          </cell>
          <cell r="P296" t="str">
            <v>PARAPLEGIA ARTI INFERIORI</v>
          </cell>
          <cell r="Q296" t="str">
            <v>EHG</v>
          </cell>
          <cell r="R296" t="str">
            <v>NO</v>
          </cell>
          <cell r="S296" t="str">
            <v>NO</v>
          </cell>
          <cell r="T296" t="str">
            <v>NO</v>
          </cell>
          <cell r="U296" t="str">
            <v>SI</v>
          </cell>
          <cell r="V296" t="str">
            <v>AD03</v>
          </cell>
        </row>
        <row r="297">
          <cell r="A297" t="str">
            <v>CLIS01300E</v>
          </cell>
          <cell r="B297" t="str">
            <v>CLTE013018</v>
          </cell>
          <cell r="C297" t="str">
            <v>IT16</v>
          </cell>
          <cell r="D297" t="str">
            <v>CL</v>
          </cell>
          <cell r="E297" t="str">
            <v>CALTANISSETTA</v>
          </cell>
          <cell r="F297" t="str">
            <v>SS</v>
          </cell>
          <cell r="G297" t="str">
            <v>I.I.S.S."L.RUSSO</v>
          </cell>
          <cell r="H297" t="str">
            <v>CLIS01300E/SS/RA</v>
          </cell>
          <cell r="I297" t="str">
            <v>M</v>
          </cell>
          <cell r="J297">
            <v>37467</v>
          </cell>
          <cell r="K297" t="str">
            <v>IT</v>
          </cell>
          <cell r="L297">
            <v>2</v>
          </cell>
          <cell r="M297" t="str">
            <v>F80 1</v>
          </cell>
          <cell r="N297" t="str">
            <v>F83</v>
          </cell>
          <cell r="P297" t="str">
            <v>DISTURBO SPECIFICO DEL LIGUAGGIO</v>
          </cell>
          <cell r="Q297" t="str">
            <v>EH</v>
          </cell>
          <cell r="R297" t="str">
            <v>SI</v>
          </cell>
          <cell r="S297" t="str">
            <v>NO</v>
          </cell>
          <cell r="T297" t="str">
            <v>NO</v>
          </cell>
          <cell r="U297" t="str">
            <v>NO</v>
          </cell>
          <cell r="V297" t="str">
            <v>AD02</v>
          </cell>
        </row>
        <row r="298">
          <cell r="A298" t="str">
            <v>CLIS01300E</v>
          </cell>
          <cell r="B298" t="str">
            <v>CLTE013018</v>
          </cell>
          <cell r="C298" t="str">
            <v>ITBS</v>
          </cell>
          <cell r="D298" t="str">
            <v>CL</v>
          </cell>
          <cell r="E298" t="str">
            <v>CALTANISSETTA</v>
          </cell>
          <cell r="F298" t="str">
            <v>SS</v>
          </cell>
          <cell r="G298" t="str">
            <v>I.I.S.S."L.RUSSO</v>
          </cell>
          <cell r="H298" t="str">
            <v>CLIS01300E/SS/DEP</v>
          </cell>
          <cell r="I298" t="str">
            <v>F</v>
          </cell>
          <cell r="J298">
            <v>38069</v>
          </cell>
          <cell r="K298" t="str">
            <v>IT</v>
          </cell>
          <cell r="L298">
            <v>3</v>
          </cell>
          <cell r="M298" t="str">
            <v>H90</v>
          </cell>
          <cell r="P298" t="str">
            <v>IPOACUSIA</v>
          </cell>
          <cell r="Q298" t="str">
            <v>DHG</v>
          </cell>
          <cell r="R298" t="str">
            <v>NO</v>
          </cell>
          <cell r="S298" t="str">
            <v>NO</v>
          </cell>
          <cell r="T298" t="str">
            <v>NO</v>
          </cell>
          <cell r="U298" t="str">
            <v>SI</v>
          </cell>
          <cell r="V298" t="str">
            <v>AD01</v>
          </cell>
        </row>
        <row r="299">
          <cell r="A299" t="str">
            <v>CLIS01300E</v>
          </cell>
          <cell r="B299" t="str">
            <v>CLTE013018</v>
          </cell>
          <cell r="C299" t="str">
            <v>ITRI</v>
          </cell>
          <cell r="D299" t="str">
            <v>CL</v>
          </cell>
          <cell r="E299" t="str">
            <v>CALTANISSETTA</v>
          </cell>
          <cell r="F299" t="str">
            <v>SS</v>
          </cell>
          <cell r="G299" t="str">
            <v>I.I.S.S."L.RUSSO</v>
          </cell>
          <cell r="H299" t="str">
            <v>CLIS01300E/SS/MM</v>
          </cell>
          <cell r="I299" t="str">
            <v>M</v>
          </cell>
          <cell r="J299">
            <v>37139</v>
          </cell>
          <cell r="K299" t="str">
            <v>IT</v>
          </cell>
          <cell r="L299">
            <v>5</v>
          </cell>
          <cell r="M299" t="str">
            <v>H90</v>
          </cell>
          <cell r="P299" t="str">
            <v>SORDITA' BILATERALE</v>
          </cell>
          <cell r="Q299" t="str">
            <v>DHG</v>
          </cell>
          <cell r="R299" t="str">
            <v>NO</v>
          </cell>
          <cell r="S299" t="str">
            <v>NO</v>
          </cell>
          <cell r="T299" t="str">
            <v>NO</v>
          </cell>
          <cell r="U299" t="str">
            <v>SI</v>
          </cell>
          <cell r="V299" t="str">
            <v>AD01</v>
          </cell>
        </row>
        <row r="300">
          <cell r="A300" t="str">
            <v>CLIS01400A</v>
          </cell>
          <cell r="B300" t="str">
            <v>CLPM01401T</v>
          </cell>
          <cell r="C300" t="str">
            <v>LI11</v>
          </cell>
          <cell r="D300" t="str">
            <v>CL</v>
          </cell>
          <cell r="E300" t="str">
            <v>CALTANISSETTA</v>
          </cell>
          <cell r="F300" t="str">
            <v>SUP</v>
          </cell>
          <cell r="G300" t="str">
            <v>A. MANZONI</v>
          </cell>
          <cell r="H300" t="str">
            <v>CLPM01401T/SS/A.D</v>
          </cell>
          <cell r="I300" t="str">
            <v>F</v>
          </cell>
          <cell r="J300">
            <v>38022</v>
          </cell>
          <cell r="K300" t="str">
            <v>IT</v>
          </cell>
          <cell r="L300">
            <v>1</v>
          </cell>
          <cell r="M300" t="str">
            <v>Q.02</v>
          </cell>
          <cell r="N300" t="str">
            <v>G.80</v>
          </cell>
          <cell r="O300" t="str">
            <v>F.70</v>
          </cell>
          <cell r="P300" t="str">
            <v>Microcefalia</v>
          </cell>
          <cell r="Q300" t="str">
            <v>EHG</v>
          </cell>
          <cell r="R300" t="str">
            <v>SI</v>
          </cell>
          <cell r="S300" t="str">
            <v>NO</v>
          </cell>
          <cell r="T300" t="str">
            <v>SI</v>
          </cell>
          <cell r="U300" t="str">
            <v>NO</v>
          </cell>
          <cell r="V300" t="str">
            <v>AD01</v>
          </cell>
        </row>
        <row r="301">
          <cell r="A301" t="str">
            <v>CLIS01400A</v>
          </cell>
          <cell r="B301" t="str">
            <v>CLPM01401T</v>
          </cell>
          <cell r="C301" t="str">
            <v>LI11</v>
          </cell>
          <cell r="D301" t="str">
            <v>CL</v>
          </cell>
          <cell r="E301" t="str">
            <v>CALTANISSETTA</v>
          </cell>
          <cell r="F301" t="str">
            <v>SUP</v>
          </cell>
          <cell r="G301" t="str">
            <v>A. MANZONI</v>
          </cell>
          <cell r="H301" t="str">
            <v>CLPM01401T/SS/C.G.</v>
          </cell>
          <cell r="I301" t="str">
            <v>F</v>
          </cell>
          <cell r="J301">
            <v>38433</v>
          </cell>
          <cell r="K301" t="str">
            <v>IT</v>
          </cell>
          <cell r="L301">
            <v>1</v>
          </cell>
          <cell r="M301" t="str">
            <v>G.40.A</v>
          </cell>
          <cell r="P301" t="str">
            <v>epil.gen.</v>
          </cell>
          <cell r="Q301" t="str">
            <v>EH</v>
          </cell>
          <cell r="R301" t="str">
            <v>NO</v>
          </cell>
          <cell r="S301" t="str">
            <v>NO</v>
          </cell>
          <cell r="T301" t="str">
            <v>SI</v>
          </cell>
          <cell r="U301" t="str">
            <v>NO</v>
          </cell>
          <cell r="V301" t="str">
            <v>AD01</v>
          </cell>
        </row>
        <row r="302">
          <cell r="A302" t="str">
            <v>CLIS01400A</v>
          </cell>
          <cell r="B302" t="str">
            <v>CLPM01401T</v>
          </cell>
          <cell r="C302" t="str">
            <v>LI11</v>
          </cell>
          <cell r="D302" t="str">
            <v>CL</v>
          </cell>
          <cell r="E302" t="str">
            <v>CALTANISSETTA</v>
          </cell>
          <cell r="F302" t="str">
            <v>SUP</v>
          </cell>
          <cell r="G302" t="str">
            <v>A. MANZONI</v>
          </cell>
          <cell r="H302" t="str">
            <v>CLPM01401T/SS/I.C.</v>
          </cell>
          <cell r="I302" t="str">
            <v>F</v>
          </cell>
          <cell r="J302">
            <v>38432</v>
          </cell>
          <cell r="K302" t="str">
            <v>IT</v>
          </cell>
          <cell r="L302">
            <v>1</v>
          </cell>
          <cell r="M302" t="str">
            <v>Q.90</v>
          </cell>
          <cell r="P302" t="str">
            <v>sind.down</v>
          </cell>
          <cell r="Q302" t="str">
            <v>EHG</v>
          </cell>
          <cell r="R302" t="str">
            <v>NO</v>
          </cell>
          <cell r="S302" t="str">
            <v>NO</v>
          </cell>
          <cell r="T302" t="str">
            <v>SI</v>
          </cell>
          <cell r="U302" t="str">
            <v>NO</v>
          </cell>
          <cell r="V302" t="str">
            <v>AD02</v>
          </cell>
          <cell r="W302" t="str">
            <v>3010/17-9/3/18</v>
          </cell>
        </row>
        <row r="303">
          <cell r="A303" t="str">
            <v>CLIS01400A</v>
          </cell>
          <cell r="B303" t="str">
            <v>CLPM01401T</v>
          </cell>
          <cell r="C303" t="str">
            <v>LI11</v>
          </cell>
          <cell r="D303" t="str">
            <v>CL</v>
          </cell>
          <cell r="E303" t="str">
            <v>CALTANISSETTA</v>
          </cell>
          <cell r="F303" t="str">
            <v>SUP</v>
          </cell>
          <cell r="G303" t="str">
            <v>A. MANZONI</v>
          </cell>
          <cell r="H303" t="str">
            <v>CLPM01401T/SS/L.M.</v>
          </cell>
          <cell r="I303" t="str">
            <v>M</v>
          </cell>
          <cell r="J303">
            <v>38465</v>
          </cell>
          <cell r="K303" t="str">
            <v>IT</v>
          </cell>
          <cell r="L303">
            <v>1</v>
          </cell>
          <cell r="M303" t="str">
            <v>F.70.0</v>
          </cell>
          <cell r="P303" t="str">
            <v>ritardo lieve</v>
          </cell>
          <cell r="Q303" t="str">
            <v>EH</v>
          </cell>
          <cell r="R303" t="str">
            <v>SI</v>
          </cell>
          <cell r="S303" t="str">
            <v>NO</v>
          </cell>
          <cell r="T303" t="str">
            <v>NO</v>
          </cell>
          <cell r="U303" t="str">
            <v>NO</v>
          </cell>
          <cell r="V303" t="str">
            <v>AD01</v>
          </cell>
        </row>
        <row r="304">
          <cell r="A304" t="str">
            <v>CLIS01400A</v>
          </cell>
          <cell r="B304" t="str">
            <v>CLPM01401T</v>
          </cell>
          <cell r="C304" t="str">
            <v>LI11</v>
          </cell>
          <cell r="D304" t="str">
            <v>CL</v>
          </cell>
          <cell r="E304" t="str">
            <v>CALTANISSETTA</v>
          </cell>
          <cell r="F304" t="str">
            <v>SUP</v>
          </cell>
          <cell r="G304" t="str">
            <v>A. MANZONI</v>
          </cell>
          <cell r="H304" t="str">
            <v>CLPM01401T/SS/C.G.</v>
          </cell>
          <cell r="I304" t="str">
            <v>F</v>
          </cell>
          <cell r="J304">
            <v>37748</v>
          </cell>
          <cell r="K304" t="str">
            <v>IT</v>
          </cell>
          <cell r="L304">
            <v>3</v>
          </cell>
          <cell r="M304" t="str">
            <v>F.45</v>
          </cell>
          <cell r="P304" t="str">
            <v>focomelia</v>
          </cell>
          <cell r="Q304" t="str">
            <v>EHG</v>
          </cell>
          <cell r="R304" t="str">
            <v>NO</v>
          </cell>
          <cell r="S304" t="str">
            <v>NO</v>
          </cell>
          <cell r="T304" t="str">
            <v>NO</v>
          </cell>
          <cell r="U304" t="str">
            <v>NO</v>
          </cell>
          <cell r="V304" t="str">
            <v>AD02</v>
          </cell>
        </row>
        <row r="305">
          <cell r="A305" t="str">
            <v>CLIS01400A</v>
          </cell>
          <cell r="B305" t="str">
            <v>CLPM01401T</v>
          </cell>
          <cell r="C305" t="str">
            <v>LI11</v>
          </cell>
          <cell r="D305" t="str">
            <v>CL</v>
          </cell>
          <cell r="E305" t="str">
            <v>CALTANISSETTA</v>
          </cell>
          <cell r="F305" t="str">
            <v>SUP</v>
          </cell>
          <cell r="G305" t="str">
            <v>A. MANZONI</v>
          </cell>
          <cell r="H305" t="str">
            <v>CLPM01401T/SS/R.F.</v>
          </cell>
          <cell r="I305" t="str">
            <v>M</v>
          </cell>
          <cell r="J305">
            <v>37277</v>
          </cell>
          <cell r="K305" t="str">
            <v>IT</v>
          </cell>
          <cell r="L305">
            <v>4</v>
          </cell>
          <cell r="M305" t="str">
            <v>F.90</v>
          </cell>
          <cell r="N305" t="str">
            <v>F.84</v>
          </cell>
          <cell r="O305" t="str">
            <v>F.80</v>
          </cell>
          <cell r="P305" t="str">
            <v>dist.perv.</v>
          </cell>
          <cell r="Q305" t="str">
            <v>EHG</v>
          </cell>
          <cell r="R305" t="str">
            <v>SI</v>
          </cell>
          <cell r="S305" t="str">
            <v>NO</v>
          </cell>
          <cell r="T305" t="str">
            <v>SI</v>
          </cell>
          <cell r="U305" t="str">
            <v>NO</v>
          </cell>
          <cell r="V305" t="str">
            <v>AD02</v>
          </cell>
          <cell r="W305" t="str">
            <v>54/15-16/01/15</v>
          </cell>
        </row>
        <row r="306">
          <cell r="A306" t="str">
            <v>CLIS01400A</v>
          </cell>
          <cell r="B306" t="str">
            <v>CLPM01401T</v>
          </cell>
          <cell r="C306" t="str">
            <v>LI11</v>
          </cell>
          <cell r="D306" t="str">
            <v>CL</v>
          </cell>
          <cell r="E306" t="str">
            <v>CALTANISSETTA</v>
          </cell>
          <cell r="F306" t="str">
            <v>SUP</v>
          </cell>
          <cell r="G306" t="str">
            <v>A. MANZONI</v>
          </cell>
          <cell r="H306" t="str">
            <v>CLPM01401T/SS/L.F.</v>
          </cell>
          <cell r="I306" t="str">
            <v>F</v>
          </cell>
          <cell r="J306">
            <v>36232</v>
          </cell>
          <cell r="K306" t="str">
            <v>IT</v>
          </cell>
          <cell r="L306">
            <v>5</v>
          </cell>
          <cell r="M306" t="str">
            <v>F.72</v>
          </cell>
          <cell r="P306" t="str">
            <v>ritardo grav</v>
          </cell>
          <cell r="Q306" t="str">
            <v>EHG</v>
          </cell>
          <cell r="R306" t="str">
            <v>NO</v>
          </cell>
          <cell r="S306" t="str">
            <v>NO</v>
          </cell>
          <cell r="T306" t="str">
            <v>SI</v>
          </cell>
          <cell r="U306" t="str">
            <v>SI</v>
          </cell>
          <cell r="V306" t="str">
            <v>AD01</v>
          </cell>
        </row>
        <row r="307">
          <cell r="A307" t="str">
            <v>CLIS01400A</v>
          </cell>
          <cell r="B307" t="str">
            <v>CLPM01401T</v>
          </cell>
          <cell r="C307" t="str">
            <v>LI11</v>
          </cell>
          <cell r="D307" t="str">
            <v>CL</v>
          </cell>
          <cell r="E307" t="str">
            <v>CALTANISSETTA</v>
          </cell>
          <cell r="F307" t="str">
            <v>SUP</v>
          </cell>
          <cell r="G307" t="str">
            <v>A. MANZONI</v>
          </cell>
          <cell r="H307" t="str">
            <v>CLPM01401T/SS/P.S.</v>
          </cell>
          <cell r="I307" t="str">
            <v>F</v>
          </cell>
          <cell r="J307">
            <v>37129</v>
          </cell>
          <cell r="K307" t="str">
            <v>IT</v>
          </cell>
          <cell r="L307">
            <v>5</v>
          </cell>
          <cell r="M307" t="str">
            <v>F.90</v>
          </cell>
          <cell r="P307" t="str">
            <v>ritardo grav</v>
          </cell>
          <cell r="Q307" t="str">
            <v>EHG</v>
          </cell>
          <cell r="R307" t="str">
            <v>NO</v>
          </cell>
          <cell r="S307" t="str">
            <v>NO</v>
          </cell>
          <cell r="T307" t="str">
            <v>SI</v>
          </cell>
          <cell r="U307" t="str">
            <v>SI</v>
          </cell>
          <cell r="V307" t="str">
            <v>AD02</v>
          </cell>
        </row>
        <row r="308">
          <cell r="A308" t="str">
            <v>CLIS01400A</v>
          </cell>
          <cell r="B308" t="str">
            <v>CLPM01401T</v>
          </cell>
          <cell r="C308" t="str">
            <v>LI12</v>
          </cell>
          <cell r="D308" t="str">
            <v>CL</v>
          </cell>
          <cell r="E308" t="str">
            <v>CALTANISSETTA</v>
          </cell>
          <cell r="F308" t="str">
            <v>SUP</v>
          </cell>
          <cell r="G308" t="str">
            <v>A. MANZONI</v>
          </cell>
          <cell r="H308" t="str">
            <v>CLPM01401T/SS/S.G.</v>
          </cell>
          <cell r="I308" t="str">
            <v>F</v>
          </cell>
          <cell r="J308">
            <v>38693</v>
          </cell>
          <cell r="K308" t="str">
            <v>IT</v>
          </cell>
          <cell r="L308">
            <v>1</v>
          </cell>
          <cell r="M308" t="str">
            <v>F.70.0</v>
          </cell>
          <cell r="P308" t="str">
            <v>ritardo lieve</v>
          </cell>
          <cell r="Q308" t="str">
            <v>EH</v>
          </cell>
          <cell r="R308" t="str">
            <v>NO</v>
          </cell>
          <cell r="S308" t="str">
            <v>NO</v>
          </cell>
          <cell r="T308" t="str">
            <v>NO</v>
          </cell>
          <cell r="U308" t="str">
            <v>NO</v>
          </cell>
          <cell r="V308" t="str">
            <v>AD02</v>
          </cell>
        </row>
        <row r="309">
          <cell r="A309" t="str">
            <v>CLIS01400A</v>
          </cell>
          <cell r="B309" t="str">
            <v>CLPM01401T</v>
          </cell>
          <cell r="C309" t="str">
            <v>LI12</v>
          </cell>
          <cell r="D309" t="str">
            <v>CL</v>
          </cell>
          <cell r="E309" t="str">
            <v>CALTANISSETTA</v>
          </cell>
          <cell r="F309" t="str">
            <v>SUP</v>
          </cell>
          <cell r="G309" t="str">
            <v>A. MANZONI</v>
          </cell>
          <cell r="H309" t="str">
            <v>CLPM01401T/SS/T.R</v>
          </cell>
          <cell r="I309" t="str">
            <v>M</v>
          </cell>
          <cell r="J309">
            <v>38131</v>
          </cell>
          <cell r="K309" t="str">
            <v>IT</v>
          </cell>
          <cell r="L309">
            <v>2</v>
          </cell>
          <cell r="M309" t="str">
            <v>F.39</v>
          </cell>
          <cell r="N309" t="str">
            <v>F.90</v>
          </cell>
          <cell r="P309" t="str">
            <v>distur.com.</v>
          </cell>
          <cell r="Q309" t="str">
            <v>EHG</v>
          </cell>
          <cell r="R309" t="str">
            <v>SI</v>
          </cell>
          <cell r="S309" t="str">
            <v>NO</v>
          </cell>
          <cell r="T309" t="str">
            <v>NO</v>
          </cell>
          <cell r="U309" t="str">
            <v>NO</v>
          </cell>
          <cell r="V309" t="str">
            <v>AD02</v>
          </cell>
          <cell r="W309" t="str">
            <v>483/18-22/08/18</v>
          </cell>
        </row>
        <row r="310">
          <cell r="A310" t="str">
            <v>CLIS01400A</v>
          </cell>
          <cell r="B310" t="str">
            <v>CLPM01401T</v>
          </cell>
          <cell r="C310" t="str">
            <v>LI12</v>
          </cell>
          <cell r="D310" t="str">
            <v>CL</v>
          </cell>
          <cell r="E310" t="str">
            <v>CALTANISSETTA</v>
          </cell>
          <cell r="F310" t="str">
            <v>SUP</v>
          </cell>
          <cell r="G310" t="str">
            <v>A. MANZONI</v>
          </cell>
          <cell r="H310" t="str">
            <v>CLPM01401T/SS/A.M.</v>
          </cell>
          <cell r="I310" t="str">
            <v>F</v>
          </cell>
          <cell r="J310">
            <v>37242</v>
          </cell>
          <cell r="K310" t="str">
            <v>IT</v>
          </cell>
          <cell r="L310">
            <v>4</v>
          </cell>
          <cell r="M310" t="str">
            <v>F.71</v>
          </cell>
          <cell r="P310" t="str">
            <v>ritardo lieve</v>
          </cell>
          <cell r="Q310" t="str">
            <v>EH</v>
          </cell>
          <cell r="R310" t="str">
            <v>NO</v>
          </cell>
          <cell r="S310" t="str">
            <v>NO</v>
          </cell>
          <cell r="T310" t="str">
            <v>NO</v>
          </cell>
          <cell r="U310" t="str">
            <v>NO</v>
          </cell>
          <cell r="V310" t="str">
            <v>AD02</v>
          </cell>
        </row>
        <row r="311">
          <cell r="A311" t="str">
            <v>CLIS01400A</v>
          </cell>
          <cell r="B311" t="str">
            <v>CLPM01401T</v>
          </cell>
          <cell r="C311" t="str">
            <v>LI12</v>
          </cell>
          <cell r="D311" t="str">
            <v>CL</v>
          </cell>
          <cell r="E311" t="str">
            <v>CALTANISSETTA</v>
          </cell>
          <cell r="F311" t="str">
            <v>SUP</v>
          </cell>
          <cell r="G311" t="str">
            <v>A. MANZONI</v>
          </cell>
          <cell r="H311" t="str">
            <v>CLPM01401T/SS/R.V.</v>
          </cell>
          <cell r="I311" t="str">
            <v>F</v>
          </cell>
          <cell r="J311">
            <v>37439</v>
          </cell>
          <cell r="K311" t="str">
            <v>IT</v>
          </cell>
          <cell r="L311">
            <v>4</v>
          </cell>
          <cell r="M311" t="str">
            <v>F.71</v>
          </cell>
          <cell r="P311" t="str">
            <v>ritardo lieve</v>
          </cell>
          <cell r="Q311" t="str">
            <v>EH</v>
          </cell>
          <cell r="R311" t="str">
            <v>NO</v>
          </cell>
          <cell r="S311" t="str">
            <v>NO</v>
          </cell>
          <cell r="T311" t="str">
            <v>NO</v>
          </cell>
          <cell r="U311" t="str">
            <v>NO</v>
          </cell>
          <cell r="V311" t="str">
            <v>AD02</v>
          </cell>
        </row>
        <row r="312">
          <cell r="A312" t="str">
            <v>CLIS01400A</v>
          </cell>
          <cell r="B312" t="str">
            <v>CLPM01401T</v>
          </cell>
          <cell r="C312" t="str">
            <v>LI12</v>
          </cell>
          <cell r="D312" t="str">
            <v>CL</v>
          </cell>
          <cell r="E312" t="str">
            <v>CALTANISSETTA</v>
          </cell>
          <cell r="F312" t="str">
            <v>SUP</v>
          </cell>
          <cell r="G312" t="str">
            <v>A. MANZONI</v>
          </cell>
          <cell r="H312" t="str">
            <v>CLPM01401T/SS/G.G.</v>
          </cell>
          <cell r="I312" t="str">
            <v>M</v>
          </cell>
          <cell r="J312">
            <v>36470</v>
          </cell>
          <cell r="K312" t="str">
            <v>IT</v>
          </cell>
          <cell r="L312">
            <v>5</v>
          </cell>
          <cell r="M312" t="str">
            <v>F.91.1</v>
          </cell>
          <cell r="P312" t="str">
            <v>dis.bipol</v>
          </cell>
          <cell r="Q312" t="str">
            <v>EH</v>
          </cell>
          <cell r="R312" t="str">
            <v>NO</v>
          </cell>
          <cell r="S312" t="str">
            <v>NO</v>
          </cell>
          <cell r="T312" t="str">
            <v>NO</v>
          </cell>
          <cell r="U312" t="str">
            <v>NO</v>
          </cell>
          <cell r="V312" t="str">
            <v>AD01</v>
          </cell>
        </row>
        <row r="313">
          <cell r="A313" t="str">
            <v>CLIS01400A</v>
          </cell>
          <cell r="B313" t="str">
            <v>CLPM01401T</v>
          </cell>
          <cell r="C313" t="str">
            <v>LI12</v>
          </cell>
          <cell r="D313" t="str">
            <v>CL</v>
          </cell>
          <cell r="E313" t="str">
            <v>CALTANISSETTA</v>
          </cell>
          <cell r="F313" t="str">
            <v>SUP</v>
          </cell>
          <cell r="G313" t="str">
            <v>A. MANZONI</v>
          </cell>
          <cell r="H313" t="str">
            <v>CLPM01401T/SS/S.F.</v>
          </cell>
          <cell r="I313" t="str">
            <v>M</v>
          </cell>
          <cell r="J313">
            <v>35951</v>
          </cell>
          <cell r="K313" t="str">
            <v>IT</v>
          </cell>
          <cell r="L313">
            <v>5</v>
          </cell>
          <cell r="M313" t="str">
            <v>F.70</v>
          </cell>
          <cell r="N313" t="str">
            <v>F.80.1</v>
          </cell>
          <cell r="P313" t="str">
            <v>ritardo lieve</v>
          </cell>
          <cell r="Q313" t="str">
            <v>EH</v>
          </cell>
          <cell r="R313" t="str">
            <v>SI</v>
          </cell>
          <cell r="S313" t="str">
            <v>NO</v>
          </cell>
          <cell r="T313" t="str">
            <v>NO</v>
          </cell>
          <cell r="U313" t="str">
            <v>NO</v>
          </cell>
          <cell r="V313" t="str">
            <v>AD01</v>
          </cell>
        </row>
        <row r="314">
          <cell r="A314" t="str">
            <v>CLIS01400A</v>
          </cell>
          <cell r="B314" t="str">
            <v>CLPM01401T</v>
          </cell>
          <cell r="C314" t="str">
            <v>LI13</v>
          </cell>
          <cell r="D314" t="str">
            <v>CL</v>
          </cell>
          <cell r="E314" t="str">
            <v>CALTANISSETTA</v>
          </cell>
          <cell r="F314" t="str">
            <v>SUP</v>
          </cell>
          <cell r="G314" t="str">
            <v>A. MANZONI</v>
          </cell>
          <cell r="H314" t="str">
            <v>CLPM01401T/SS/L.M.</v>
          </cell>
          <cell r="I314" t="str">
            <v>F</v>
          </cell>
          <cell r="J314">
            <v>38099</v>
          </cell>
          <cell r="K314" t="str">
            <v>IT</v>
          </cell>
          <cell r="L314">
            <v>2</v>
          </cell>
          <cell r="M314" t="str">
            <v>F.70</v>
          </cell>
          <cell r="P314" t="str">
            <v>ritardo lieve</v>
          </cell>
          <cell r="Q314" t="str">
            <v>EH</v>
          </cell>
          <cell r="R314" t="str">
            <v>NO</v>
          </cell>
          <cell r="S314" t="str">
            <v>NO</v>
          </cell>
          <cell r="T314" t="str">
            <v>NO</v>
          </cell>
          <cell r="U314" t="str">
            <v>NO</v>
          </cell>
          <cell r="V314" t="str">
            <v>AD02</v>
          </cell>
        </row>
        <row r="315">
          <cell r="A315" t="str">
            <v>CLIS01400A</v>
          </cell>
          <cell r="B315" t="str">
            <v>CLPM01401T</v>
          </cell>
          <cell r="C315" t="str">
            <v>LI13</v>
          </cell>
          <cell r="D315" t="str">
            <v>CL</v>
          </cell>
          <cell r="E315" t="str">
            <v>CALTANISSETTA</v>
          </cell>
          <cell r="F315" t="str">
            <v>SUP</v>
          </cell>
          <cell r="G315" t="str">
            <v>A. MANZONI</v>
          </cell>
          <cell r="H315" t="str">
            <v>CLPM01401T/SS/C.A</v>
          </cell>
          <cell r="I315" t="str">
            <v>F</v>
          </cell>
          <cell r="J315">
            <v>37274</v>
          </cell>
          <cell r="K315" t="str">
            <v>IT</v>
          </cell>
          <cell r="L315">
            <v>5</v>
          </cell>
          <cell r="M315" t="str">
            <v>H.54</v>
          </cell>
          <cell r="P315" t="str">
            <v>cataratta</v>
          </cell>
          <cell r="Q315" t="str">
            <v>CHG</v>
          </cell>
          <cell r="R315" t="str">
            <v>NO</v>
          </cell>
          <cell r="S315" t="str">
            <v>NO</v>
          </cell>
          <cell r="T315" t="str">
            <v>NO</v>
          </cell>
          <cell r="U315" t="str">
            <v>NO</v>
          </cell>
          <cell r="V315" t="str">
            <v>AD01</v>
          </cell>
        </row>
        <row r="316">
          <cell r="A316" t="str">
            <v>CLIS01400A</v>
          </cell>
          <cell r="B316" t="str">
            <v>CLPM01401T</v>
          </cell>
          <cell r="C316" t="str">
            <v>LI13</v>
          </cell>
          <cell r="D316" t="str">
            <v>CL</v>
          </cell>
          <cell r="E316" t="str">
            <v>CALTANISSETTA</v>
          </cell>
          <cell r="F316" t="str">
            <v>SUP</v>
          </cell>
          <cell r="G316" t="str">
            <v>A. MANZONI</v>
          </cell>
          <cell r="H316" t="str">
            <v>CLPM01401T/SS/V.S.</v>
          </cell>
          <cell r="I316" t="str">
            <v>F</v>
          </cell>
          <cell r="J316">
            <v>36910</v>
          </cell>
          <cell r="K316" t="str">
            <v>IT</v>
          </cell>
          <cell r="L316">
            <v>5</v>
          </cell>
          <cell r="M316" t="str">
            <v>F.71</v>
          </cell>
          <cell r="P316" t="str">
            <v>ritardo lieve</v>
          </cell>
          <cell r="Q316" t="str">
            <v>EH</v>
          </cell>
          <cell r="R316" t="str">
            <v>NO</v>
          </cell>
          <cell r="S316" t="str">
            <v>NO</v>
          </cell>
          <cell r="T316" t="str">
            <v>NO</v>
          </cell>
          <cell r="U316" t="str">
            <v>NO</v>
          </cell>
          <cell r="V316" t="str">
            <v>AD02</v>
          </cell>
        </row>
        <row r="317">
          <cell r="A317" t="str">
            <v>CLIS01400A</v>
          </cell>
          <cell r="B317" t="str">
            <v>CLSD014017</v>
          </cell>
          <cell r="C317" t="str">
            <v>LI00</v>
          </cell>
          <cell r="D317" t="str">
            <v>CL</v>
          </cell>
          <cell r="E317" t="str">
            <v>SAN CATALDO</v>
          </cell>
          <cell r="F317" t="str">
            <v>SUP</v>
          </cell>
          <cell r="G317" t="str">
            <v>LICEO ARTISTICO "F. JUVARA"</v>
          </cell>
          <cell r="H317" t="str">
            <v>CLIS01400A/SS/C.D.</v>
          </cell>
          <cell r="I317" t="str">
            <v>F</v>
          </cell>
          <cell r="J317">
            <v>38381</v>
          </cell>
          <cell r="K317" t="str">
            <v>IT</v>
          </cell>
          <cell r="L317">
            <v>1</v>
          </cell>
          <cell r="M317" t="str">
            <v>F 84.0</v>
          </cell>
          <cell r="P317" t="str">
            <v>Autismo infantile</v>
          </cell>
          <cell r="Q317" t="str">
            <v>EHG</v>
          </cell>
          <cell r="R317" t="str">
            <v>NO</v>
          </cell>
          <cell r="S317" t="str">
            <v>NO</v>
          </cell>
          <cell r="T317" t="str">
            <v>SI</v>
          </cell>
          <cell r="U317" t="str">
            <v>SI</v>
          </cell>
          <cell r="V317" t="str">
            <v>AD03</v>
          </cell>
          <cell r="X317" t="str">
            <v>281/2013</v>
          </cell>
        </row>
        <row r="318">
          <cell r="A318" t="str">
            <v>CLIS01400A</v>
          </cell>
          <cell r="B318" t="str">
            <v>CLSD014017</v>
          </cell>
          <cell r="C318" t="str">
            <v>LI00</v>
          </cell>
          <cell r="D318" t="str">
            <v>CL</v>
          </cell>
          <cell r="E318" t="str">
            <v>SAN CATALDO</v>
          </cell>
          <cell r="F318" t="str">
            <v>SUP</v>
          </cell>
          <cell r="G318" t="str">
            <v>LICEO ARTISTICO "F. JUVARA"</v>
          </cell>
          <cell r="H318" t="str">
            <v>CLIS01400A/SS/G.G.</v>
          </cell>
          <cell r="I318" t="str">
            <v>M</v>
          </cell>
          <cell r="J318">
            <v>37901</v>
          </cell>
          <cell r="K318" t="str">
            <v>IT</v>
          </cell>
          <cell r="L318">
            <v>1</v>
          </cell>
          <cell r="M318" t="str">
            <v>G 40 B</v>
          </cell>
          <cell r="N318" t="str">
            <v>F 80.1</v>
          </cell>
          <cell r="O318" t="str">
            <v>F 90.0</v>
          </cell>
          <cell r="P318" t="str">
            <v>Epilessia parziale, Disturbo del linguaggio espressivo, Disturbo dell'attività e attenzione</v>
          </cell>
          <cell r="Q318" t="str">
            <v>EHG</v>
          </cell>
          <cell r="R318" t="str">
            <v>SI</v>
          </cell>
          <cell r="S318" t="str">
            <v>NO</v>
          </cell>
          <cell r="T318" t="str">
            <v>SI</v>
          </cell>
          <cell r="U318" t="str">
            <v>SI</v>
          </cell>
          <cell r="V318" t="str">
            <v>AD02</v>
          </cell>
          <cell r="X318" t="str">
            <v>279/2013</v>
          </cell>
        </row>
        <row r="319">
          <cell r="A319" t="str">
            <v>CLIS01400A</v>
          </cell>
          <cell r="B319" t="str">
            <v>CLSD014017</v>
          </cell>
          <cell r="C319" t="str">
            <v>LI00</v>
          </cell>
          <cell r="D319" t="str">
            <v>CL</v>
          </cell>
          <cell r="E319" t="str">
            <v>SAN CATALDO</v>
          </cell>
          <cell r="F319" t="str">
            <v>SUP</v>
          </cell>
          <cell r="G319" t="str">
            <v>LICEO ARTISTICO "F. JUVARA"</v>
          </cell>
          <cell r="H319" t="str">
            <v>CLIS01400A/SS/I.E.</v>
          </cell>
          <cell r="I319" t="str">
            <v>M</v>
          </cell>
          <cell r="J319">
            <v>38716</v>
          </cell>
          <cell r="K319" t="str">
            <v>IT</v>
          </cell>
          <cell r="L319">
            <v>1</v>
          </cell>
          <cell r="M319" t="str">
            <v>F 84.0</v>
          </cell>
          <cell r="N319" t="str">
            <v>F 90.1</v>
          </cell>
          <cell r="P319" t="str">
            <v>Autismo infantile - Disturbo ipercinetico della condotta</v>
          </cell>
          <cell r="Q319" t="str">
            <v>EHG</v>
          </cell>
          <cell r="R319" t="str">
            <v>SI</v>
          </cell>
          <cell r="S319" t="str">
            <v>NO</v>
          </cell>
          <cell r="T319" t="str">
            <v>SI</v>
          </cell>
          <cell r="U319" t="str">
            <v>SI</v>
          </cell>
          <cell r="V319" t="str">
            <v>AD03</v>
          </cell>
        </row>
        <row r="320">
          <cell r="A320" t="str">
            <v>CLIS01400A</v>
          </cell>
          <cell r="B320" t="str">
            <v>CLSD014017</v>
          </cell>
          <cell r="C320" t="str">
            <v>LI00</v>
          </cell>
          <cell r="D320" t="str">
            <v>CL</v>
          </cell>
          <cell r="E320" t="str">
            <v>SAN CATALDO</v>
          </cell>
          <cell r="F320" t="str">
            <v>SUP</v>
          </cell>
          <cell r="G320" t="str">
            <v>LICEO ARTISTICO "F. JUVARA"</v>
          </cell>
          <cell r="H320" t="str">
            <v>CLIS01400A/SS/L.A.</v>
          </cell>
          <cell r="I320" t="str">
            <v>F</v>
          </cell>
          <cell r="J320">
            <v>38451</v>
          </cell>
          <cell r="K320" t="str">
            <v>IT</v>
          </cell>
          <cell r="L320">
            <v>1</v>
          </cell>
          <cell r="M320" t="str">
            <v>F 71</v>
          </cell>
          <cell r="P320" t="str">
            <v>Ritardo mentale di gravità media</v>
          </cell>
          <cell r="Q320" t="str">
            <v>EH</v>
          </cell>
          <cell r="R320" t="str">
            <v>NO</v>
          </cell>
          <cell r="S320" t="str">
            <v>NO</v>
          </cell>
          <cell r="T320" t="str">
            <v>NO</v>
          </cell>
          <cell r="U320" t="str">
            <v>NO</v>
          </cell>
          <cell r="V320" t="str">
            <v>AD02</v>
          </cell>
        </row>
        <row r="321">
          <cell r="A321" t="str">
            <v>CLIS01400A</v>
          </cell>
          <cell r="B321" t="str">
            <v>CLSD014017</v>
          </cell>
          <cell r="C321" t="str">
            <v>LI00</v>
          </cell>
          <cell r="D321" t="str">
            <v>CL</v>
          </cell>
          <cell r="E321" t="str">
            <v>SAN CATALDO</v>
          </cell>
          <cell r="F321" t="str">
            <v>SUP</v>
          </cell>
          <cell r="G321" t="str">
            <v>LICEO ARTISTICO "F. JUVARA"</v>
          </cell>
          <cell r="H321" t="str">
            <v>CLIS01400A/SS/M.F.</v>
          </cell>
          <cell r="I321" t="str">
            <v>M</v>
          </cell>
          <cell r="J321">
            <v>38527</v>
          </cell>
          <cell r="K321" t="str">
            <v>IT</v>
          </cell>
          <cell r="L321">
            <v>1</v>
          </cell>
          <cell r="M321" t="str">
            <v>F 72</v>
          </cell>
          <cell r="N321" t="str">
            <v>Q 99.2</v>
          </cell>
          <cell r="P321" t="str">
            <v>Ritardo mentale grave, Sindrome da X fragile</v>
          </cell>
          <cell r="Q321" t="str">
            <v>EHG</v>
          </cell>
          <cell r="R321" t="str">
            <v>SI</v>
          </cell>
          <cell r="S321" t="str">
            <v>NO</v>
          </cell>
          <cell r="T321" t="str">
            <v>SI</v>
          </cell>
          <cell r="U321" t="str">
            <v>SI</v>
          </cell>
          <cell r="V321" t="str">
            <v>AD01</v>
          </cell>
        </row>
        <row r="322">
          <cell r="A322" t="str">
            <v>CLIS01400A</v>
          </cell>
          <cell r="B322" t="str">
            <v>CLSD014017</v>
          </cell>
          <cell r="C322" t="str">
            <v>LI00</v>
          </cell>
          <cell r="D322" t="str">
            <v>CL</v>
          </cell>
          <cell r="E322" t="str">
            <v>SAN CATALDO</v>
          </cell>
          <cell r="F322" t="str">
            <v>SUP</v>
          </cell>
          <cell r="G322" t="str">
            <v>LICEO ARTISTICO "F. JUVARA"</v>
          </cell>
          <cell r="H322" t="str">
            <v>CLIS01400A/SS/T.A.</v>
          </cell>
          <cell r="I322" t="str">
            <v>M</v>
          </cell>
          <cell r="J322">
            <v>38249</v>
          </cell>
          <cell r="K322" t="str">
            <v>IT</v>
          </cell>
          <cell r="L322">
            <v>1</v>
          </cell>
          <cell r="M322" t="str">
            <v>758.0</v>
          </cell>
          <cell r="P322" t="str">
            <v>Sindrome di Down</v>
          </cell>
          <cell r="Q322" t="str">
            <v>EHG</v>
          </cell>
          <cell r="R322" t="str">
            <v>NO</v>
          </cell>
          <cell r="S322" t="str">
            <v>NO</v>
          </cell>
          <cell r="T322" t="str">
            <v>SI</v>
          </cell>
          <cell r="U322" t="str">
            <v>SI</v>
          </cell>
          <cell r="V322" t="str">
            <v>AD01</v>
          </cell>
        </row>
        <row r="323">
          <cell r="A323" t="str">
            <v>CLIS01400A</v>
          </cell>
          <cell r="B323" t="str">
            <v>CLSD014017</v>
          </cell>
          <cell r="C323" t="str">
            <v>LI00</v>
          </cell>
          <cell r="D323" t="str">
            <v>CL</v>
          </cell>
          <cell r="E323" t="str">
            <v>SAN CATALDO</v>
          </cell>
          <cell r="F323" t="str">
            <v>SUP</v>
          </cell>
          <cell r="G323" t="str">
            <v>LICEO ARTISTICO "F. JUVARA"</v>
          </cell>
          <cell r="H323" t="str">
            <v>CLIS01400A/SS/B.M.</v>
          </cell>
          <cell r="I323" t="str">
            <v>F</v>
          </cell>
          <cell r="J323">
            <v>38161</v>
          </cell>
          <cell r="K323" t="str">
            <v>IT</v>
          </cell>
          <cell r="L323">
            <v>2</v>
          </cell>
          <cell r="M323" t="str">
            <v>Q 90</v>
          </cell>
          <cell r="P323" t="str">
            <v>Sindrome di Down</v>
          </cell>
          <cell r="Q323" t="str">
            <v>EHG</v>
          </cell>
          <cell r="R323" t="str">
            <v>NO</v>
          </cell>
          <cell r="S323" t="str">
            <v>NO</v>
          </cell>
          <cell r="T323" t="str">
            <v>SI</v>
          </cell>
          <cell r="U323" t="str">
            <v>NO</v>
          </cell>
          <cell r="V323" t="str">
            <v>AD02</v>
          </cell>
          <cell r="X323" t="str">
            <v>265/2017</v>
          </cell>
        </row>
        <row r="324">
          <cell r="A324" t="str">
            <v>CLIS01400A</v>
          </cell>
          <cell r="B324" t="str">
            <v>CLSD014017</v>
          </cell>
          <cell r="C324" t="str">
            <v>LI00</v>
          </cell>
          <cell r="D324" t="str">
            <v>CL</v>
          </cell>
          <cell r="E324" t="str">
            <v>SAN CATALDO</v>
          </cell>
          <cell r="F324" t="str">
            <v>SUP</v>
          </cell>
          <cell r="G324" t="str">
            <v>LICEO ARTISTICO "F. JUVARA"</v>
          </cell>
          <cell r="H324" t="str">
            <v>CLIS01400A/SS/C.S.</v>
          </cell>
          <cell r="I324" t="str">
            <v>F</v>
          </cell>
          <cell r="J324">
            <v>37699</v>
          </cell>
          <cell r="K324" t="str">
            <v>IT</v>
          </cell>
          <cell r="L324">
            <v>2</v>
          </cell>
          <cell r="M324" t="str">
            <v>F 70</v>
          </cell>
          <cell r="P324" t="str">
            <v>Disabilità intellettiva lieve</v>
          </cell>
          <cell r="Q324" t="str">
            <v>EH</v>
          </cell>
          <cell r="R324" t="str">
            <v>NO</v>
          </cell>
          <cell r="S324" t="str">
            <v>NO</v>
          </cell>
          <cell r="T324" t="str">
            <v>NO</v>
          </cell>
          <cell r="U324" t="str">
            <v>NO</v>
          </cell>
          <cell r="V324" t="str">
            <v>AD02</v>
          </cell>
        </row>
        <row r="325">
          <cell r="A325" t="str">
            <v>CLIS01400A</v>
          </cell>
          <cell r="B325" t="str">
            <v>CLSD014017</v>
          </cell>
          <cell r="C325" t="str">
            <v>LI00</v>
          </cell>
          <cell r="D325" t="str">
            <v>CL</v>
          </cell>
          <cell r="E325" t="str">
            <v>SAN CATALDO</v>
          </cell>
          <cell r="F325" t="str">
            <v>SUP</v>
          </cell>
          <cell r="G325" t="str">
            <v>LICEO ARTISTICO "F. JUVARA"</v>
          </cell>
          <cell r="H325" t="str">
            <v>CLIS01400A/SS/M.M.</v>
          </cell>
          <cell r="I325" t="str">
            <v>M</v>
          </cell>
          <cell r="J325">
            <v>38075</v>
          </cell>
          <cell r="K325" t="str">
            <v>IT</v>
          </cell>
          <cell r="L325">
            <v>2</v>
          </cell>
          <cell r="M325" t="str">
            <v>F 71</v>
          </cell>
          <cell r="P325" t="str">
            <v>Insufficienza mentale moderata</v>
          </cell>
          <cell r="Q325" t="str">
            <v>EHG</v>
          </cell>
          <cell r="R325" t="str">
            <v>NO</v>
          </cell>
          <cell r="S325" t="str">
            <v>NO</v>
          </cell>
          <cell r="T325" t="str">
            <v>NO</v>
          </cell>
          <cell r="U325" t="str">
            <v>NO</v>
          </cell>
          <cell r="V325" t="str">
            <v>AD01</v>
          </cell>
          <cell r="X325" t="str">
            <v>1976/2016</v>
          </cell>
        </row>
        <row r="326">
          <cell r="A326" t="str">
            <v>CLIS01400A</v>
          </cell>
          <cell r="B326" t="str">
            <v>CLSD014017</v>
          </cell>
          <cell r="C326" t="str">
            <v>LI00</v>
          </cell>
          <cell r="D326" t="str">
            <v>CL</v>
          </cell>
          <cell r="E326" t="str">
            <v>SAN CATALDO</v>
          </cell>
          <cell r="F326" t="str">
            <v>SUP</v>
          </cell>
          <cell r="G326" t="str">
            <v>LICEO ARTISTICO "F. JUVARA"</v>
          </cell>
          <cell r="H326" t="str">
            <v>CLIS01400A/SS/P.A.</v>
          </cell>
          <cell r="I326" t="str">
            <v>M</v>
          </cell>
          <cell r="J326">
            <v>36739</v>
          </cell>
          <cell r="K326" t="str">
            <v>IT</v>
          </cell>
          <cell r="L326">
            <v>2</v>
          </cell>
          <cell r="M326" t="str">
            <v>Q 90</v>
          </cell>
          <cell r="N326" t="str">
            <v>G 82</v>
          </cell>
          <cell r="P326" t="str">
            <v>Sindrome di Down-Tetraplegia</v>
          </cell>
          <cell r="Q326" t="str">
            <v>EHG</v>
          </cell>
          <cell r="R326" t="str">
            <v>SI</v>
          </cell>
          <cell r="S326" t="str">
            <v>NO</v>
          </cell>
          <cell r="T326" t="str">
            <v>SI</v>
          </cell>
          <cell r="U326" t="str">
            <v>NO</v>
          </cell>
          <cell r="V326" t="str">
            <v>AD03</v>
          </cell>
        </row>
        <row r="327">
          <cell r="A327" t="str">
            <v>CLIS01400A</v>
          </cell>
          <cell r="B327" t="str">
            <v>CLSD014017</v>
          </cell>
          <cell r="C327" t="str">
            <v>LI00</v>
          </cell>
          <cell r="D327" t="str">
            <v>CL</v>
          </cell>
          <cell r="E327" t="str">
            <v>SAN CATALDO</v>
          </cell>
          <cell r="F327" t="str">
            <v>SUP</v>
          </cell>
          <cell r="G327" t="str">
            <v>LICEO ARTISTICO "F. JUVARA"</v>
          </cell>
          <cell r="H327" t="str">
            <v>CLIS01400A/SS/R.C.</v>
          </cell>
          <cell r="I327" t="str">
            <v>F</v>
          </cell>
          <cell r="J327">
            <v>28278</v>
          </cell>
          <cell r="K327" t="str">
            <v>IT</v>
          </cell>
          <cell r="L327">
            <v>2</v>
          </cell>
          <cell r="M327" t="str">
            <v>F 71</v>
          </cell>
          <cell r="P327" t="str">
            <v>Ritardo mentale medio</v>
          </cell>
          <cell r="Q327" t="str">
            <v>EHG</v>
          </cell>
          <cell r="R327" t="str">
            <v>NO</v>
          </cell>
          <cell r="S327" t="str">
            <v>NO</v>
          </cell>
          <cell r="T327" t="str">
            <v>SI</v>
          </cell>
          <cell r="U327" t="str">
            <v>NO</v>
          </cell>
          <cell r="V327" t="str">
            <v>AD03</v>
          </cell>
        </row>
        <row r="328">
          <cell r="A328" t="str">
            <v>CLIS01400A</v>
          </cell>
          <cell r="B328" t="str">
            <v>CLSD014017</v>
          </cell>
          <cell r="C328" t="str">
            <v>LI05</v>
          </cell>
          <cell r="D328" t="str">
            <v>CL</v>
          </cell>
          <cell r="E328" t="str">
            <v>SAN CATALDO</v>
          </cell>
          <cell r="F328" t="str">
            <v>SUP</v>
          </cell>
          <cell r="G328" t="str">
            <v>LICEO ARTISTICO "F. JUVARA"</v>
          </cell>
          <cell r="H328" t="str">
            <v>CLIS01400A/SS/B.C.</v>
          </cell>
          <cell r="I328" t="str">
            <v>F</v>
          </cell>
          <cell r="J328">
            <v>37910</v>
          </cell>
          <cell r="K328" t="str">
            <v>IT</v>
          </cell>
          <cell r="L328">
            <v>3</v>
          </cell>
          <cell r="M328" t="str">
            <v>H 90</v>
          </cell>
          <cell r="P328" t="str">
            <v>Profonda sordità neurosensoriale bilaterale, pantonale in soggetto portatore di impianto cocleare sinistro</v>
          </cell>
          <cell r="Q328" t="str">
            <v>DHG</v>
          </cell>
          <cell r="R328" t="str">
            <v>NO</v>
          </cell>
          <cell r="S328" t="str">
            <v>NO</v>
          </cell>
          <cell r="T328" t="str">
            <v>NO</v>
          </cell>
          <cell r="U328" t="str">
            <v>NO</v>
          </cell>
          <cell r="V328" t="str">
            <v>AD02</v>
          </cell>
          <cell r="W328" t="str">
            <v>20/2017</v>
          </cell>
        </row>
        <row r="329">
          <cell r="A329" t="str">
            <v>CLIS01400A</v>
          </cell>
          <cell r="B329" t="str">
            <v>CLSD014017</v>
          </cell>
          <cell r="C329" t="str">
            <v>LI05</v>
          </cell>
          <cell r="D329" t="str">
            <v>CL</v>
          </cell>
          <cell r="E329" t="str">
            <v>SAN CATALDO</v>
          </cell>
          <cell r="F329" t="str">
            <v>SUP</v>
          </cell>
          <cell r="G329" t="str">
            <v>LICEO ARTISTICO "F. JUVARA"</v>
          </cell>
          <cell r="H329" t="str">
            <v>CLIS01400A/SS/D.T.</v>
          </cell>
          <cell r="I329" t="str">
            <v>F</v>
          </cell>
          <cell r="J329">
            <v>37329</v>
          </cell>
          <cell r="K329" t="str">
            <v>IT</v>
          </cell>
          <cell r="L329">
            <v>3</v>
          </cell>
          <cell r="M329" t="str">
            <v>F 71</v>
          </cell>
          <cell r="N329" t="str">
            <v>F 80.2</v>
          </cell>
          <cell r="P329" t="str">
            <v>Ritardo mentale medio-Esiti di disturbo recettivo espressivo del linguaggio</v>
          </cell>
          <cell r="Q329" t="str">
            <v>EHG</v>
          </cell>
          <cell r="R329" t="str">
            <v>SI</v>
          </cell>
          <cell r="S329" t="str">
            <v>NO</v>
          </cell>
          <cell r="T329" t="str">
            <v>NO</v>
          </cell>
          <cell r="U329" t="str">
            <v>NO</v>
          </cell>
          <cell r="V329" t="str">
            <v>AD01</v>
          </cell>
        </row>
        <row r="330">
          <cell r="A330" t="str">
            <v>CLIS01400A</v>
          </cell>
          <cell r="B330" t="str">
            <v>CLSD014017</v>
          </cell>
          <cell r="C330" t="str">
            <v>LI05</v>
          </cell>
          <cell r="D330" t="str">
            <v>CL</v>
          </cell>
          <cell r="E330" t="str">
            <v>SAN CATALDO</v>
          </cell>
          <cell r="F330" t="str">
            <v>SUP</v>
          </cell>
          <cell r="G330" t="str">
            <v>LICEO ARTISTICO "F. JUVARA"</v>
          </cell>
          <cell r="H330" t="str">
            <v>CLIS01400A/SS/V.M.</v>
          </cell>
          <cell r="I330" t="str">
            <v>F</v>
          </cell>
          <cell r="J330">
            <v>37649</v>
          </cell>
          <cell r="K330" t="str">
            <v>IT</v>
          </cell>
          <cell r="L330">
            <v>3</v>
          </cell>
          <cell r="M330" t="str">
            <v>F 70</v>
          </cell>
          <cell r="P330" t="str">
            <v>Ritardo mentale lieve</v>
          </cell>
          <cell r="Q330" t="str">
            <v>EH</v>
          </cell>
          <cell r="R330" t="str">
            <v>NO</v>
          </cell>
          <cell r="S330" t="str">
            <v>NO</v>
          </cell>
          <cell r="T330" t="str">
            <v>NO</v>
          </cell>
          <cell r="U330" t="str">
            <v>NO</v>
          </cell>
          <cell r="V330" t="str">
            <v>AD01</v>
          </cell>
        </row>
        <row r="331">
          <cell r="A331" t="str">
            <v>CLIS01400A</v>
          </cell>
          <cell r="B331" t="str">
            <v>CLSD014017</v>
          </cell>
          <cell r="C331" t="str">
            <v>LI05</v>
          </cell>
          <cell r="D331" t="str">
            <v>CL</v>
          </cell>
          <cell r="E331" t="str">
            <v>SAN CATALDO</v>
          </cell>
          <cell r="F331" t="str">
            <v>SUP</v>
          </cell>
          <cell r="G331" t="str">
            <v>LICEO ARTISTICO "F. JUVARA"</v>
          </cell>
          <cell r="H331" t="str">
            <v>CLIS01400A/SS/M.F.</v>
          </cell>
          <cell r="I331" t="str">
            <v>M</v>
          </cell>
          <cell r="J331">
            <v>37543</v>
          </cell>
          <cell r="K331" t="str">
            <v>IT</v>
          </cell>
          <cell r="L331">
            <v>4</v>
          </cell>
          <cell r="M331" t="str">
            <v>299.0</v>
          </cell>
          <cell r="P331" t="str">
            <v>Disturbo dello spettro autistico di livello 1 con funzionamento intellettivo limite</v>
          </cell>
          <cell r="Q331" t="str">
            <v>EHG</v>
          </cell>
          <cell r="R331" t="str">
            <v>NO</v>
          </cell>
          <cell r="S331" t="str">
            <v>NO</v>
          </cell>
          <cell r="T331" t="str">
            <v>SI</v>
          </cell>
          <cell r="U331" t="str">
            <v>NO</v>
          </cell>
          <cell r="V331" t="str">
            <v>AD03</v>
          </cell>
        </row>
        <row r="332">
          <cell r="A332" t="str">
            <v>CLIS01400A</v>
          </cell>
          <cell r="B332" t="str">
            <v>CLSD014017</v>
          </cell>
          <cell r="C332" t="str">
            <v>LIC6</v>
          </cell>
          <cell r="D332" t="str">
            <v>CL</v>
          </cell>
          <cell r="E332" t="str">
            <v>SAN CATALDO</v>
          </cell>
          <cell r="F332" t="str">
            <v>SUP</v>
          </cell>
          <cell r="G332" t="str">
            <v>LICEO ARTISTICO "F. JUVARA"</v>
          </cell>
          <cell r="H332" t="str">
            <v>CLIS01400A/SS/M.G.</v>
          </cell>
          <cell r="I332" t="str">
            <v>M</v>
          </cell>
          <cell r="J332">
            <v>37805</v>
          </cell>
          <cell r="K332" t="str">
            <v>IT</v>
          </cell>
          <cell r="L332">
            <v>3</v>
          </cell>
          <cell r="M332" t="str">
            <v>I 61</v>
          </cell>
          <cell r="N332" t="str">
            <v>G 40B</v>
          </cell>
          <cell r="O332" t="str">
            <v>F 71</v>
          </cell>
          <cell r="P332" t="str">
            <v>Emiplegia dx-Epilessia-Disabilità intellettiva di grado medio</v>
          </cell>
          <cell r="Q332" t="str">
            <v>EH</v>
          </cell>
          <cell r="R332" t="str">
            <v>SI</v>
          </cell>
          <cell r="S332" t="str">
            <v>NO</v>
          </cell>
          <cell r="T332" t="str">
            <v>SI</v>
          </cell>
          <cell r="U332" t="str">
            <v>NO</v>
          </cell>
          <cell r="V332" t="str">
            <v>AD03</v>
          </cell>
        </row>
        <row r="333">
          <cell r="A333" t="str">
            <v>CLIS01400A</v>
          </cell>
          <cell r="B333" t="str">
            <v>CLSD014017</v>
          </cell>
          <cell r="C333" t="str">
            <v>LID9</v>
          </cell>
          <cell r="D333" t="str">
            <v>CL</v>
          </cell>
          <cell r="E333" t="str">
            <v>SAN CATALDO</v>
          </cell>
          <cell r="F333" t="str">
            <v>SUP</v>
          </cell>
          <cell r="G333" t="str">
            <v>LICEO ARTISTICO "F. JUVARA"</v>
          </cell>
          <cell r="H333" t="str">
            <v>CLIS01400A/SS/B.A.</v>
          </cell>
          <cell r="I333" t="str">
            <v>M</v>
          </cell>
          <cell r="J333">
            <v>36987</v>
          </cell>
          <cell r="K333" t="str">
            <v>IT</v>
          </cell>
          <cell r="L333">
            <v>3</v>
          </cell>
          <cell r="M333" t="str">
            <v>F 70</v>
          </cell>
          <cell r="P333" t="str">
            <v>Ritardo mentale lieve</v>
          </cell>
          <cell r="Q333" t="str">
            <v>EH</v>
          </cell>
          <cell r="R333" t="str">
            <v>NO</v>
          </cell>
          <cell r="S333" t="str">
            <v>NO</v>
          </cell>
          <cell r="T333" t="str">
            <v>NO</v>
          </cell>
          <cell r="U333" t="str">
            <v>NO</v>
          </cell>
          <cell r="V333" t="str">
            <v>AD02</v>
          </cell>
        </row>
        <row r="334">
          <cell r="A334" t="str">
            <v>CLIS01400A</v>
          </cell>
          <cell r="B334" t="str">
            <v>CLSD014017</v>
          </cell>
          <cell r="C334" t="str">
            <v>LID9</v>
          </cell>
          <cell r="D334" t="str">
            <v>CL</v>
          </cell>
          <cell r="E334" t="str">
            <v>SAN CATALDO</v>
          </cell>
          <cell r="F334" t="str">
            <v>SUP</v>
          </cell>
          <cell r="G334" t="str">
            <v>LICEO ARTISTICO "F. JUVARA"</v>
          </cell>
          <cell r="H334" t="str">
            <v>CLIS01400A/SS C.L.</v>
          </cell>
          <cell r="I334" t="str">
            <v>F</v>
          </cell>
          <cell r="J334">
            <v>36938</v>
          </cell>
          <cell r="K334" t="str">
            <v>IT</v>
          </cell>
          <cell r="L334">
            <v>4</v>
          </cell>
          <cell r="M334" t="str">
            <v>F 70</v>
          </cell>
          <cell r="P334" t="str">
            <v>Ritardo mentale lieve</v>
          </cell>
          <cell r="Q334" t="str">
            <v>EH</v>
          </cell>
          <cell r="R334" t="str">
            <v>NO</v>
          </cell>
          <cell r="S334" t="str">
            <v>NO</v>
          </cell>
          <cell r="T334" t="str">
            <v>NO</v>
          </cell>
          <cell r="U334" t="str">
            <v>NO</v>
          </cell>
          <cell r="V334" t="str">
            <v>AD02</v>
          </cell>
        </row>
        <row r="335">
          <cell r="A335" t="str">
            <v>CLIS01400A</v>
          </cell>
          <cell r="B335" t="str">
            <v>CLSD014017</v>
          </cell>
          <cell r="C335" t="str">
            <v>LID9</v>
          </cell>
          <cell r="D335" t="str">
            <v>CL</v>
          </cell>
          <cell r="E335" t="str">
            <v>SAN CATALDO</v>
          </cell>
          <cell r="F335" t="str">
            <v>SUP</v>
          </cell>
          <cell r="G335" t="str">
            <v>LICEO ARTISTICO "F. JUVARA"</v>
          </cell>
          <cell r="H335" t="str">
            <v>CLIS01400A/SS/L.R.</v>
          </cell>
          <cell r="I335" t="str">
            <v>F</v>
          </cell>
          <cell r="J335">
            <v>37574</v>
          </cell>
          <cell r="K335" t="str">
            <v>IT</v>
          </cell>
          <cell r="L335">
            <v>4</v>
          </cell>
          <cell r="M335" t="str">
            <v>F 70</v>
          </cell>
          <cell r="P335" t="str">
            <v>Ritardo mentale lieve</v>
          </cell>
          <cell r="Q335" t="str">
            <v>EH</v>
          </cell>
          <cell r="R335" t="str">
            <v>NO</v>
          </cell>
          <cell r="S335" t="str">
            <v>NO</v>
          </cell>
          <cell r="T335" t="str">
            <v>NO</v>
          </cell>
          <cell r="U335" t="str">
            <v>NO</v>
          </cell>
          <cell r="V335" t="str">
            <v>AD01</v>
          </cell>
        </row>
        <row r="336">
          <cell r="A336" t="str">
            <v>CLIS01400A</v>
          </cell>
          <cell r="B336" t="str">
            <v>CLSD014017</v>
          </cell>
          <cell r="C336" t="str">
            <v>LID9</v>
          </cell>
          <cell r="D336" t="str">
            <v>CL</v>
          </cell>
          <cell r="E336" t="str">
            <v>SAN CATALDO</v>
          </cell>
          <cell r="F336" t="str">
            <v>SUP</v>
          </cell>
          <cell r="G336" t="str">
            <v>LICEO ARTISTICO "F. JUVARA"</v>
          </cell>
          <cell r="H336" t="str">
            <v>CLIS01400A/SS/B.G.</v>
          </cell>
          <cell r="I336" t="str">
            <v>M</v>
          </cell>
          <cell r="J336">
            <v>36943</v>
          </cell>
          <cell r="K336" t="str">
            <v>IT</v>
          </cell>
          <cell r="L336">
            <v>5</v>
          </cell>
          <cell r="M336" t="str">
            <v>F 71</v>
          </cell>
          <cell r="N336" t="str">
            <v>F 80.1</v>
          </cell>
          <cell r="O336" t="str">
            <v>F 90.0</v>
          </cell>
          <cell r="P336" t="str">
            <v>Ritardo mentale medio-Disturbo del linguaggio espressivo-Disturbo dell'attività e dell'attenzione</v>
          </cell>
          <cell r="Q336" t="str">
            <v>EHG</v>
          </cell>
          <cell r="R336" t="str">
            <v>SI</v>
          </cell>
          <cell r="S336" t="str">
            <v>NO</v>
          </cell>
          <cell r="T336" t="str">
            <v>SI</v>
          </cell>
          <cell r="U336" t="str">
            <v>NO</v>
          </cell>
          <cell r="V336" t="str">
            <v>AD01</v>
          </cell>
        </row>
        <row r="337">
          <cell r="A337" t="str">
            <v>CLIS01400A</v>
          </cell>
          <cell r="B337" t="str">
            <v>CLSD014017</v>
          </cell>
          <cell r="C337" t="str">
            <v>LIF9</v>
          </cell>
          <cell r="D337" t="str">
            <v>CL</v>
          </cell>
          <cell r="E337" t="str">
            <v>SAN CATALDO</v>
          </cell>
          <cell r="F337" t="str">
            <v>SUP</v>
          </cell>
          <cell r="G337" t="str">
            <v>LICEO ARTISTICO "F. JUVARA"</v>
          </cell>
          <cell r="H337" t="str">
            <v>CLIS01400A/SS/A.A.</v>
          </cell>
          <cell r="I337" t="str">
            <v>F</v>
          </cell>
          <cell r="J337">
            <v>37274</v>
          </cell>
          <cell r="K337" t="str">
            <v>IT</v>
          </cell>
          <cell r="L337">
            <v>3</v>
          </cell>
          <cell r="M337" t="str">
            <v>F 71</v>
          </cell>
          <cell r="N337" t="str">
            <v>F 80.1</v>
          </cell>
          <cell r="P337" t="str">
            <v>Ritardo mentale medio-Disturbo del linguaggio espressivo</v>
          </cell>
          <cell r="Q337" t="str">
            <v>EHG</v>
          </cell>
          <cell r="R337" t="str">
            <v>SI</v>
          </cell>
          <cell r="S337" t="str">
            <v>NO</v>
          </cell>
          <cell r="T337" t="str">
            <v>SI</v>
          </cell>
          <cell r="U337" t="str">
            <v>SI</v>
          </cell>
          <cell r="V337" t="str">
            <v>AD02</v>
          </cell>
          <cell r="X337" t="str">
            <v>280/2013</v>
          </cell>
        </row>
        <row r="338">
          <cell r="A338" t="str">
            <v>CLIS01400A</v>
          </cell>
          <cell r="B338" t="str">
            <v>CLSD014017</v>
          </cell>
          <cell r="C338" t="str">
            <v>LIF9</v>
          </cell>
          <cell r="D338" t="str">
            <v>CL</v>
          </cell>
          <cell r="E338" t="str">
            <v>SAN CATALDO</v>
          </cell>
          <cell r="F338" t="str">
            <v>SUP</v>
          </cell>
          <cell r="G338" t="str">
            <v>LICEO ARTISTICO "F. JUVARA"</v>
          </cell>
          <cell r="H338" t="str">
            <v>CLIS01400A/SS/A.A.</v>
          </cell>
          <cell r="I338" t="str">
            <v>F</v>
          </cell>
          <cell r="J338">
            <v>37824</v>
          </cell>
          <cell r="K338" t="str">
            <v>EXTRAUE</v>
          </cell>
          <cell r="L338">
            <v>3</v>
          </cell>
          <cell r="M338" t="str">
            <v>F 71</v>
          </cell>
          <cell r="P338" t="str">
            <v>Ritardo mentale medio</v>
          </cell>
          <cell r="Q338" t="str">
            <v>EH</v>
          </cell>
          <cell r="R338" t="str">
            <v>NO</v>
          </cell>
          <cell r="S338" t="str">
            <v>NO</v>
          </cell>
          <cell r="T338" t="str">
            <v>NO</v>
          </cell>
          <cell r="U338" t="str">
            <v>NO</v>
          </cell>
          <cell r="V338" t="str">
            <v>AD01</v>
          </cell>
        </row>
        <row r="339">
          <cell r="A339" t="str">
            <v>CLIS01400A</v>
          </cell>
          <cell r="B339" t="str">
            <v>CLSD014017</v>
          </cell>
          <cell r="C339" t="str">
            <v>LIF9</v>
          </cell>
          <cell r="D339" t="str">
            <v>CL</v>
          </cell>
          <cell r="E339" t="str">
            <v>SAN CATALDO</v>
          </cell>
          <cell r="F339" t="str">
            <v>SUP</v>
          </cell>
          <cell r="G339" t="str">
            <v>LICEO ARTISTICO "F. JUVARA"</v>
          </cell>
          <cell r="H339" t="str">
            <v>CLIS01400A/SS/D.G.</v>
          </cell>
          <cell r="I339" t="str">
            <v>F</v>
          </cell>
          <cell r="J339">
            <v>37154</v>
          </cell>
          <cell r="K339" t="str">
            <v>IT</v>
          </cell>
          <cell r="L339">
            <v>3</v>
          </cell>
          <cell r="M339" t="str">
            <v>Q 99</v>
          </cell>
          <cell r="P339" t="str">
            <v>Sindrome da Cri du Chat</v>
          </cell>
          <cell r="Q339" t="str">
            <v>EHG</v>
          </cell>
          <cell r="R339" t="str">
            <v>NO</v>
          </cell>
          <cell r="S339" t="str">
            <v>NO</v>
          </cell>
          <cell r="T339" t="str">
            <v>SI</v>
          </cell>
          <cell r="U339" t="str">
            <v>SI</v>
          </cell>
          <cell r="V339" t="str">
            <v>AD03</v>
          </cell>
          <cell r="W339" t="str">
            <v>1141/2014</v>
          </cell>
        </row>
        <row r="340">
          <cell r="A340" t="str">
            <v>CLIS01400A</v>
          </cell>
          <cell r="B340" t="str">
            <v>CLSD014017</v>
          </cell>
          <cell r="C340" t="str">
            <v>LIF9</v>
          </cell>
          <cell r="D340" t="str">
            <v>CL</v>
          </cell>
          <cell r="E340" t="str">
            <v>SAN CATALDO</v>
          </cell>
          <cell r="F340" t="str">
            <v>SUP</v>
          </cell>
          <cell r="G340" t="str">
            <v>LICEO ARTISTICO "F. JUVARA"</v>
          </cell>
          <cell r="H340" t="str">
            <v>CLIS01400A/SS/M.S.</v>
          </cell>
          <cell r="I340" t="str">
            <v>F</v>
          </cell>
          <cell r="J340">
            <v>37738</v>
          </cell>
          <cell r="K340" t="str">
            <v>IT</v>
          </cell>
          <cell r="L340">
            <v>3</v>
          </cell>
          <cell r="M340" t="str">
            <v>Q 90</v>
          </cell>
          <cell r="P340" t="str">
            <v>Sndrome di Down</v>
          </cell>
          <cell r="Q340" t="str">
            <v>EHG</v>
          </cell>
          <cell r="R340" t="str">
            <v>NO</v>
          </cell>
          <cell r="S340" t="str">
            <v>NO</v>
          </cell>
          <cell r="T340" t="str">
            <v>SI</v>
          </cell>
          <cell r="U340" t="str">
            <v>NO</v>
          </cell>
          <cell r="V340" t="str">
            <v>AD02</v>
          </cell>
          <cell r="W340" t="str">
            <v>22/2017</v>
          </cell>
        </row>
        <row r="341">
          <cell r="A341" t="str">
            <v>CLIS01400A</v>
          </cell>
          <cell r="B341" t="str">
            <v>CLSD014017</v>
          </cell>
          <cell r="C341" t="str">
            <v>LIF9</v>
          </cell>
          <cell r="D341" t="str">
            <v>CL</v>
          </cell>
          <cell r="E341" t="str">
            <v>SAN CATALDO</v>
          </cell>
          <cell r="F341" t="str">
            <v>SUP</v>
          </cell>
          <cell r="G341" t="str">
            <v>LICEO ARTISTICO "F. JUVARA"</v>
          </cell>
          <cell r="H341" t="str">
            <v>CLIS01400A/SS/C.S.</v>
          </cell>
          <cell r="I341" t="str">
            <v>F</v>
          </cell>
          <cell r="J341">
            <v>37006</v>
          </cell>
          <cell r="K341" t="str">
            <v>IT</v>
          </cell>
          <cell r="L341">
            <v>4</v>
          </cell>
          <cell r="M341" t="str">
            <v>F 71</v>
          </cell>
          <cell r="N341" t="str">
            <v>G 40B</v>
          </cell>
          <cell r="O341" t="str">
            <v>Q 93</v>
          </cell>
          <cell r="P341" t="str">
            <v>Ritardo mentale medio-Epilessia-In soggetto con riarrangiamento genomico</v>
          </cell>
          <cell r="Q341" t="str">
            <v>EHG</v>
          </cell>
          <cell r="R341" t="str">
            <v>SI</v>
          </cell>
          <cell r="S341" t="str">
            <v>NO</v>
          </cell>
          <cell r="T341" t="str">
            <v>SI</v>
          </cell>
          <cell r="U341" t="str">
            <v>NO</v>
          </cell>
          <cell r="V341" t="str">
            <v>AD01</v>
          </cell>
        </row>
        <row r="342">
          <cell r="A342" t="str">
            <v>CLIS01400A</v>
          </cell>
          <cell r="B342" t="str">
            <v>CLSD014017</v>
          </cell>
          <cell r="C342" t="str">
            <v>LIF9</v>
          </cell>
          <cell r="D342" t="str">
            <v>CL</v>
          </cell>
          <cell r="E342" t="str">
            <v>SAN CATALDO</v>
          </cell>
          <cell r="F342" t="str">
            <v>SUP</v>
          </cell>
          <cell r="G342" t="str">
            <v>LICEO ARTISTICO "F. JUVARA"</v>
          </cell>
          <cell r="H342" t="str">
            <v>CLIS01400A/SS/F.S.</v>
          </cell>
          <cell r="I342" t="str">
            <v>F</v>
          </cell>
          <cell r="J342">
            <v>37579</v>
          </cell>
          <cell r="K342" t="str">
            <v>UE</v>
          </cell>
          <cell r="L342">
            <v>4</v>
          </cell>
          <cell r="M342" t="str">
            <v>G 81</v>
          </cell>
          <cell r="P342" t="str">
            <v>Lieve deficit neuromotorio all'emilato destro in soggetto nato prematuro e con sofferenza perinatale</v>
          </cell>
          <cell r="Q342" t="str">
            <v>EH</v>
          </cell>
          <cell r="R342" t="str">
            <v>NO</v>
          </cell>
          <cell r="S342" t="str">
            <v>NO</v>
          </cell>
          <cell r="T342" t="str">
            <v>NO</v>
          </cell>
          <cell r="U342" t="str">
            <v>NO</v>
          </cell>
          <cell r="V342" t="str">
            <v>AD03</v>
          </cell>
        </row>
        <row r="343">
          <cell r="A343" t="str">
            <v>CLIS01400A</v>
          </cell>
          <cell r="B343" t="str">
            <v>CLSD014017</v>
          </cell>
          <cell r="C343" t="str">
            <v>LIF9</v>
          </cell>
          <cell r="D343" t="str">
            <v>CL</v>
          </cell>
          <cell r="E343" t="str">
            <v>SAN CATALDO</v>
          </cell>
          <cell r="F343" t="str">
            <v>SUP</v>
          </cell>
          <cell r="G343" t="str">
            <v>LICEO ARTISTICO "F. JUVARA"</v>
          </cell>
          <cell r="H343" t="str">
            <v>CLIS01400A/SS/T.C.</v>
          </cell>
          <cell r="I343" t="str">
            <v>F</v>
          </cell>
          <cell r="J343">
            <v>37588</v>
          </cell>
          <cell r="K343" t="str">
            <v>IT</v>
          </cell>
          <cell r="L343">
            <v>4</v>
          </cell>
          <cell r="M343" t="str">
            <v>F 70</v>
          </cell>
          <cell r="P343" t="str">
            <v>Ritardo mentale lieve</v>
          </cell>
          <cell r="Q343" t="str">
            <v>EH</v>
          </cell>
          <cell r="R343" t="str">
            <v>NO</v>
          </cell>
          <cell r="S343" t="str">
            <v>NO</v>
          </cell>
          <cell r="T343" t="str">
            <v>NO</v>
          </cell>
          <cell r="U343" t="str">
            <v>NO</v>
          </cell>
          <cell r="V343" t="str">
            <v>AD02</v>
          </cell>
        </row>
        <row r="344">
          <cell r="A344" t="str">
            <v>CLIS01400A</v>
          </cell>
          <cell r="B344" t="str">
            <v>CLSD014017</v>
          </cell>
          <cell r="C344" t="str">
            <v>LIF9</v>
          </cell>
          <cell r="D344" t="str">
            <v>CL</v>
          </cell>
          <cell r="E344" t="str">
            <v>SAN CATALDO</v>
          </cell>
          <cell r="F344" t="str">
            <v>SUP</v>
          </cell>
          <cell r="G344" t="str">
            <v>LICEO ARTISTICO "F. JUVARA"</v>
          </cell>
          <cell r="H344" t="str">
            <v>CLIS01400A/SS/M.A.</v>
          </cell>
          <cell r="I344" t="str">
            <v>F</v>
          </cell>
          <cell r="J344">
            <v>36983</v>
          </cell>
          <cell r="K344" t="str">
            <v>IT</v>
          </cell>
          <cell r="L344">
            <v>5</v>
          </cell>
          <cell r="M344" t="str">
            <v>F 71.3</v>
          </cell>
          <cell r="P344" t="str">
            <v>Ritardo mentale moderato</v>
          </cell>
          <cell r="Q344" t="str">
            <v>EH</v>
          </cell>
          <cell r="R344" t="str">
            <v>NO</v>
          </cell>
          <cell r="S344" t="str">
            <v>NO</v>
          </cell>
          <cell r="T344" t="str">
            <v>NO</v>
          </cell>
          <cell r="U344" t="str">
            <v>NO</v>
          </cell>
          <cell r="V344" t="str">
            <v>AD03</v>
          </cell>
        </row>
        <row r="345">
          <cell r="A345" t="str">
            <v>CLIS016002</v>
          </cell>
          <cell r="B345" t="str">
            <v>CLRI01601N</v>
          </cell>
          <cell r="C345" t="str">
            <v>IP02</v>
          </cell>
          <cell r="D345" t="str">
            <v>CL</v>
          </cell>
          <cell r="E345" t="str">
            <v>CAMPOFRANCO</v>
          </cell>
          <cell r="F345" t="str">
            <v>SS</v>
          </cell>
          <cell r="G345" t="str">
            <v>Sez. ass. IPIA CAMPOFRANCO</v>
          </cell>
          <cell r="H345" t="str">
            <v>CLIS016/SS/AM</v>
          </cell>
          <cell r="I345" t="str">
            <v>F</v>
          </cell>
          <cell r="J345">
            <v>37195</v>
          </cell>
          <cell r="K345" t="str">
            <v>IT</v>
          </cell>
          <cell r="L345">
            <v>5</v>
          </cell>
          <cell r="M345" t="str">
            <v>H90.3</v>
          </cell>
          <cell r="P345" t="str">
            <v>GRAVE SORDITA' NEUROSENSORIALE PANTONALE BILATERALE</v>
          </cell>
          <cell r="Q345" t="str">
            <v>DHG</v>
          </cell>
          <cell r="R345" t="str">
            <v>NO</v>
          </cell>
          <cell r="S345" t="str">
            <v>NO</v>
          </cell>
          <cell r="T345" t="str">
            <v>NO</v>
          </cell>
          <cell r="U345" t="str">
            <v>NO</v>
          </cell>
          <cell r="X345" t="str">
            <v>282/14 del 27/01/2014</v>
          </cell>
        </row>
        <row r="346">
          <cell r="A346" t="str">
            <v>CLIS016002</v>
          </cell>
          <cell r="B346" t="str">
            <v>CLRI01601N</v>
          </cell>
          <cell r="C346" t="str">
            <v>IP02</v>
          </cell>
          <cell r="D346" t="str">
            <v>CL</v>
          </cell>
          <cell r="E346" t="str">
            <v>CAMPOFRANCO</v>
          </cell>
          <cell r="F346" t="str">
            <v>SS</v>
          </cell>
          <cell r="G346" t="str">
            <v>Sez. ass. IPIA CAMPOFRANCO</v>
          </cell>
          <cell r="H346" t="str">
            <v>CLIS016002/SS/MKML</v>
          </cell>
          <cell r="I346" t="str">
            <v>F</v>
          </cell>
          <cell r="J346">
            <v>36768</v>
          </cell>
          <cell r="K346" t="str">
            <v>IT</v>
          </cell>
          <cell r="L346">
            <v>5</v>
          </cell>
          <cell r="M346" t="str">
            <v>G80</v>
          </cell>
          <cell r="P346" t="str">
            <v>PARALISI CEREBRALE INFANTILE</v>
          </cell>
          <cell r="Q346" t="str">
            <v>EHG</v>
          </cell>
          <cell r="R346" t="str">
            <v>SI</v>
          </cell>
          <cell r="S346" t="str">
            <v>NO</v>
          </cell>
          <cell r="T346" t="str">
            <v>SI</v>
          </cell>
          <cell r="U346" t="str">
            <v>NO</v>
          </cell>
          <cell r="X346" t="str">
            <v>282/14 del 27/01/2014</v>
          </cell>
        </row>
        <row r="347">
          <cell r="A347" t="str">
            <v>CLIS016002</v>
          </cell>
          <cell r="B347" t="str">
            <v>CLRI01601N</v>
          </cell>
          <cell r="C347" t="str">
            <v>IP02</v>
          </cell>
          <cell r="D347" t="str">
            <v>CL</v>
          </cell>
          <cell r="E347" t="str">
            <v>CAMPOFRANCO</v>
          </cell>
          <cell r="F347" t="str">
            <v>SS</v>
          </cell>
          <cell r="G347" t="str">
            <v>Sez. ass. IPIA CAMPOFRANCO</v>
          </cell>
          <cell r="H347" t="str">
            <v>CLIS016002/SS/VAn</v>
          </cell>
          <cell r="I347" t="str">
            <v>M</v>
          </cell>
          <cell r="J347">
            <v>36683</v>
          </cell>
          <cell r="K347" t="str">
            <v>IT</v>
          </cell>
          <cell r="L347">
            <v>5</v>
          </cell>
          <cell r="M347" t="str">
            <v>F72</v>
          </cell>
          <cell r="P347" t="str">
            <v>RITARDO MENTALE GRAVE</v>
          </cell>
          <cell r="Q347" t="str">
            <v>EHG</v>
          </cell>
          <cell r="R347" t="str">
            <v>NO</v>
          </cell>
          <cell r="S347" t="str">
            <v>NO</v>
          </cell>
          <cell r="T347" t="str">
            <v>SI</v>
          </cell>
          <cell r="U347" t="str">
            <v>NO</v>
          </cell>
        </row>
        <row r="348">
          <cell r="A348" t="str">
            <v>CLIS016002</v>
          </cell>
          <cell r="B348" t="str">
            <v>CLRI01601N</v>
          </cell>
          <cell r="C348" t="str">
            <v>IP02</v>
          </cell>
          <cell r="D348" t="str">
            <v>CL</v>
          </cell>
          <cell r="E348" t="str">
            <v>CAMPOFRANCO</v>
          </cell>
          <cell r="F348" t="str">
            <v>SS</v>
          </cell>
          <cell r="G348" t="str">
            <v>Sez. ass. IPIA CAMPOFRANCO</v>
          </cell>
          <cell r="H348" t="str">
            <v>CLIS016002/SS/ZG</v>
          </cell>
          <cell r="I348" t="str">
            <v>M</v>
          </cell>
          <cell r="J348">
            <v>36262</v>
          </cell>
          <cell r="K348" t="str">
            <v>IT</v>
          </cell>
          <cell r="L348">
            <v>5</v>
          </cell>
          <cell r="M348" t="str">
            <v>Q75</v>
          </cell>
          <cell r="P348" t="str">
            <v>DISTROFIA NEUROANGIOMATOSA</v>
          </cell>
          <cell r="Q348" t="str">
            <v>EHG</v>
          </cell>
          <cell r="R348" t="str">
            <v>SI</v>
          </cell>
          <cell r="S348" t="str">
            <v>NO</v>
          </cell>
          <cell r="T348" t="str">
            <v>SI</v>
          </cell>
          <cell r="U348" t="str">
            <v>SI</v>
          </cell>
          <cell r="X348" t="str">
            <v>282/14 del 27/01/2014</v>
          </cell>
        </row>
        <row r="349">
          <cell r="A349" t="str">
            <v>CLIS016002</v>
          </cell>
          <cell r="B349" t="str">
            <v>CLRI01601N</v>
          </cell>
          <cell r="C349" t="str">
            <v>IP09</v>
          </cell>
          <cell r="D349" t="str">
            <v>CL</v>
          </cell>
          <cell r="E349" t="str">
            <v>CAMPOFRANCO</v>
          </cell>
          <cell r="F349" t="str">
            <v>SS</v>
          </cell>
          <cell r="G349" t="str">
            <v>Sez. ass. IPIA CAMPOFRANCO</v>
          </cell>
          <cell r="H349" t="str">
            <v>CLIS016002/SS/VAl</v>
          </cell>
          <cell r="I349" t="str">
            <v>M</v>
          </cell>
          <cell r="J349">
            <v>37702</v>
          </cell>
          <cell r="K349" t="str">
            <v>IT</v>
          </cell>
          <cell r="L349">
            <v>3</v>
          </cell>
          <cell r="M349" t="str">
            <v>F70</v>
          </cell>
          <cell r="P349" t="str">
            <v>RITARDO MENTALE LIEVE</v>
          </cell>
          <cell r="Q349" t="str">
            <v>EH</v>
          </cell>
          <cell r="R349" t="str">
            <v>NO</v>
          </cell>
          <cell r="S349" t="str">
            <v>NO</v>
          </cell>
          <cell r="T349" t="str">
            <v>NO</v>
          </cell>
          <cell r="U349" t="str">
            <v>NO</v>
          </cell>
        </row>
        <row r="350">
          <cell r="A350" t="str">
            <v>CLIS016002</v>
          </cell>
          <cell r="B350" t="str">
            <v>CLRI01601N</v>
          </cell>
          <cell r="C350" t="str">
            <v>IP09</v>
          </cell>
          <cell r="D350" t="str">
            <v>CL</v>
          </cell>
          <cell r="E350" t="str">
            <v>CAMPOFRANCO</v>
          </cell>
          <cell r="F350" t="str">
            <v>SS</v>
          </cell>
          <cell r="G350" t="str">
            <v>Sez. ass. IPIA CAMPOFRANCO</v>
          </cell>
          <cell r="H350" t="str">
            <v>CLIS016/SS/BM</v>
          </cell>
          <cell r="I350" t="str">
            <v>M</v>
          </cell>
          <cell r="J350">
            <v>36575</v>
          </cell>
          <cell r="K350" t="str">
            <v>EXTRAUE</v>
          </cell>
          <cell r="L350">
            <v>5</v>
          </cell>
          <cell r="M350" t="str">
            <v>F79</v>
          </cell>
          <cell r="P350" t="str">
            <v>RITARDO MENTALE NON SPECIFICATO</v>
          </cell>
          <cell r="Q350" t="str">
            <v>EHG</v>
          </cell>
          <cell r="R350" t="str">
            <v>NO</v>
          </cell>
          <cell r="S350" t="str">
            <v>NO</v>
          </cell>
          <cell r="T350" t="str">
            <v>SI</v>
          </cell>
          <cell r="U350" t="str">
            <v>NO</v>
          </cell>
          <cell r="X350" t="str">
            <v>282/14 del 27/01/2014</v>
          </cell>
        </row>
        <row r="351">
          <cell r="A351" t="str">
            <v>CLIS016002</v>
          </cell>
          <cell r="B351" t="str">
            <v>CLRI01601N</v>
          </cell>
          <cell r="C351" t="str">
            <v>IP09</v>
          </cell>
          <cell r="D351" t="str">
            <v>CL</v>
          </cell>
          <cell r="E351" t="str">
            <v>CAMPOFRANCO</v>
          </cell>
          <cell r="F351" t="str">
            <v>SS</v>
          </cell>
          <cell r="G351" t="str">
            <v>Sez. ass. IPIA CAMPOFRANCO</v>
          </cell>
          <cell r="H351" t="str">
            <v>CLIS016002/SS/MM</v>
          </cell>
          <cell r="I351" t="str">
            <v>M</v>
          </cell>
          <cell r="J351">
            <v>37209</v>
          </cell>
          <cell r="K351" t="str">
            <v>IT</v>
          </cell>
          <cell r="L351">
            <v>5</v>
          </cell>
          <cell r="M351" t="str">
            <v>Q99</v>
          </cell>
          <cell r="P351" t="str">
            <v>PRADER WILLI</v>
          </cell>
          <cell r="Q351" t="str">
            <v>EHG</v>
          </cell>
          <cell r="R351" t="str">
            <v>NO</v>
          </cell>
          <cell r="S351" t="str">
            <v>NO</v>
          </cell>
          <cell r="T351" t="str">
            <v>SI</v>
          </cell>
          <cell r="U351" t="str">
            <v>NO</v>
          </cell>
          <cell r="X351" t="str">
            <v>282/14 del 27/01/2014</v>
          </cell>
        </row>
        <row r="352">
          <cell r="A352" t="str">
            <v>CLIS016002</v>
          </cell>
          <cell r="B352" t="str">
            <v>CLRI01601N</v>
          </cell>
          <cell r="C352" t="str">
            <v>IP14</v>
          </cell>
          <cell r="D352" t="str">
            <v>CL</v>
          </cell>
          <cell r="E352" t="str">
            <v>CAMPOFRANCO</v>
          </cell>
          <cell r="F352" t="str">
            <v>SS</v>
          </cell>
          <cell r="G352" t="str">
            <v>Sez. ass. IPIA CAMPOFRANCO</v>
          </cell>
          <cell r="H352" t="str">
            <v>CLIS016002/SS/MP</v>
          </cell>
          <cell r="I352" t="str">
            <v>M</v>
          </cell>
          <cell r="J352">
            <v>38465</v>
          </cell>
          <cell r="K352" t="str">
            <v>IT</v>
          </cell>
          <cell r="L352">
            <v>1</v>
          </cell>
          <cell r="M352" t="str">
            <v>F71</v>
          </cell>
          <cell r="N352" t="str">
            <v>F90.0</v>
          </cell>
          <cell r="O352" t="str">
            <v>Q99</v>
          </cell>
          <cell r="P352" t="str">
            <v>RITARDO MENTALE MODERATO-DISTURBO DELL'ATTIVITA' E DELL'ATTENZIONE-ALTERAZIONE DEL CROMOSOMA 12</v>
          </cell>
          <cell r="Q352" t="str">
            <v>EHG</v>
          </cell>
          <cell r="R352" t="str">
            <v>SI</v>
          </cell>
          <cell r="S352" t="str">
            <v>NO</v>
          </cell>
          <cell r="T352" t="str">
            <v>NO</v>
          </cell>
          <cell r="U352" t="str">
            <v>NO</v>
          </cell>
          <cell r="X352" t="str">
            <v>495/14 del 12/02/2014</v>
          </cell>
        </row>
        <row r="353">
          <cell r="A353" t="str">
            <v>CLIS016002</v>
          </cell>
          <cell r="B353" t="str">
            <v>CLRI01601N</v>
          </cell>
          <cell r="C353" t="str">
            <v>IP14</v>
          </cell>
          <cell r="D353" t="str">
            <v>CL</v>
          </cell>
          <cell r="E353" t="str">
            <v>CAMPOFRANCO</v>
          </cell>
          <cell r="F353" t="str">
            <v>SS</v>
          </cell>
          <cell r="G353" t="str">
            <v>Sez. ass. IPIA CAMPOFRANCO</v>
          </cell>
          <cell r="H353" t="str">
            <v>CLIS016002/SS/NGJ</v>
          </cell>
          <cell r="I353" t="str">
            <v>M</v>
          </cell>
          <cell r="J353">
            <v>38698</v>
          </cell>
          <cell r="K353" t="str">
            <v>IT</v>
          </cell>
          <cell r="L353">
            <v>1</v>
          </cell>
          <cell r="M353" t="str">
            <v>F84,9</v>
          </cell>
          <cell r="N353" t="str">
            <v>G47</v>
          </cell>
          <cell r="P353" t="str">
            <v>DISTURBO PERVASIVO DELLO SVILUPPO NAS. - DISTURBO DEL SONNO IN SOGGETTO CON ANOMALIA EEG</v>
          </cell>
          <cell r="Q353" t="str">
            <v>EHG</v>
          </cell>
          <cell r="R353" t="str">
            <v>SI</v>
          </cell>
          <cell r="S353" t="str">
            <v>NO</v>
          </cell>
          <cell r="T353" t="str">
            <v>NO</v>
          </cell>
          <cell r="U353" t="str">
            <v>NO</v>
          </cell>
        </row>
        <row r="354">
          <cell r="A354" t="str">
            <v>CLIS016002</v>
          </cell>
          <cell r="B354" t="str">
            <v>CLRI01601N</v>
          </cell>
          <cell r="C354" t="str">
            <v>IP14</v>
          </cell>
          <cell r="D354" t="str">
            <v>CL</v>
          </cell>
          <cell r="E354" t="str">
            <v>CAMPOFRANCO</v>
          </cell>
          <cell r="F354" t="str">
            <v>SS</v>
          </cell>
          <cell r="G354" t="str">
            <v>Sez. ass. IPIA CAMPOFRANCO</v>
          </cell>
          <cell r="H354" t="str">
            <v>CLIS016002/SS/ME</v>
          </cell>
          <cell r="I354" t="str">
            <v>M</v>
          </cell>
          <cell r="J354">
            <v>38338</v>
          </cell>
          <cell r="K354" t="str">
            <v>IT</v>
          </cell>
          <cell r="L354">
            <v>2</v>
          </cell>
          <cell r="M354" t="str">
            <v>F70</v>
          </cell>
          <cell r="P354" t="str">
            <v>RITARDO COGNITIVO LIEVE</v>
          </cell>
          <cell r="Q354" t="str">
            <v>EH</v>
          </cell>
          <cell r="R354" t="str">
            <v>NO</v>
          </cell>
          <cell r="S354" t="str">
            <v>NO</v>
          </cell>
          <cell r="T354" t="str">
            <v>NO</v>
          </cell>
          <cell r="U354" t="str">
            <v>NO</v>
          </cell>
        </row>
        <row r="355">
          <cell r="A355" t="str">
            <v>CLIS016002</v>
          </cell>
          <cell r="B355" t="str">
            <v>CLRI01601N</v>
          </cell>
          <cell r="C355" t="str">
            <v>IP14</v>
          </cell>
          <cell r="D355" t="str">
            <v>CL</v>
          </cell>
          <cell r="E355" t="str">
            <v>CAMPOFRANCO</v>
          </cell>
          <cell r="F355" t="str">
            <v>SS</v>
          </cell>
          <cell r="G355" t="str">
            <v>Sez. ass. IPIA CAMPOFRANCO</v>
          </cell>
          <cell r="H355" t="str">
            <v>CLIS016002/SS/NDMP</v>
          </cell>
          <cell r="I355" t="str">
            <v>F</v>
          </cell>
          <cell r="J355">
            <v>38140</v>
          </cell>
          <cell r="K355" t="str">
            <v>IT</v>
          </cell>
          <cell r="L355">
            <v>2</v>
          </cell>
          <cell r="M355" t="str">
            <v>G80</v>
          </cell>
          <cell r="N355" t="str">
            <v>F70</v>
          </cell>
          <cell r="P355" t="str">
            <v>TETRAPARESI SPASTICA A PREVALENTE INTERESSAMENTO ARTI INFERIORI ED ARTO SUPERIORE DESTRO. RITARDO MENTALE LIEVE …</v>
          </cell>
          <cell r="Q355" t="str">
            <v>EHG</v>
          </cell>
          <cell r="R355" t="str">
            <v>SI</v>
          </cell>
          <cell r="S355" t="str">
            <v>NO</v>
          </cell>
          <cell r="T355" t="str">
            <v>SI</v>
          </cell>
          <cell r="U355" t="str">
            <v>NO</v>
          </cell>
        </row>
        <row r="356">
          <cell r="A356" t="str">
            <v>CLIS016002</v>
          </cell>
          <cell r="B356" t="str">
            <v>CLTD016018</v>
          </cell>
          <cell r="C356" t="str">
            <v>IT01</v>
          </cell>
          <cell r="D356" t="str">
            <v>CL</v>
          </cell>
          <cell r="E356" t="str">
            <v>MUSSOMELI</v>
          </cell>
          <cell r="F356" t="str">
            <v>SS</v>
          </cell>
          <cell r="G356" t="str">
            <v>ITCG G.B. HODIERNA</v>
          </cell>
          <cell r="H356" t="str">
            <v>CLIS016002/SS/DPA</v>
          </cell>
          <cell r="I356" t="str">
            <v>F</v>
          </cell>
          <cell r="J356">
            <v>38406</v>
          </cell>
          <cell r="K356" t="str">
            <v>IT</v>
          </cell>
          <cell r="L356">
            <v>1</v>
          </cell>
          <cell r="M356" t="str">
            <v>F70</v>
          </cell>
          <cell r="P356" t="str">
            <v>RITARDO MENTALE LIEVE</v>
          </cell>
          <cell r="Q356" t="str">
            <v>EH</v>
          </cell>
          <cell r="R356" t="str">
            <v>NO</v>
          </cell>
          <cell r="S356" t="str">
            <v>NO</v>
          </cell>
          <cell r="T356" t="str">
            <v>NO</v>
          </cell>
          <cell r="U356" t="str">
            <v>NO</v>
          </cell>
        </row>
        <row r="357">
          <cell r="A357" t="str">
            <v>CLIS016002</v>
          </cell>
          <cell r="B357" t="str">
            <v>CLTD016018</v>
          </cell>
          <cell r="C357" t="str">
            <v>IT01</v>
          </cell>
          <cell r="D357" t="str">
            <v>CL</v>
          </cell>
          <cell r="E357" t="str">
            <v>MUSSOMELI</v>
          </cell>
          <cell r="F357" t="str">
            <v>SS</v>
          </cell>
          <cell r="G357" t="str">
            <v>ITCG G.B. HODIERNA</v>
          </cell>
          <cell r="H357" t="str">
            <v>CLIS016002/SS/IF</v>
          </cell>
          <cell r="I357" t="str">
            <v>F</v>
          </cell>
          <cell r="J357">
            <v>38448</v>
          </cell>
          <cell r="K357" t="str">
            <v>IT</v>
          </cell>
          <cell r="L357">
            <v>1</v>
          </cell>
          <cell r="M357" t="str">
            <v>H90</v>
          </cell>
          <cell r="P357" t="str">
            <v>GRAVE SORDITA' NEUROSENSORIALE BILATERALE, PANTONALE</v>
          </cell>
          <cell r="Q357" t="str">
            <v>DHG</v>
          </cell>
          <cell r="R357" t="str">
            <v>NO</v>
          </cell>
          <cell r="S357" t="str">
            <v>NO</v>
          </cell>
          <cell r="T357" t="str">
            <v>NO</v>
          </cell>
          <cell r="U357" t="str">
            <v>NO</v>
          </cell>
        </row>
        <row r="358">
          <cell r="A358" t="str">
            <v>CLIS016002</v>
          </cell>
          <cell r="B358" t="str">
            <v>CLTD016018</v>
          </cell>
          <cell r="C358" t="str">
            <v>IT04</v>
          </cell>
          <cell r="D358" t="str">
            <v>CL</v>
          </cell>
          <cell r="E358" t="str">
            <v>MUSSOMELI</v>
          </cell>
          <cell r="F358" t="str">
            <v>SS</v>
          </cell>
          <cell r="G358" t="str">
            <v>ITCG G.B. HODIERNA</v>
          </cell>
          <cell r="H358" t="str">
            <v>CLIS016002/SS/GA</v>
          </cell>
          <cell r="I358" t="str">
            <v>F</v>
          </cell>
          <cell r="J358">
            <v>38321</v>
          </cell>
          <cell r="K358" t="str">
            <v>IT</v>
          </cell>
          <cell r="L358">
            <v>1</v>
          </cell>
          <cell r="M358" t="str">
            <v>E75</v>
          </cell>
          <cell r="P358" t="str">
            <v>MALATTIA DI NIEMANN PICK -TIPO C</v>
          </cell>
          <cell r="Q358" t="str">
            <v>EHG</v>
          </cell>
          <cell r="R358" t="str">
            <v>NO</v>
          </cell>
          <cell r="S358" t="str">
            <v>NO</v>
          </cell>
          <cell r="T358" t="str">
            <v>NO</v>
          </cell>
          <cell r="U358" t="str">
            <v>SI</v>
          </cell>
        </row>
        <row r="359">
          <cell r="A359" t="str">
            <v>CLIS016002</v>
          </cell>
          <cell r="B359" t="str">
            <v>CLTD016018</v>
          </cell>
          <cell r="C359" t="str">
            <v>IT04</v>
          </cell>
          <cell r="D359" t="str">
            <v>CL</v>
          </cell>
          <cell r="E359" t="str">
            <v>MUSSOMELI</v>
          </cell>
          <cell r="F359" t="str">
            <v>SS</v>
          </cell>
          <cell r="G359" t="str">
            <v>ITCG G.B. HODIERNA</v>
          </cell>
          <cell r="H359" t="str">
            <v>CLIS016002/SS/BA</v>
          </cell>
          <cell r="I359" t="str">
            <v>F</v>
          </cell>
          <cell r="J359">
            <v>37891</v>
          </cell>
          <cell r="K359" t="str">
            <v>IT</v>
          </cell>
          <cell r="L359">
            <v>2</v>
          </cell>
          <cell r="M359" t="str">
            <v>G82.4</v>
          </cell>
          <cell r="P359" t="str">
            <v>TETRAPARESI SPASTICA EREDITARIA</v>
          </cell>
          <cell r="Q359" t="str">
            <v>EHG</v>
          </cell>
          <cell r="R359" t="str">
            <v>NO</v>
          </cell>
          <cell r="S359" t="str">
            <v>NO</v>
          </cell>
          <cell r="T359" t="str">
            <v>SI</v>
          </cell>
          <cell r="U359" t="str">
            <v>NO</v>
          </cell>
        </row>
        <row r="360">
          <cell r="A360" t="str">
            <v>CLIS016002</v>
          </cell>
          <cell r="B360" t="str">
            <v>CLTD016018</v>
          </cell>
          <cell r="C360" t="str">
            <v>IT04</v>
          </cell>
          <cell r="D360" t="str">
            <v>CL</v>
          </cell>
          <cell r="E360" t="str">
            <v>MUSSOMELI</v>
          </cell>
          <cell r="F360" t="str">
            <v>SS</v>
          </cell>
          <cell r="G360" t="str">
            <v>ITCG G.B. HODIERNA</v>
          </cell>
          <cell r="H360" t="str">
            <v>CLIS016002/SS/PV</v>
          </cell>
          <cell r="I360" t="str">
            <v>M</v>
          </cell>
          <cell r="J360">
            <v>38115</v>
          </cell>
          <cell r="K360" t="str">
            <v>IT</v>
          </cell>
          <cell r="L360">
            <v>2</v>
          </cell>
          <cell r="M360" t="str">
            <v>F84.9</v>
          </cell>
          <cell r="P360" t="str">
            <v xml:space="preserve">DISTURBO PERVASIVO DELLO SVILUPPO NAS </v>
          </cell>
          <cell r="Q360" t="str">
            <v>EHG</v>
          </cell>
          <cell r="R360" t="str">
            <v>NO</v>
          </cell>
          <cell r="S360" t="str">
            <v>NO</v>
          </cell>
          <cell r="T360" t="str">
            <v>NO</v>
          </cell>
          <cell r="U360" t="str">
            <v>SI</v>
          </cell>
          <cell r="X360" t="str">
            <v>2996/14 del 21/11/2014</v>
          </cell>
        </row>
        <row r="361">
          <cell r="A361" t="str">
            <v>CLIS016002</v>
          </cell>
          <cell r="B361" t="str">
            <v>CLTD016018</v>
          </cell>
          <cell r="C361" t="str">
            <v>ITCA</v>
          </cell>
          <cell r="D361" t="str">
            <v>CL</v>
          </cell>
          <cell r="E361" t="str">
            <v>MUSSOMELI</v>
          </cell>
          <cell r="F361" t="str">
            <v>SS</v>
          </cell>
          <cell r="G361" t="str">
            <v>ITCG G.B. HODIERNA</v>
          </cell>
          <cell r="H361" t="str">
            <v>CLIS016002/SS/CG</v>
          </cell>
          <cell r="I361" t="str">
            <v>M</v>
          </cell>
          <cell r="J361">
            <v>36022</v>
          </cell>
          <cell r="K361" t="str">
            <v>IT</v>
          </cell>
          <cell r="L361">
            <v>4</v>
          </cell>
          <cell r="M361" t="str">
            <v>F84.0</v>
          </cell>
          <cell r="P361" t="str">
            <v>DISTURBO GENERALIZZATO DELLO SVILUPPO</v>
          </cell>
          <cell r="Q361" t="str">
            <v>EHG</v>
          </cell>
          <cell r="R361" t="str">
            <v>NO</v>
          </cell>
          <cell r="S361" t="str">
            <v>NO</v>
          </cell>
          <cell r="T361" t="str">
            <v>SI</v>
          </cell>
          <cell r="U361" t="str">
            <v>SI</v>
          </cell>
          <cell r="X361" t="str">
            <v>1044/14 del17/04/14</v>
          </cell>
        </row>
        <row r="362">
          <cell r="A362" t="str">
            <v>CLIS01800N</v>
          </cell>
          <cell r="B362" t="str">
            <v>CLPC018011</v>
          </cell>
          <cell r="C362" t="str">
            <v>LI01</v>
          </cell>
          <cell r="D362" t="str">
            <v>CL</v>
          </cell>
          <cell r="E362" t="str">
            <v>GELA</v>
          </cell>
          <cell r="F362" t="str">
            <v>SS</v>
          </cell>
          <cell r="G362" t="str">
            <v>ESCHILO</v>
          </cell>
          <cell r="H362" t="str">
            <v>CLIS01800N/SS/A.G.</v>
          </cell>
          <cell r="I362" t="str">
            <v>M</v>
          </cell>
          <cell r="J362">
            <v>36581</v>
          </cell>
          <cell r="K362" t="str">
            <v>IT</v>
          </cell>
          <cell r="L362">
            <v>1</v>
          </cell>
          <cell r="M362" t="str">
            <v>F72</v>
          </cell>
          <cell r="N362" t="str">
            <v>M54</v>
          </cell>
          <cell r="O362" t="str">
            <v>M90</v>
          </cell>
          <cell r="P362" t="str">
            <v>SINDROME DI CHARGE/SORDITA' DX/SX/CECITA' TOTALE</v>
          </cell>
          <cell r="Q362" t="str">
            <v>EHG</v>
          </cell>
          <cell r="R362" t="str">
            <v>SI</v>
          </cell>
          <cell r="S362" t="str">
            <v>NO</v>
          </cell>
          <cell r="T362" t="str">
            <v>SI</v>
          </cell>
          <cell r="U362" t="str">
            <v>SI</v>
          </cell>
          <cell r="V362" t="str">
            <v>AD02</v>
          </cell>
        </row>
        <row r="363">
          <cell r="A363" t="str">
            <v>CLIS01800N</v>
          </cell>
          <cell r="B363" t="str">
            <v>CLPC018011</v>
          </cell>
          <cell r="C363" t="str">
            <v>LI01</v>
          </cell>
          <cell r="D363" t="str">
            <v>CL</v>
          </cell>
          <cell r="E363" t="str">
            <v>GELA</v>
          </cell>
          <cell r="F363" t="str">
            <v>SS</v>
          </cell>
          <cell r="G363" t="str">
            <v>ESCHILO</v>
          </cell>
          <cell r="H363" t="str">
            <v>CLIS01800N/SS/M.D.</v>
          </cell>
          <cell r="I363" t="str">
            <v>M</v>
          </cell>
          <cell r="J363">
            <v>38633</v>
          </cell>
          <cell r="K363" t="str">
            <v>IT</v>
          </cell>
          <cell r="L363">
            <v>1</v>
          </cell>
          <cell r="M363" t="str">
            <v>F84.9</v>
          </cell>
          <cell r="P363" t="str">
            <v>DISTURBO PERVASIVO DELLO SVILUPPO</v>
          </cell>
          <cell r="Q363" t="str">
            <v>EHG</v>
          </cell>
          <cell r="R363" t="str">
            <v>NO</v>
          </cell>
          <cell r="S363" t="str">
            <v>NO</v>
          </cell>
          <cell r="T363" t="str">
            <v>NO</v>
          </cell>
          <cell r="U363" t="str">
            <v>SI</v>
          </cell>
          <cell r="V363" t="str">
            <v>AD02</v>
          </cell>
          <cell r="X363" t="str">
            <v>822/2017</v>
          </cell>
        </row>
        <row r="364">
          <cell r="A364" t="str">
            <v>CLIS01800N</v>
          </cell>
          <cell r="B364" t="str">
            <v>CLPC018011</v>
          </cell>
          <cell r="C364" t="str">
            <v>LI01</v>
          </cell>
          <cell r="D364" t="str">
            <v>CL</v>
          </cell>
          <cell r="E364" t="str">
            <v>GELA</v>
          </cell>
          <cell r="F364" t="str">
            <v>SS</v>
          </cell>
          <cell r="G364" t="str">
            <v>ESCHILO</v>
          </cell>
          <cell r="H364" t="str">
            <v>CLIS01800N/SS/C.A</v>
          </cell>
          <cell r="I364" t="str">
            <v>M</v>
          </cell>
          <cell r="J364">
            <v>37931</v>
          </cell>
          <cell r="K364" t="str">
            <v>IT</v>
          </cell>
          <cell r="L364">
            <v>2</v>
          </cell>
          <cell r="M364" t="str">
            <v>F70</v>
          </cell>
          <cell r="P364" t="str">
            <v>RITARDO PSICOMOTORIOLIEVE</v>
          </cell>
          <cell r="Q364" t="str">
            <v>EHG</v>
          </cell>
          <cell r="R364" t="str">
            <v>NO</v>
          </cell>
          <cell r="S364" t="str">
            <v>NO</v>
          </cell>
          <cell r="T364" t="str">
            <v>SI</v>
          </cell>
          <cell r="U364" t="str">
            <v>SI</v>
          </cell>
          <cell r="V364" t="str">
            <v>AD02</v>
          </cell>
        </row>
        <row r="365">
          <cell r="A365" t="str">
            <v>CLIS01800N</v>
          </cell>
          <cell r="B365" t="str">
            <v>CLPC018011</v>
          </cell>
          <cell r="C365" t="str">
            <v>LI01</v>
          </cell>
          <cell r="D365" t="str">
            <v>CL</v>
          </cell>
          <cell r="E365" t="str">
            <v>GELA</v>
          </cell>
          <cell r="F365" t="str">
            <v>SS</v>
          </cell>
          <cell r="G365" t="str">
            <v>ESCHILO</v>
          </cell>
          <cell r="H365" t="str">
            <v>CLIS01800N/SS/C.C.</v>
          </cell>
          <cell r="I365" t="str">
            <v>M</v>
          </cell>
          <cell r="J365">
            <v>37214</v>
          </cell>
          <cell r="K365" t="str">
            <v>IT</v>
          </cell>
          <cell r="L365">
            <v>3</v>
          </cell>
          <cell r="M365" t="str">
            <v>F84.0</v>
          </cell>
          <cell r="P365" t="str">
            <v>DISTURBO GENERALIZZATO DELLO SVILUPPO</v>
          </cell>
          <cell r="Q365" t="str">
            <v>EHG</v>
          </cell>
          <cell r="R365" t="str">
            <v>NO</v>
          </cell>
          <cell r="S365" t="str">
            <v>NO</v>
          </cell>
          <cell r="T365" t="str">
            <v>SI</v>
          </cell>
          <cell r="U365" t="str">
            <v>SI</v>
          </cell>
          <cell r="V365" t="str">
            <v>AD02</v>
          </cell>
        </row>
        <row r="366">
          <cell r="A366" t="str">
            <v>CLIS01800N</v>
          </cell>
          <cell r="B366" t="str">
            <v>CLPC018011</v>
          </cell>
          <cell r="C366" t="str">
            <v>LI01</v>
          </cell>
          <cell r="D366" t="str">
            <v>CL</v>
          </cell>
          <cell r="E366" t="str">
            <v>GELA</v>
          </cell>
          <cell r="F366" t="str">
            <v>SS</v>
          </cell>
          <cell r="G366" t="str">
            <v>ESCHILO</v>
          </cell>
          <cell r="H366" t="str">
            <v>CLIS01800N/SS/S.M.</v>
          </cell>
          <cell r="I366" t="str">
            <v>F</v>
          </cell>
          <cell r="J366">
            <v>37936</v>
          </cell>
          <cell r="K366" t="str">
            <v>IT</v>
          </cell>
          <cell r="L366">
            <v>3</v>
          </cell>
          <cell r="M366" t="str">
            <v>H54</v>
          </cell>
          <cell r="P366" t="str">
            <v>COLOBOMA IRIDEO DX/SX</v>
          </cell>
          <cell r="Q366" t="str">
            <v>CHG</v>
          </cell>
          <cell r="R366" t="str">
            <v>NO</v>
          </cell>
          <cell r="S366" t="str">
            <v>NO</v>
          </cell>
          <cell r="T366" t="str">
            <v>SI</v>
          </cell>
          <cell r="U366" t="str">
            <v>SI</v>
          </cell>
          <cell r="V366" t="str">
            <v>AD02</v>
          </cell>
        </row>
        <row r="367">
          <cell r="A367" t="str">
            <v>CLIS01800N</v>
          </cell>
          <cell r="B367" t="str">
            <v>CLPC018011</v>
          </cell>
          <cell r="C367" t="str">
            <v>LI11</v>
          </cell>
          <cell r="D367" t="str">
            <v>CL</v>
          </cell>
          <cell r="E367" t="str">
            <v>GELA</v>
          </cell>
          <cell r="F367" t="str">
            <v>SS</v>
          </cell>
          <cell r="G367" t="str">
            <v>D.ALIGHIERI</v>
          </cell>
          <cell r="H367" t="str">
            <v>CLIS01800N/SS/I.G.G.</v>
          </cell>
          <cell r="I367" t="str">
            <v>F</v>
          </cell>
          <cell r="J367">
            <v>38562</v>
          </cell>
          <cell r="K367" t="str">
            <v>IT</v>
          </cell>
          <cell r="L367">
            <v>1</v>
          </cell>
          <cell r="M367" t="str">
            <v>F90.0</v>
          </cell>
          <cell r="P367" t="str">
            <v>DEFICIT ATTENTIVO/IPERATTIVITA'</v>
          </cell>
          <cell r="Q367" t="str">
            <v>CH</v>
          </cell>
          <cell r="R367" t="str">
            <v>NO</v>
          </cell>
          <cell r="S367" t="str">
            <v>NO</v>
          </cell>
          <cell r="T367" t="str">
            <v>SI</v>
          </cell>
          <cell r="U367" t="str">
            <v>SI</v>
          </cell>
          <cell r="V367" t="str">
            <v>AD02</v>
          </cell>
        </row>
        <row r="368">
          <cell r="A368" t="str">
            <v>CLIS01800N</v>
          </cell>
          <cell r="B368" t="str">
            <v>CLPC018011</v>
          </cell>
          <cell r="C368" t="str">
            <v>LI11</v>
          </cell>
          <cell r="D368" t="str">
            <v>CL</v>
          </cell>
          <cell r="E368" t="str">
            <v>GELA</v>
          </cell>
          <cell r="F368" t="str">
            <v>SS</v>
          </cell>
          <cell r="G368" t="str">
            <v>D.ALIGHIERI</v>
          </cell>
          <cell r="H368" t="str">
            <v>CLIS01800N/SS/I.C.</v>
          </cell>
          <cell r="I368" t="str">
            <v>F</v>
          </cell>
          <cell r="J368">
            <v>37461</v>
          </cell>
          <cell r="K368" t="str">
            <v>IT</v>
          </cell>
          <cell r="L368">
            <v>3</v>
          </cell>
          <cell r="M368" t="str">
            <v>F72</v>
          </cell>
          <cell r="P368" t="str">
            <v>TETRAPARESI SPASTICA CON RITARDO COGNITIVO GRAVE</v>
          </cell>
          <cell r="Q368" t="str">
            <v>EHG</v>
          </cell>
          <cell r="R368" t="str">
            <v>NO</v>
          </cell>
          <cell r="S368" t="str">
            <v>NO</v>
          </cell>
          <cell r="T368" t="str">
            <v>SI</v>
          </cell>
          <cell r="U368" t="str">
            <v>SI</v>
          </cell>
          <cell r="V368" t="str">
            <v>AD02</v>
          </cell>
        </row>
        <row r="369">
          <cell r="A369" t="str">
            <v>CLIS01800N</v>
          </cell>
          <cell r="B369" t="str">
            <v>CLPC018011</v>
          </cell>
          <cell r="C369" t="str">
            <v>LI11</v>
          </cell>
          <cell r="D369" t="str">
            <v>CL</v>
          </cell>
          <cell r="E369" t="str">
            <v>GELA</v>
          </cell>
          <cell r="F369" t="str">
            <v>SS</v>
          </cell>
          <cell r="G369" t="str">
            <v>D.ALIGHIERI</v>
          </cell>
          <cell r="H369" t="str">
            <v>CLIS01800N/SS/M.C.</v>
          </cell>
          <cell r="I369" t="str">
            <v>F</v>
          </cell>
          <cell r="J369">
            <v>37811</v>
          </cell>
          <cell r="K369" t="str">
            <v>IT</v>
          </cell>
          <cell r="L369">
            <v>3</v>
          </cell>
          <cell r="M369" t="str">
            <v>F70</v>
          </cell>
          <cell r="N369" t="str">
            <v>F99</v>
          </cell>
          <cell r="P369" t="str">
            <v>DISABILITA' COGNITIVA LIEVE</v>
          </cell>
          <cell r="Q369" t="str">
            <v>EH</v>
          </cell>
          <cell r="R369" t="str">
            <v>NO</v>
          </cell>
          <cell r="S369" t="str">
            <v>NO</v>
          </cell>
          <cell r="T369" t="str">
            <v>NO</v>
          </cell>
          <cell r="U369" t="str">
            <v>NO</v>
          </cell>
          <cell r="V369" t="str">
            <v>AD02</v>
          </cell>
        </row>
        <row r="370">
          <cell r="A370" t="str">
            <v>CLIS01800N</v>
          </cell>
          <cell r="B370" t="str">
            <v>CLPC018011</v>
          </cell>
          <cell r="C370" t="str">
            <v>LI11</v>
          </cell>
          <cell r="D370" t="str">
            <v>CL</v>
          </cell>
          <cell r="E370" t="str">
            <v>GELA</v>
          </cell>
          <cell r="F370" t="str">
            <v>SS</v>
          </cell>
          <cell r="G370" t="str">
            <v>D.ALIGHIERI</v>
          </cell>
          <cell r="H370" t="str">
            <v>CLIS01800N/SS/R.V.</v>
          </cell>
          <cell r="I370" t="str">
            <v>F</v>
          </cell>
          <cell r="J370">
            <v>36419</v>
          </cell>
          <cell r="K370" t="str">
            <v>IT</v>
          </cell>
          <cell r="L370">
            <v>3</v>
          </cell>
          <cell r="M370" t="str">
            <v>F72</v>
          </cell>
          <cell r="P370" t="str">
            <v>RITARDO COGNITIVO/ GRAVE DEFICIT VISIVO</v>
          </cell>
          <cell r="Q370" t="str">
            <v>CHG</v>
          </cell>
          <cell r="R370" t="str">
            <v>SI</v>
          </cell>
          <cell r="S370" t="str">
            <v>NO</v>
          </cell>
          <cell r="T370" t="str">
            <v>SI</v>
          </cell>
          <cell r="U370" t="str">
            <v>SI</v>
          </cell>
          <cell r="V370" t="str">
            <v>AD02</v>
          </cell>
        </row>
        <row r="371">
          <cell r="A371" t="str">
            <v>CLIS01800N</v>
          </cell>
          <cell r="B371" t="str">
            <v>CLPC018011</v>
          </cell>
          <cell r="C371" t="str">
            <v>LI11</v>
          </cell>
          <cell r="D371" t="str">
            <v>CL</v>
          </cell>
          <cell r="E371" t="str">
            <v>GELA</v>
          </cell>
          <cell r="F371" t="str">
            <v>SS</v>
          </cell>
          <cell r="G371" t="str">
            <v>D.ALIGHIERI</v>
          </cell>
          <cell r="H371" t="str">
            <v>CLIS01800N/SS/S.R.</v>
          </cell>
          <cell r="I371" t="str">
            <v>F</v>
          </cell>
          <cell r="J371">
            <v>37932</v>
          </cell>
          <cell r="K371" t="str">
            <v>IT</v>
          </cell>
          <cell r="L371">
            <v>3</v>
          </cell>
          <cell r="M371" t="str">
            <v>F84</v>
          </cell>
          <cell r="P371" t="str">
            <v>DISTURBO AUTISTICO</v>
          </cell>
          <cell r="Q371" t="str">
            <v>EHG</v>
          </cell>
          <cell r="R371" t="str">
            <v>NO</v>
          </cell>
          <cell r="S371" t="str">
            <v>NO</v>
          </cell>
          <cell r="T371" t="str">
            <v>NO</v>
          </cell>
          <cell r="U371" t="str">
            <v>NO</v>
          </cell>
          <cell r="V371" t="str">
            <v>AD02</v>
          </cell>
        </row>
        <row r="372">
          <cell r="A372" t="str">
            <v>CLIS01800N</v>
          </cell>
          <cell r="B372" t="str">
            <v>CLPC018011</v>
          </cell>
          <cell r="C372" t="str">
            <v>LI11</v>
          </cell>
          <cell r="D372" t="str">
            <v>CL</v>
          </cell>
          <cell r="E372" t="str">
            <v>GELA</v>
          </cell>
          <cell r="F372" t="str">
            <v>SS</v>
          </cell>
          <cell r="G372" t="str">
            <v>D.ALIGHIERI</v>
          </cell>
          <cell r="H372" t="str">
            <v>CLIS01800N/SS/S.M.</v>
          </cell>
          <cell r="I372" t="str">
            <v>F</v>
          </cell>
          <cell r="J372">
            <v>37497</v>
          </cell>
          <cell r="K372" t="str">
            <v>IT</v>
          </cell>
          <cell r="L372">
            <v>4</v>
          </cell>
          <cell r="M372" t="str">
            <v>F93.9</v>
          </cell>
          <cell r="P372" t="str">
            <v>DISTURBO EMOZIONALE DELL'INFANZIA</v>
          </cell>
          <cell r="Q372" t="str">
            <v>EH</v>
          </cell>
          <cell r="R372" t="str">
            <v>NO</v>
          </cell>
          <cell r="S372" t="str">
            <v>NO</v>
          </cell>
          <cell r="T372" t="str">
            <v>NO</v>
          </cell>
          <cell r="U372" t="str">
            <v>NO</v>
          </cell>
          <cell r="V372" t="str">
            <v>AD02</v>
          </cell>
        </row>
        <row r="373">
          <cell r="A373" t="str">
            <v>CLIS01800N</v>
          </cell>
          <cell r="B373" t="str">
            <v>CLPC018011</v>
          </cell>
          <cell r="C373" t="str">
            <v>LI11</v>
          </cell>
          <cell r="D373" t="str">
            <v>CL</v>
          </cell>
          <cell r="E373" t="str">
            <v>GELA</v>
          </cell>
          <cell r="F373" t="str">
            <v>SS</v>
          </cell>
          <cell r="G373" t="str">
            <v>D.ALIGHIERI</v>
          </cell>
          <cell r="H373" t="str">
            <v>CLIS01800N/SS/M.F.</v>
          </cell>
          <cell r="I373" t="str">
            <v>F</v>
          </cell>
          <cell r="J373">
            <v>36655</v>
          </cell>
          <cell r="K373" t="str">
            <v>IT</v>
          </cell>
          <cell r="L373">
            <v>5</v>
          </cell>
          <cell r="M373" t="str">
            <v>H54</v>
          </cell>
          <cell r="N373" t="str">
            <v>F70</v>
          </cell>
          <cell r="O373">
            <v>0</v>
          </cell>
          <cell r="P373" t="str">
            <v>GRAVE DEFICIT VISIVO BILATERALE</v>
          </cell>
          <cell r="Q373" t="str">
            <v>CHG</v>
          </cell>
          <cell r="R373" t="str">
            <v>SI</v>
          </cell>
          <cell r="S373" t="str">
            <v>NO</v>
          </cell>
          <cell r="T373" t="str">
            <v>SI</v>
          </cell>
          <cell r="U373" t="str">
            <v>SI</v>
          </cell>
          <cell r="V373" t="str">
            <v>AD02</v>
          </cell>
        </row>
        <row r="374">
          <cell r="A374" t="str">
            <v>CLIS01800N</v>
          </cell>
          <cell r="B374" t="str">
            <v>CLPC018011</v>
          </cell>
          <cell r="C374" t="str">
            <v>LI12</v>
          </cell>
          <cell r="D374" t="str">
            <v>CL</v>
          </cell>
          <cell r="E374" t="str">
            <v>GELA</v>
          </cell>
          <cell r="F374" t="str">
            <v>SS</v>
          </cell>
          <cell r="G374" t="str">
            <v>D.ALIGHIERI</v>
          </cell>
          <cell r="H374" t="str">
            <v>CLIS01800N/SS/G.I.</v>
          </cell>
          <cell r="I374" t="str">
            <v>F</v>
          </cell>
          <cell r="J374">
            <v>38382</v>
          </cell>
          <cell r="K374" t="str">
            <v>IT</v>
          </cell>
          <cell r="L374">
            <v>1</v>
          </cell>
          <cell r="M374" t="str">
            <v>F70</v>
          </cell>
          <cell r="N374" t="str">
            <v>F80</v>
          </cell>
          <cell r="O374">
            <v>0</v>
          </cell>
          <cell r="P374" t="str">
            <v>RIT.PSICOMOTORIOSINDROME DI WERDINING HOFFMANN/</v>
          </cell>
          <cell r="Q374" t="str">
            <v>EHG</v>
          </cell>
          <cell r="R374" t="str">
            <v>SI</v>
          </cell>
          <cell r="S374" t="str">
            <v>NO</v>
          </cell>
          <cell r="T374" t="str">
            <v>SI</v>
          </cell>
          <cell r="U374" t="str">
            <v>SI</v>
          </cell>
          <cell r="V374" t="str">
            <v>AD02</v>
          </cell>
        </row>
        <row r="375">
          <cell r="A375" t="str">
            <v>CLIS01800N</v>
          </cell>
          <cell r="B375" t="str">
            <v>CLPC018011</v>
          </cell>
          <cell r="C375" t="str">
            <v>LI12</v>
          </cell>
          <cell r="D375" t="str">
            <v>CL</v>
          </cell>
          <cell r="E375" t="str">
            <v>GELA</v>
          </cell>
          <cell r="F375" t="str">
            <v>SS</v>
          </cell>
          <cell r="G375" t="str">
            <v>D.ALIGHIERI</v>
          </cell>
          <cell r="H375" t="str">
            <v>CLIS01800N/SS/P.A.</v>
          </cell>
          <cell r="I375" t="str">
            <v>F</v>
          </cell>
          <cell r="J375">
            <v>38362</v>
          </cell>
          <cell r="K375" t="str">
            <v>IT</v>
          </cell>
          <cell r="L375">
            <v>1</v>
          </cell>
          <cell r="M375" t="str">
            <v>F70</v>
          </cell>
          <cell r="N375" t="str">
            <v>F90</v>
          </cell>
          <cell r="O375" t="str">
            <v>F72</v>
          </cell>
          <cell r="P375" t="str">
            <v>RITARDO PSICOMOTORIO/DISTURBO DEL COMPORTAMENTO</v>
          </cell>
          <cell r="Q375" t="str">
            <v>EHG</v>
          </cell>
          <cell r="R375" t="str">
            <v>SI</v>
          </cell>
          <cell r="S375" t="str">
            <v>NO</v>
          </cell>
          <cell r="T375" t="str">
            <v>SI</v>
          </cell>
          <cell r="U375" t="str">
            <v>SI</v>
          </cell>
          <cell r="V375" t="str">
            <v>AD02</v>
          </cell>
        </row>
        <row r="376">
          <cell r="A376" t="str">
            <v>CLIS01800N</v>
          </cell>
          <cell r="B376" t="str">
            <v>CLPC018011</v>
          </cell>
          <cell r="C376" t="str">
            <v>LI12</v>
          </cell>
          <cell r="D376" t="str">
            <v>CL</v>
          </cell>
          <cell r="E376" t="str">
            <v>GELA</v>
          </cell>
          <cell r="F376" t="str">
            <v>SS</v>
          </cell>
          <cell r="G376" t="str">
            <v>D.ALIGHIERI</v>
          </cell>
          <cell r="H376" t="str">
            <v>CLIS01800N/SS/P.M.</v>
          </cell>
          <cell r="I376" t="str">
            <v>F</v>
          </cell>
          <cell r="J376">
            <v>38289</v>
          </cell>
          <cell r="K376" t="str">
            <v>IT</v>
          </cell>
          <cell r="L376">
            <v>2</v>
          </cell>
          <cell r="M376" t="str">
            <v>F70</v>
          </cell>
          <cell r="N376">
            <v>0</v>
          </cell>
          <cell r="O376">
            <v>0</v>
          </cell>
          <cell r="P376" t="str">
            <v>RITARDO PSICOMOTORIO</v>
          </cell>
          <cell r="Q376" t="str">
            <v>EH</v>
          </cell>
          <cell r="R376" t="str">
            <v>NO</v>
          </cell>
          <cell r="S376" t="str">
            <v>NO</v>
          </cell>
          <cell r="T376" t="str">
            <v>NO</v>
          </cell>
          <cell r="U376" t="str">
            <v>NO</v>
          </cell>
          <cell r="V376" t="str">
            <v>AD02</v>
          </cell>
        </row>
        <row r="377">
          <cell r="A377" t="str">
            <v>CLIS01900D</v>
          </cell>
          <cell r="B377" t="str">
            <v>CLPS01901X</v>
          </cell>
          <cell r="C377" t="str">
            <v>LI02</v>
          </cell>
          <cell r="D377" t="str">
            <v>CL</v>
          </cell>
          <cell r="E377" t="str">
            <v>CALTANISSETTA</v>
          </cell>
          <cell r="F377" t="str">
            <v>SS</v>
          </cell>
          <cell r="G377" t="str">
            <v>A. VOLTA</v>
          </cell>
          <cell r="H377" t="str">
            <v>CLIS01900D/SS/TA</v>
          </cell>
          <cell r="I377" t="str">
            <v>M</v>
          </cell>
          <cell r="J377">
            <v>111750</v>
          </cell>
          <cell r="K377" t="str">
            <v>IT</v>
          </cell>
          <cell r="L377">
            <v>1</v>
          </cell>
          <cell r="M377" t="str">
            <v>F 84.5</v>
          </cell>
          <cell r="N377">
            <v>0</v>
          </cell>
          <cell r="O377">
            <v>0</v>
          </cell>
          <cell r="P377" t="str">
            <v>SINDROME DI ASPERGER (DISTURBO DELLO SPETTRO AUTISTICO AD ALTO FUNZIONAMENTO</v>
          </cell>
          <cell r="Q377" t="str">
            <v>EHG</v>
          </cell>
          <cell r="R377" t="str">
            <v>SI</v>
          </cell>
          <cell r="S377" t="str">
            <v>NO</v>
          </cell>
          <cell r="T377" t="str">
            <v>NO</v>
          </cell>
          <cell r="U377" t="str">
            <v>SI</v>
          </cell>
          <cell r="V377" t="str">
            <v>AD01</v>
          </cell>
        </row>
        <row r="378">
          <cell r="A378" t="str">
            <v>CLIS01900D</v>
          </cell>
          <cell r="B378" t="str">
            <v>CLPS01901X</v>
          </cell>
          <cell r="C378" t="str">
            <v>LI15</v>
          </cell>
          <cell r="D378" t="str">
            <v>CL</v>
          </cell>
          <cell r="E378" t="str">
            <v>CALTANISSETTA</v>
          </cell>
          <cell r="F378" t="str">
            <v>SS</v>
          </cell>
          <cell r="G378" t="str">
            <v>A. VOLTA</v>
          </cell>
          <cell r="H378" t="str">
            <v>CLIS01900D/SS/MF</v>
          </cell>
          <cell r="I378" t="str">
            <v>M</v>
          </cell>
          <cell r="J378">
            <v>38556</v>
          </cell>
          <cell r="K378" t="str">
            <v>IT</v>
          </cell>
          <cell r="L378">
            <v>1</v>
          </cell>
          <cell r="M378" t="str">
            <v>F 84.9</v>
          </cell>
          <cell r="N378">
            <v>0</v>
          </cell>
          <cell r="O378">
            <v>0</v>
          </cell>
          <cell r="P378" t="str">
            <v>DISTURBO PERVASIVO DELLO SVILUPPO (SPETTRO AUTISTICO)</v>
          </cell>
          <cell r="Q378" t="str">
            <v>EHG</v>
          </cell>
          <cell r="R378" t="str">
            <v>SI</v>
          </cell>
          <cell r="S378" t="str">
            <v>NO</v>
          </cell>
          <cell r="T378" t="str">
            <v>SI</v>
          </cell>
          <cell r="U378" t="str">
            <v>SI</v>
          </cell>
          <cell r="V378" t="str">
            <v>AD01</v>
          </cell>
        </row>
        <row r="379">
          <cell r="A379" t="str">
            <v>CLPC02000X</v>
          </cell>
          <cell r="B379" t="str">
            <v>CLPC02000X</v>
          </cell>
          <cell r="C379" t="str">
            <v>LI01</v>
          </cell>
          <cell r="D379" t="str">
            <v>CL</v>
          </cell>
          <cell r="E379" t="str">
            <v>CALTANISSETTA</v>
          </cell>
          <cell r="F379" t="str">
            <v>SS</v>
          </cell>
          <cell r="G379" t="str">
            <v>L.CLAS.LING.COR."R. SETTIMO"</v>
          </cell>
          <cell r="H379" t="str">
            <v>CLPC02000X/SS/A.M.M.</v>
          </cell>
          <cell r="I379" t="str">
            <v>M</v>
          </cell>
          <cell r="J379">
            <v>38371</v>
          </cell>
          <cell r="K379" t="str">
            <v>IT</v>
          </cell>
          <cell r="L379">
            <v>1</v>
          </cell>
          <cell r="M379" t="str">
            <v>F70</v>
          </cell>
          <cell r="P379" t="str">
            <v>Disabilità cognitiva lieve</v>
          </cell>
          <cell r="Q379" t="str">
            <v>EH</v>
          </cell>
          <cell r="R379" t="str">
            <v>NO</v>
          </cell>
          <cell r="S379" t="str">
            <v>NO</v>
          </cell>
          <cell r="T379" t="str">
            <v>NO</v>
          </cell>
          <cell r="U379" t="str">
            <v>NO</v>
          </cell>
          <cell r="V379" t="str">
            <v>AD02</v>
          </cell>
        </row>
        <row r="380">
          <cell r="A380" t="str">
            <v>CLPC02000X</v>
          </cell>
          <cell r="B380" t="str">
            <v>CLPC02000X</v>
          </cell>
          <cell r="C380" t="str">
            <v>LI01</v>
          </cell>
          <cell r="D380" t="str">
            <v>CL</v>
          </cell>
          <cell r="E380" t="str">
            <v>CALTANISSETTA</v>
          </cell>
          <cell r="F380" t="str">
            <v>SS</v>
          </cell>
          <cell r="G380" t="str">
            <v>L.CLAS.LING.COR."R. SETTIMO"</v>
          </cell>
          <cell r="H380" t="str">
            <v>CLPC02000X/SS/G.M.T.R.</v>
          </cell>
          <cell r="I380" t="str">
            <v>F</v>
          </cell>
          <cell r="J380">
            <v>37873</v>
          </cell>
          <cell r="K380" t="str">
            <v>IT</v>
          </cell>
          <cell r="L380">
            <v>3</v>
          </cell>
          <cell r="M380" t="str">
            <v>G82</v>
          </cell>
          <cell r="P380" t="str">
            <v>Paraplegia e Tetraplegia</v>
          </cell>
          <cell r="Q380" t="str">
            <v>EHG</v>
          </cell>
          <cell r="R380" t="str">
            <v>NO</v>
          </cell>
          <cell r="S380" t="str">
            <v>NO</v>
          </cell>
          <cell r="T380" t="str">
            <v>SI</v>
          </cell>
          <cell r="U380" t="str">
            <v>NO</v>
          </cell>
          <cell r="V380" t="str">
            <v>AD04</v>
          </cell>
          <cell r="X380" t="str">
            <v>2732/15</v>
          </cell>
        </row>
        <row r="381">
          <cell r="A381" t="str">
            <v>CLPC02000X</v>
          </cell>
          <cell r="B381" t="str">
            <v>CLPC02000X</v>
          </cell>
          <cell r="C381" t="str">
            <v>LI04</v>
          </cell>
          <cell r="D381" t="str">
            <v>CL</v>
          </cell>
          <cell r="E381" t="str">
            <v>CALTANISSETTA</v>
          </cell>
          <cell r="F381" t="str">
            <v>SS</v>
          </cell>
          <cell r="G381" t="str">
            <v>L.CLAS.LING.COR."R. SETTIMO"</v>
          </cell>
          <cell r="H381" t="str">
            <v>CLPC02000X/SS/S.L.</v>
          </cell>
          <cell r="I381" t="str">
            <v>M</v>
          </cell>
          <cell r="J381">
            <v>38494</v>
          </cell>
          <cell r="K381" t="str">
            <v>IT</v>
          </cell>
          <cell r="L381">
            <v>1</v>
          </cell>
          <cell r="M381" t="str">
            <v>F70</v>
          </cell>
          <cell r="N381" t="str">
            <v>F80.1</v>
          </cell>
          <cell r="P381" t="str">
            <v>Disabilità cognitiva lieve-disturbo del linguaggio espressivo</v>
          </cell>
          <cell r="Q381" t="str">
            <v>EH</v>
          </cell>
          <cell r="R381" t="str">
            <v>SI</v>
          </cell>
          <cell r="S381" t="str">
            <v>NO</v>
          </cell>
          <cell r="T381" t="str">
            <v>NO</v>
          </cell>
          <cell r="U381" t="str">
            <v>NO</v>
          </cell>
          <cell r="V381" t="str">
            <v>AD02</v>
          </cell>
        </row>
        <row r="382">
          <cell r="A382" t="str">
            <v>CLPC02000X</v>
          </cell>
          <cell r="B382" t="str">
            <v>CLPC02000X</v>
          </cell>
          <cell r="C382" t="str">
            <v>LI04</v>
          </cell>
          <cell r="D382" t="str">
            <v>CL</v>
          </cell>
          <cell r="E382" t="str">
            <v>CALTANISSETTA</v>
          </cell>
          <cell r="F382" t="str">
            <v>SS</v>
          </cell>
          <cell r="G382" t="str">
            <v>L.CLAS.LING.COR."R. SETTIMO"</v>
          </cell>
          <cell r="H382" t="str">
            <v>CLPC02000X/SS/N.S.F.P.</v>
          </cell>
          <cell r="I382" t="str">
            <v>M</v>
          </cell>
          <cell r="J382">
            <v>37832</v>
          </cell>
          <cell r="K382" t="str">
            <v>IT</v>
          </cell>
          <cell r="L382">
            <v>2</v>
          </cell>
          <cell r="M382" t="str">
            <v>F84</v>
          </cell>
          <cell r="N382" t="str">
            <v>F71</v>
          </cell>
          <cell r="O382" t="str">
            <v>G72</v>
          </cell>
          <cell r="P382" t="str">
            <v>Disturbo spettro autistico</v>
          </cell>
          <cell r="Q382" t="str">
            <v>EHG</v>
          </cell>
          <cell r="R382" t="str">
            <v>SI</v>
          </cell>
          <cell r="S382" t="str">
            <v>NO</v>
          </cell>
          <cell r="T382" t="str">
            <v>SI</v>
          </cell>
          <cell r="U382" t="str">
            <v>SI</v>
          </cell>
          <cell r="V382" t="str">
            <v>AD02</v>
          </cell>
        </row>
        <row r="383">
          <cell r="A383" t="str">
            <v>CLPC02000X</v>
          </cell>
          <cell r="B383" t="str">
            <v>CLPC02000X</v>
          </cell>
          <cell r="C383" t="str">
            <v>LI04</v>
          </cell>
          <cell r="D383" t="str">
            <v>CL</v>
          </cell>
          <cell r="E383" t="str">
            <v>CALTANISSETTA</v>
          </cell>
          <cell r="F383" t="str">
            <v>SS</v>
          </cell>
          <cell r="G383" t="str">
            <v>L.CLAS.LING.COR."R. SETTIMO"</v>
          </cell>
          <cell r="H383" t="str">
            <v>CLPC02000X/SS/G.N.</v>
          </cell>
          <cell r="I383" t="str">
            <v>F</v>
          </cell>
          <cell r="J383">
            <v>37648</v>
          </cell>
          <cell r="K383" t="str">
            <v>IT</v>
          </cell>
          <cell r="L383">
            <v>4</v>
          </cell>
          <cell r="M383" t="str">
            <v>F31</v>
          </cell>
          <cell r="N383" t="str">
            <v>F23</v>
          </cell>
          <cell r="P383" t="str">
            <v>Disturbi dell'umore</v>
          </cell>
          <cell r="Q383" t="str">
            <v>EHG</v>
          </cell>
          <cell r="R383" t="str">
            <v>NO</v>
          </cell>
          <cell r="S383" t="str">
            <v>NO</v>
          </cell>
          <cell r="T383" t="str">
            <v>NO</v>
          </cell>
          <cell r="U383" t="str">
            <v>NO</v>
          </cell>
          <cell r="V383" t="str">
            <v>AD02</v>
          </cell>
        </row>
        <row r="384">
          <cell r="A384" t="str">
            <v>CLPC02000X</v>
          </cell>
          <cell r="B384" t="str">
            <v>CLPC02000X</v>
          </cell>
          <cell r="C384" t="str">
            <v>LI09</v>
          </cell>
          <cell r="D384" t="str">
            <v>CL</v>
          </cell>
          <cell r="E384" t="str">
            <v>CALTANISSETTA</v>
          </cell>
          <cell r="F384" t="str">
            <v>SS</v>
          </cell>
          <cell r="G384" t="str">
            <v>L.CLAS.LING.COR."R. SETTIMO"</v>
          </cell>
          <cell r="H384" t="str">
            <v>CLPC02000X/SS/F.S.</v>
          </cell>
          <cell r="I384" t="str">
            <v>F</v>
          </cell>
          <cell r="J384">
            <v>37851</v>
          </cell>
          <cell r="K384" t="str">
            <v>IT</v>
          </cell>
          <cell r="L384">
            <v>1</v>
          </cell>
          <cell r="M384" t="str">
            <v>Q90</v>
          </cell>
          <cell r="P384" t="str">
            <v>Sindrome di Dawn</v>
          </cell>
          <cell r="Q384" t="str">
            <v>EHG</v>
          </cell>
          <cell r="R384" t="str">
            <v>NO</v>
          </cell>
          <cell r="S384" t="str">
            <v>NO</v>
          </cell>
          <cell r="T384" t="str">
            <v>SI</v>
          </cell>
          <cell r="U384" t="str">
            <v>SI</v>
          </cell>
          <cell r="V384" t="str">
            <v>AD04</v>
          </cell>
        </row>
        <row r="385">
          <cell r="A385" t="str">
            <v>CLPC02000X</v>
          </cell>
          <cell r="B385" t="str">
            <v>CLPC02000X</v>
          </cell>
          <cell r="C385" t="str">
            <v>LI14</v>
          </cell>
          <cell r="D385" t="str">
            <v>CL</v>
          </cell>
          <cell r="E385" t="str">
            <v>CALTANISSETTA</v>
          </cell>
          <cell r="F385" t="str">
            <v>SS</v>
          </cell>
          <cell r="G385" t="str">
            <v>L.CLAS.LING.COR."R. SETTIMO"</v>
          </cell>
          <cell r="H385" t="str">
            <v>CLPC02000X/SS/A.M.</v>
          </cell>
          <cell r="I385" t="str">
            <v>M</v>
          </cell>
          <cell r="J385">
            <v>37172</v>
          </cell>
          <cell r="K385" t="str">
            <v>IT</v>
          </cell>
          <cell r="L385">
            <v>3</v>
          </cell>
          <cell r="M385" t="str">
            <v>F84</v>
          </cell>
          <cell r="N385" t="str">
            <v>F71</v>
          </cell>
          <cell r="P385" t="str">
            <v>Autismo infantile</v>
          </cell>
          <cell r="Q385" t="str">
            <v>EHG</v>
          </cell>
          <cell r="R385" t="str">
            <v>SI</v>
          </cell>
          <cell r="S385" t="str">
            <v>NO</v>
          </cell>
          <cell r="T385" t="str">
            <v>SI</v>
          </cell>
          <cell r="U385" t="str">
            <v>SI</v>
          </cell>
          <cell r="V385" t="str">
            <v>AD02</v>
          </cell>
        </row>
        <row r="386">
          <cell r="A386" t="str">
            <v>CLPS03000N</v>
          </cell>
          <cell r="B386" t="str">
            <v>CLPS03000N</v>
          </cell>
          <cell r="C386" t="str">
            <v>LI02</v>
          </cell>
          <cell r="D386" t="str">
            <v>CL</v>
          </cell>
          <cell r="E386" t="str">
            <v>GELA</v>
          </cell>
          <cell r="F386" t="str">
            <v>SS</v>
          </cell>
          <cell r="G386" t="str">
            <v>Liceo E .Vittorini</v>
          </cell>
          <cell r="H386" t="str">
            <v>CLPS03000N/SS/C.N.F</v>
          </cell>
          <cell r="I386" t="str">
            <v>M</v>
          </cell>
          <cell r="J386">
            <v>37995</v>
          </cell>
          <cell r="K386" t="str">
            <v>IT</v>
          </cell>
          <cell r="L386">
            <v>2</v>
          </cell>
          <cell r="M386" t="str">
            <v>EH-F84</v>
          </cell>
          <cell r="P386" t="str">
            <v>AUTISMO</v>
          </cell>
          <cell r="Q386" t="str">
            <v>EHG</v>
          </cell>
          <cell r="R386" t="str">
            <v>NO</v>
          </cell>
          <cell r="S386" t="str">
            <v>NO</v>
          </cell>
          <cell r="T386" t="str">
            <v>SI</v>
          </cell>
          <cell r="U386" t="str">
            <v>SI</v>
          </cell>
          <cell r="V386" t="str">
            <v>AD01</v>
          </cell>
        </row>
        <row r="387">
          <cell r="A387" t="str">
            <v>CLPS03000N</v>
          </cell>
          <cell r="B387" t="str">
            <v>CLPS03000N</v>
          </cell>
          <cell r="C387" t="str">
            <v>LI02</v>
          </cell>
          <cell r="D387" t="str">
            <v>CL</v>
          </cell>
          <cell r="E387" t="str">
            <v>GELA</v>
          </cell>
          <cell r="F387" t="str">
            <v>SS</v>
          </cell>
          <cell r="G387" t="str">
            <v>Liceo E .Vittorini</v>
          </cell>
          <cell r="H387" t="str">
            <v>CLPS03000N/SS/S.G.A</v>
          </cell>
          <cell r="I387" t="str">
            <v>M</v>
          </cell>
          <cell r="J387">
            <v>37645</v>
          </cell>
          <cell r="K387" t="str">
            <v>IT</v>
          </cell>
          <cell r="L387">
            <v>3</v>
          </cell>
          <cell r="M387" t="str">
            <v>EH-F72</v>
          </cell>
          <cell r="P387" t="str">
            <v>RITARDO MENTALE  GRAVE</v>
          </cell>
          <cell r="Q387" t="str">
            <v>EHG</v>
          </cell>
          <cell r="R387" t="str">
            <v>NO</v>
          </cell>
          <cell r="S387" t="str">
            <v>NO</v>
          </cell>
          <cell r="T387" t="str">
            <v>NO</v>
          </cell>
          <cell r="U387" t="str">
            <v>NO</v>
          </cell>
          <cell r="V387" t="str">
            <v>AD01</v>
          </cell>
        </row>
        <row r="388">
          <cell r="A388" t="str">
            <v>CLPS03000N</v>
          </cell>
          <cell r="B388" t="str">
            <v>CLPS03000N</v>
          </cell>
          <cell r="C388" t="str">
            <v>LI02</v>
          </cell>
          <cell r="D388" t="str">
            <v>CL</v>
          </cell>
          <cell r="E388" t="str">
            <v>GELA</v>
          </cell>
          <cell r="F388" t="str">
            <v>SS</v>
          </cell>
          <cell r="G388" t="str">
            <v>Liceo E .Vittorini</v>
          </cell>
          <cell r="H388" t="str">
            <v>CLPS03000N/SS/S.N</v>
          </cell>
          <cell r="I388" t="str">
            <v>F</v>
          </cell>
          <cell r="J388">
            <v>36779</v>
          </cell>
          <cell r="K388" t="str">
            <v>IT</v>
          </cell>
          <cell r="L388">
            <v>3</v>
          </cell>
          <cell r="M388" t="str">
            <v>EH-F72</v>
          </cell>
          <cell r="P388" t="str">
            <v>RITARDO MENTALE  GRAVE</v>
          </cell>
          <cell r="Q388" t="str">
            <v>EHG</v>
          </cell>
          <cell r="R388" t="str">
            <v>SI</v>
          </cell>
          <cell r="S388" t="str">
            <v>NO</v>
          </cell>
          <cell r="T388" t="str">
            <v>SI</v>
          </cell>
          <cell r="U388" t="str">
            <v>SI</v>
          </cell>
          <cell r="V388" t="str">
            <v>AD01</v>
          </cell>
        </row>
        <row r="389">
          <cell r="A389" t="str">
            <v>CLPS03000N</v>
          </cell>
          <cell r="B389" t="str">
            <v>CLPS03000N</v>
          </cell>
          <cell r="C389" t="str">
            <v>LI02</v>
          </cell>
          <cell r="D389" t="str">
            <v>CL</v>
          </cell>
          <cell r="E389" t="str">
            <v>GELA</v>
          </cell>
          <cell r="F389" t="str">
            <v>SS</v>
          </cell>
          <cell r="G389" t="str">
            <v>Liceo E .Vittorini</v>
          </cell>
          <cell r="H389" t="str">
            <v>CLPS03000N/SS/.Z.N</v>
          </cell>
          <cell r="I389" t="str">
            <v>M</v>
          </cell>
          <cell r="J389">
            <v>37074</v>
          </cell>
          <cell r="K389" t="str">
            <v>IT</v>
          </cell>
          <cell r="L389">
            <v>4</v>
          </cell>
          <cell r="M389" t="str">
            <v>EH-F.71;</v>
          </cell>
          <cell r="P389" t="str">
            <v>RITARDO MENTALE  GRAVE</v>
          </cell>
          <cell r="Q389" t="str">
            <v>EHG</v>
          </cell>
          <cell r="R389" t="str">
            <v>NO</v>
          </cell>
          <cell r="S389" t="str">
            <v>NO</v>
          </cell>
          <cell r="T389" t="str">
            <v>SI</v>
          </cell>
          <cell r="U389" t="str">
            <v>SI</v>
          </cell>
          <cell r="V389" t="str">
            <v>AD01</v>
          </cell>
        </row>
        <row r="390">
          <cell r="A390" t="str">
            <v>CLPS03000N</v>
          </cell>
          <cell r="B390" t="str">
            <v>CLPS03000N</v>
          </cell>
          <cell r="C390" t="str">
            <v>LI02</v>
          </cell>
          <cell r="D390" t="str">
            <v>CL</v>
          </cell>
          <cell r="E390" t="str">
            <v>GELA</v>
          </cell>
          <cell r="F390" t="str">
            <v>SS</v>
          </cell>
          <cell r="G390" t="str">
            <v>Liceo E .Vittorini</v>
          </cell>
          <cell r="H390" t="str">
            <v>CLPS03000N/SS/.O.V</v>
          </cell>
          <cell r="I390" t="str">
            <v>M</v>
          </cell>
          <cell r="J390">
            <v>37224</v>
          </cell>
          <cell r="K390" t="str">
            <v>IT</v>
          </cell>
          <cell r="L390">
            <v>5</v>
          </cell>
          <cell r="M390" t="str">
            <v>EH-F72</v>
          </cell>
          <cell r="N390" t="str">
            <v>CH30</v>
          </cell>
          <cell r="P390" t="str">
            <v>RITARDO MENTALE  GRAVE SINDROME DI DOWN</v>
          </cell>
          <cell r="Q390" t="str">
            <v>EHG</v>
          </cell>
          <cell r="R390" t="str">
            <v>SI</v>
          </cell>
          <cell r="S390" t="str">
            <v>NO</v>
          </cell>
          <cell r="T390" t="str">
            <v>SI</v>
          </cell>
          <cell r="U390" t="str">
            <v>SI</v>
          </cell>
          <cell r="V390" t="str">
            <v>AD01</v>
          </cell>
          <cell r="W390" t="str">
            <v>ORDINANZA  N.01161/15 DEL 13/11/15 per 30h settimanali</v>
          </cell>
        </row>
        <row r="391">
          <cell r="A391" t="str">
            <v>CLPS03000N</v>
          </cell>
          <cell r="B391" t="str">
            <v>CLPS03000N</v>
          </cell>
          <cell r="C391" t="str">
            <v>LI02</v>
          </cell>
          <cell r="D391" t="str">
            <v>CL</v>
          </cell>
          <cell r="E391" t="str">
            <v>GELA</v>
          </cell>
          <cell r="F391" t="str">
            <v>SS</v>
          </cell>
          <cell r="G391" t="str">
            <v>Liceo E .Vittorini</v>
          </cell>
          <cell r="H391" t="str">
            <v>CLPS03000N/SS/.S.F.P</v>
          </cell>
          <cell r="I391" t="str">
            <v>M</v>
          </cell>
          <cell r="J391">
            <v>36980</v>
          </cell>
          <cell r="K391" t="str">
            <v>IT</v>
          </cell>
          <cell r="L391">
            <v>5</v>
          </cell>
          <cell r="M391" t="str">
            <v>G.80</v>
          </cell>
          <cell r="N391" t="str">
            <v>EH-F72</v>
          </cell>
          <cell r="P391" t="str">
            <v>RITARDO MENTALE  GRAVE</v>
          </cell>
          <cell r="Q391" t="str">
            <v>EHG</v>
          </cell>
          <cell r="R391" t="str">
            <v>SI</v>
          </cell>
          <cell r="S391" t="str">
            <v>NO</v>
          </cell>
          <cell r="T391" t="str">
            <v>NO</v>
          </cell>
          <cell r="U391" t="str">
            <v>NO</v>
          </cell>
          <cell r="V391" t="str">
            <v>AD01</v>
          </cell>
          <cell r="W391" t="str">
            <v>ORDINANZA N.29/16 DEL 13/01/16 per 18h sett.</v>
          </cell>
        </row>
        <row r="392">
          <cell r="A392" t="str">
            <v>CLPS03000N</v>
          </cell>
          <cell r="B392" t="str">
            <v>CLPS03000N</v>
          </cell>
          <cell r="C392" t="str">
            <v>LI02</v>
          </cell>
          <cell r="D392" t="str">
            <v>CL</v>
          </cell>
          <cell r="E392" t="str">
            <v>GELA</v>
          </cell>
          <cell r="F392" t="str">
            <v>SS</v>
          </cell>
          <cell r="G392" t="str">
            <v>Liceo E .Vittorini</v>
          </cell>
          <cell r="H392" t="str">
            <v>CLPS03000N/SS/.T.R</v>
          </cell>
          <cell r="I392" t="str">
            <v>M</v>
          </cell>
          <cell r="J392">
            <v>36780</v>
          </cell>
          <cell r="K392" t="str">
            <v>IT</v>
          </cell>
          <cell r="L392">
            <v>5</v>
          </cell>
          <cell r="M392" t="str">
            <v>EH-F72</v>
          </cell>
          <cell r="P392" t="str">
            <v>RITARDO MENTALE  GRAVE SINDROME DI DOWN</v>
          </cell>
          <cell r="Q392" t="str">
            <v>EHG</v>
          </cell>
          <cell r="R392" t="str">
            <v>NO</v>
          </cell>
          <cell r="S392" t="str">
            <v>NO</v>
          </cell>
          <cell r="T392" t="str">
            <v>SI</v>
          </cell>
          <cell r="U392" t="str">
            <v>SI</v>
          </cell>
          <cell r="V392" t="str">
            <v>AD01</v>
          </cell>
        </row>
        <row r="393">
          <cell r="A393" t="str">
            <v>CLPS03000N</v>
          </cell>
          <cell r="B393" t="str">
            <v>CLPS03000N</v>
          </cell>
          <cell r="C393" t="str">
            <v>LI03</v>
          </cell>
          <cell r="D393" t="str">
            <v>CL</v>
          </cell>
          <cell r="E393" t="str">
            <v>GELA</v>
          </cell>
          <cell r="F393" t="str">
            <v>SS</v>
          </cell>
          <cell r="G393" t="str">
            <v>Liceo E .Vittorini</v>
          </cell>
          <cell r="H393" t="str">
            <v>CLPS03000N/SS/C.D</v>
          </cell>
          <cell r="I393" t="str">
            <v>M</v>
          </cell>
          <cell r="J393">
            <v>38397</v>
          </cell>
          <cell r="K393" t="str">
            <v>IT</v>
          </cell>
          <cell r="L393">
            <v>2</v>
          </cell>
          <cell r="M393" t="str">
            <v>EH-F90</v>
          </cell>
          <cell r="P393" t="str">
            <v>DEFICIT ATTENTIVO, IPERATTIVITA'  TIPO  COMBINATO</v>
          </cell>
          <cell r="Q393" t="str">
            <v>EH</v>
          </cell>
          <cell r="R393" t="str">
            <v>NO</v>
          </cell>
          <cell r="S393" t="str">
            <v>NO</v>
          </cell>
          <cell r="T393" t="str">
            <v>NO</v>
          </cell>
          <cell r="U393" t="str">
            <v>NO</v>
          </cell>
          <cell r="V393" t="str">
            <v>AD01</v>
          </cell>
        </row>
        <row r="394">
          <cell r="A394" t="str">
            <v>CLPS03000N</v>
          </cell>
          <cell r="B394" t="str">
            <v>CLPS03000N</v>
          </cell>
          <cell r="C394" t="str">
            <v>LI04</v>
          </cell>
          <cell r="D394" t="str">
            <v>CL</v>
          </cell>
          <cell r="E394" t="str">
            <v>GELA</v>
          </cell>
          <cell r="F394" t="str">
            <v>SS</v>
          </cell>
          <cell r="G394" t="str">
            <v>Liceo E .Vittorini</v>
          </cell>
          <cell r="H394" t="str">
            <v>CLPS03000N/SS/A.M.G</v>
          </cell>
          <cell r="I394" t="str">
            <v>F</v>
          </cell>
          <cell r="J394" t="str">
            <v xml:space="preserve"> 03/07/2003</v>
          </cell>
          <cell r="K394" t="str">
            <v>IT</v>
          </cell>
          <cell r="L394">
            <v>2</v>
          </cell>
          <cell r="M394" t="str">
            <v>EH-F.71;</v>
          </cell>
          <cell r="N394" t="str">
            <v>CH30</v>
          </cell>
          <cell r="P394" t="str">
            <v>Ritardo psicomotorio,atrofia corneoretinica</v>
          </cell>
          <cell r="Q394" t="str">
            <v>EHG</v>
          </cell>
          <cell r="R394" t="str">
            <v>SI</v>
          </cell>
          <cell r="S394" t="str">
            <v>NO</v>
          </cell>
          <cell r="T394" t="str">
            <v>SI</v>
          </cell>
          <cell r="U394" t="str">
            <v>NO</v>
          </cell>
          <cell r="V394" t="str">
            <v>AD02</v>
          </cell>
        </row>
        <row r="395">
          <cell r="A395" t="str">
            <v>CLPS03000N</v>
          </cell>
          <cell r="B395" t="str">
            <v>CLPS03000N</v>
          </cell>
          <cell r="C395" t="str">
            <v>LI04</v>
          </cell>
          <cell r="D395" t="str">
            <v>CL</v>
          </cell>
          <cell r="E395" t="str">
            <v>GELA</v>
          </cell>
          <cell r="F395" t="str">
            <v>SS</v>
          </cell>
          <cell r="G395" t="str">
            <v>Liceo E .Vittorini</v>
          </cell>
          <cell r="H395" t="str">
            <v>CLPS03000N/SS/B.S.G</v>
          </cell>
          <cell r="I395" t="str">
            <v>M</v>
          </cell>
          <cell r="J395">
            <v>38022</v>
          </cell>
          <cell r="K395" t="str">
            <v>IT</v>
          </cell>
          <cell r="L395">
            <v>2</v>
          </cell>
          <cell r="M395" t="str">
            <v>EH-F84</v>
          </cell>
          <cell r="P395" t="str">
            <v>AUTISMO</v>
          </cell>
          <cell r="Q395" t="str">
            <v>EHG</v>
          </cell>
          <cell r="R395" t="str">
            <v>NO</v>
          </cell>
          <cell r="S395" t="str">
            <v>NO</v>
          </cell>
          <cell r="T395" t="str">
            <v>NO</v>
          </cell>
          <cell r="U395" t="str">
            <v>NO</v>
          </cell>
          <cell r="V395" t="str">
            <v>AD01</v>
          </cell>
        </row>
        <row r="396">
          <cell r="A396" t="str">
            <v>CLPS03000N</v>
          </cell>
          <cell r="B396" t="str">
            <v>CLPS03000N</v>
          </cell>
          <cell r="C396" t="str">
            <v>LI04</v>
          </cell>
          <cell r="D396" t="str">
            <v>CL</v>
          </cell>
          <cell r="E396" t="str">
            <v>GELA</v>
          </cell>
          <cell r="F396" t="str">
            <v>SS</v>
          </cell>
          <cell r="G396" t="str">
            <v>Liceo E .Vittorini</v>
          </cell>
          <cell r="H396" t="str">
            <v>CLPS03000N/SS/S..A</v>
          </cell>
          <cell r="I396" t="str">
            <v>M</v>
          </cell>
          <cell r="J396" t="str">
            <v>21/03/004</v>
          </cell>
          <cell r="K396" t="str">
            <v>IT</v>
          </cell>
          <cell r="L396">
            <v>2</v>
          </cell>
          <cell r="M396" t="str">
            <v>EH-F90</v>
          </cell>
          <cell r="P396" t="str">
            <v>AUTISMO</v>
          </cell>
          <cell r="Q396" t="str">
            <v>EHG</v>
          </cell>
          <cell r="R396" t="str">
            <v>NO</v>
          </cell>
          <cell r="S396" t="str">
            <v>NO</v>
          </cell>
          <cell r="T396" t="str">
            <v>SI</v>
          </cell>
          <cell r="U396" t="str">
            <v>SI</v>
          </cell>
          <cell r="V396" t="str">
            <v>AD01</v>
          </cell>
        </row>
        <row r="397">
          <cell r="A397" t="str">
            <v>CLPS03000N</v>
          </cell>
          <cell r="B397" t="str">
            <v>CLPS03000N</v>
          </cell>
          <cell r="C397" t="str">
            <v>LI04</v>
          </cell>
          <cell r="D397" t="str">
            <v>CL</v>
          </cell>
          <cell r="E397" t="str">
            <v>GELA</v>
          </cell>
          <cell r="F397" t="str">
            <v>SS</v>
          </cell>
          <cell r="G397" t="str">
            <v>Liceo E .Vittorini</v>
          </cell>
          <cell r="H397" t="str">
            <v>CLPS03000N/SS/B.C</v>
          </cell>
          <cell r="I397" t="str">
            <v>M</v>
          </cell>
          <cell r="J397">
            <v>37759</v>
          </cell>
          <cell r="K397" t="str">
            <v>IT</v>
          </cell>
          <cell r="L397">
            <v>3</v>
          </cell>
          <cell r="M397" t="str">
            <v>EH-F84</v>
          </cell>
          <cell r="P397" t="str">
            <v>AUTISMO</v>
          </cell>
          <cell r="Q397" t="str">
            <v>EHG</v>
          </cell>
          <cell r="R397" t="str">
            <v>NO</v>
          </cell>
          <cell r="S397" t="str">
            <v>NO</v>
          </cell>
          <cell r="T397" t="str">
            <v>SI</v>
          </cell>
          <cell r="U397" t="str">
            <v>SI</v>
          </cell>
          <cell r="V397" t="str">
            <v>AD02</v>
          </cell>
          <cell r="W397" t="str">
            <v>ORDINANZA  N.47/15 DEL 16/01/2015 per 18h settimanali</v>
          </cell>
        </row>
        <row r="398">
          <cell r="A398" t="str">
            <v>CLRI01000N</v>
          </cell>
          <cell r="B398" t="str">
            <v>CLRI01000N</v>
          </cell>
          <cell r="C398" t="str">
            <v>IP02</v>
          </cell>
          <cell r="D398" t="str">
            <v>CL</v>
          </cell>
          <cell r="E398" t="str">
            <v>Caltanissetta</v>
          </cell>
          <cell r="F398" t="str">
            <v>SS</v>
          </cell>
          <cell r="G398" t="str">
            <v>IPSIA "GALILEI"</v>
          </cell>
          <cell r="H398" t="str">
            <v>CLRI01000N/SS/MA</v>
          </cell>
          <cell r="I398" t="str">
            <v>M</v>
          </cell>
          <cell r="J398">
            <v>37959</v>
          </cell>
          <cell r="K398" t="str">
            <v>IT</v>
          </cell>
          <cell r="L398">
            <v>3</v>
          </cell>
          <cell r="M398" t="str">
            <v>F90.0</v>
          </cell>
          <cell r="P398" t="str">
            <v xml:space="preserve">Disturbo dell'attività e dell'attenzione. </v>
          </cell>
          <cell r="Q398" t="str">
            <v>EH</v>
          </cell>
          <cell r="R398" t="str">
            <v>NO</v>
          </cell>
          <cell r="S398" t="str">
            <v>NO</v>
          </cell>
          <cell r="T398" t="str">
            <v>NO</v>
          </cell>
          <cell r="U398" t="str">
            <v>NO</v>
          </cell>
          <cell r="V398" t="str">
            <v>AD03</v>
          </cell>
        </row>
        <row r="399">
          <cell r="A399" t="str">
            <v>CLRI01000N</v>
          </cell>
          <cell r="B399" t="str">
            <v>CLRI01000N</v>
          </cell>
          <cell r="C399" t="str">
            <v>IP02</v>
          </cell>
          <cell r="D399" t="str">
            <v>CL</v>
          </cell>
          <cell r="E399" t="str">
            <v>Caltanissetta</v>
          </cell>
          <cell r="F399" t="str">
            <v>SS</v>
          </cell>
          <cell r="G399" t="str">
            <v>IPSIA "GALILEI"</v>
          </cell>
          <cell r="H399" t="str">
            <v>CLRI01000N/SS/SMP</v>
          </cell>
          <cell r="I399" t="str">
            <v>F</v>
          </cell>
          <cell r="J399">
            <v>37854</v>
          </cell>
          <cell r="K399" t="str">
            <v>IT</v>
          </cell>
          <cell r="L399">
            <v>3</v>
          </cell>
          <cell r="M399" t="str">
            <v>F71</v>
          </cell>
          <cell r="P399" t="str">
            <v>Ritardo mentale di media gravità.</v>
          </cell>
          <cell r="Q399" t="str">
            <v>EHG</v>
          </cell>
          <cell r="R399" t="str">
            <v>NO</v>
          </cell>
          <cell r="S399" t="str">
            <v>NO</v>
          </cell>
          <cell r="T399" t="str">
            <v>SI</v>
          </cell>
          <cell r="U399" t="str">
            <v>SI</v>
          </cell>
          <cell r="V399" t="str">
            <v>AD03</v>
          </cell>
        </row>
        <row r="400">
          <cell r="A400" t="str">
            <v>CLRI01000N</v>
          </cell>
          <cell r="B400" t="str">
            <v>CLRI01000N</v>
          </cell>
          <cell r="C400" t="str">
            <v>IP02</v>
          </cell>
          <cell r="D400" t="str">
            <v>CL</v>
          </cell>
          <cell r="E400" t="str">
            <v>Caltanissetta</v>
          </cell>
          <cell r="F400" t="str">
            <v>SS</v>
          </cell>
          <cell r="G400" t="str">
            <v>IPSIA "GALILEI"</v>
          </cell>
          <cell r="H400" t="str">
            <v>CLRI01000N/SS/AEG</v>
          </cell>
          <cell r="I400" t="str">
            <v>F</v>
          </cell>
          <cell r="J400">
            <v>35965</v>
          </cell>
          <cell r="K400" t="str">
            <v>IT</v>
          </cell>
          <cell r="L400">
            <v>4</v>
          </cell>
          <cell r="M400" t="str">
            <v>F71.9</v>
          </cell>
          <cell r="N400" t="str">
            <v>F91.8</v>
          </cell>
          <cell r="P400" t="str">
            <v>Ritardo mentale medio. Disturbo da deficit di attenzione e da comportamento dirompente.</v>
          </cell>
          <cell r="Q400" t="str">
            <v>EHG</v>
          </cell>
          <cell r="R400" t="str">
            <v>SI</v>
          </cell>
          <cell r="S400" t="str">
            <v>NO</v>
          </cell>
          <cell r="T400" t="str">
            <v>NO</v>
          </cell>
          <cell r="U400" t="str">
            <v>SI</v>
          </cell>
          <cell r="V400" t="str">
            <v>AD02</v>
          </cell>
        </row>
        <row r="401">
          <cell r="A401" t="str">
            <v>CLRI01000N</v>
          </cell>
          <cell r="B401" t="str">
            <v>CLRI01000N</v>
          </cell>
          <cell r="C401" t="str">
            <v>IP02</v>
          </cell>
          <cell r="D401" t="str">
            <v>CL</v>
          </cell>
          <cell r="E401" t="str">
            <v>Caltanissetta</v>
          </cell>
          <cell r="F401" t="str">
            <v>SS</v>
          </cell>
          <cell r="G401" t="str">
            <v>IPSIA "GALILEI"</v>
          </cell>
          <cell r="H401" t="str">
            <v>CLRI01000N/SS/CM</v>
          </cell>
          <cell r="I401" t="str">
            <v>F</v>
          </cell>
          <cell r="J401">
            <v>36280</v>
          </cell>
          <cell r="K401" t="str">
            <v>IT</v>
          </cell>
          <cell r="L401">
            <v>5</v>
          </cell>
          <cell r="M401" t="str">
            <v>F71</v>
          </cell>
          <cell r="P401" t="str">
            <v>Ritardo mentale di media gravità.</v>
          </cell>
          <cell r="Q401" t="str">
            <v>EH</v>
          </cell>
          <cell r="R401" t="str">
            <v>NO</v>
          </cell>
          <cell r="S401" t="str">
            <v>NO</v>
          </cell>
          <cell r="T401" t="str">
            <v>NO</v>
          </cell>
          <cell r="U401" t="str">
            <v>NO</v>
          </cell>
          <cell r="V401" t="str">
            <v>AD02</v>
          </cell>
        </row>
        <row r="402">
          <cell r="A402" t="str">
            <v>CLRI01000N</v>
          </cell>
          <cell r="B402" t="str">
            <v>CLRI01000N</v>
          </cell>
          <cell r="C402" t="str">
            <v>IP02</v>
          </cell>
          <cell r="D402" t="str">
            <v>CL</v>
          </cell>
          <cell r="E402" t="str">
            <v>Caltanissetta</v>
          </cell>
          <cell r="F402" t="str">
            <v>SS</v>
          </cell>
          <cell r="G402" t="str">
            <v>IPSIA "GALILEI"</v>
          </cell>
          <cell r="H402" t="str">
            <v>CLRI01000N/SS/PNM</v>
          </cell>
          <cell r="I402" t="str">
            <v>F</v>
          </cell>
          <cell r="J402">
            <v>37244</v>
          </cell>
          <cell r="K402" t="str">
            <v>IT</v>
          </cell>
          <cell r="L402">
            <v>5</v>
          </cell>
          <cell r="M402" t="str">
            <v>P00-P96</v>
          </cell>
          <cell r="N402" t="str">
            <v>F79</v>
          </cell>
          <cell r="O402" t="str">
            <v>F90</v>
          </cell>
          <cell r="P402" t="str">
            <v>Alcune condizioni morbose che hanno origine nel periodo perinatale. Ritardo mentale non specificato. Disturbi ipercinetici.</v>
          </cell>
          <cell r="Q402" t="str">
            <v>EHG</v>
          </cell>
          <cell r="R402" t="str">
            <v>SI</v>
          </cell>
          <cell r="S402" t="str">
            <v>NO</v>
          </cell>
          <cell r="T402" t="str">
            <v>SI</v>
          </cell>
          <cell r="U402" t="str">
            <v>SI</v>
          </cell>
          <cell r="V402" t="str">
            <v>AD02</v>
          </cell>
          <cell r="X402" t="str">
            <v>n. 1977 8/8/2016</v>
          </cell>
        </row>
        <row r="403">
          <cell r="A403" t="str">
            <v>CLRI01000N</v>
          </cell>
          <cell r="B403" t="str">
            <v>CLRI01000N</v>
          </cell>
          <cell r="C403" t="str">
            <v>IP02</v>
          </cell>
          <cell r="D403" t="str">
            <v>CL</v>
          </cell>
          <cell r="E403" t="str">
            <v>Caltanissetta</v>
          </cell>
          <cell r="F403" t="str">
            <v>SS</v>
          </cell>
          <cell r="G403" t="str">
            <v>IPSIA "GALILEI"</v>
          </cell>
          <cell r="H403" t="str">
            <v>CLRI01000N/SS/RCM</v>
          </cell>
          <cell r="I403" t="str">
            <v>F</v>
          </cell>
          <cell r="J403">
            <v>37063</v>
          </cell>
          <cell r="K403" t="str">
            <v>IT</v>
          </cell>
          <cell r="L403">
            <v>5</v>
          </cell>
          <cell r="M403" t="str">
            <v>F90</v>
          </cell>
          <cell r="N403" t="str">
            <v>F83</v>
          </cell>
          <cell r="P403" t="str">
            <v>Disturbi ipercinetici. Disturbi evolutivi specifici misti.</v>
          </cell>
          <cell r="Q403" t="str">
            <v>EH</v>
          </cell>
          <cell r="R403" t="str">
            <v>SI</v>
          </cell>
          <cell r="S403" t="str">
            <v>NO</v>
          </cell>
          <cell r="T403" t="str">
            <v>NO</v>
          </cell>
          <cell r="U403" t="str">
            <v>NO</v>
          </cell>
          <cell r="V403" t="str">
            <v>AD02</v>
          </cell>
        </row>
        <row r="404">
          <cell r="A404" t="str">
            <v>CLRI01000N</v>
          </cell>
          <cell r="B404" t="str">
            <v>CLRI01000N</v>
          </cell>
          <cell r="C404" t="str">
            <v>IP03</v>
          </cell>
          <cell r="D404" t="str">
            <v>CL</v>
          </cell>
          <cell r="E404" t="str">
            <v>Caltanissetta</v>
          </cell>
          <cell r="F404" t="str">
            <v>SS</v>
          </cell>
          <cell r="G404" t="str">
            <v>IPSIA "GALILEI"</v>
          </cell>
          <cell r="H404" t="str">
            <v>CLRI01000N/SS/CE</v>
          </cell>
          <cell r="I404" t="str">
            <v>M</v>
          </cell>
          <cell r="J404">
            <v>37572</v>
          </cell>
          <cell r="K404" t="str">
            <v>IT</v>
          </cell>
          <cell r="L404">
            <v>4</v>
          </cell>
          <cell r="M404" t="str">
            <v>F93</v>
          </cell>
          <cell r="N404" t="str">
            <v>F82</v>
          </cell>
          <cell r="O404" t="str">
            <v>F90</v>
          </cell>
          <cell r="P404" t="str">
            <v>Disturbi della sfera emozionale con esordio caratteristico dell'infanzia.                  Disturbo evolutivo specifico delle abilità motorie. Disturbi ipercinetici.</v>
          </cell>
          <cell r="Q404" t="str">
            <v>EH</v>
          </cell>
          <cell r="R404" t="str">
            <v>SI</v>
          </cell>
          <cell r="S404" t="str">
            <v>NO</v>
          </cell>
          <cell r="T404" t="str">
            <v>NO</v>
          </cell>
          <cell r="U404" t="str">
            <v>NO</v>
          </cell>
          <cell r="V404" t="str">
            <v>AD01</v>
          </cell>
        </row>
        <row r="405">
          <cell r="A405" t="str">
            <v>CLRI01000N</v>
          </cell>
          <cell r="B405" t="str">
            <v>CLRI01000N</v>
          </cell>
          <cell r="C405" t="str">
            <v>IP03</v>
          </cell>
          <cell r="D405" t="str">
            <v>CL</v>
          </cell>
          <cell r="E405" t="str">
            <v>Caltanissetta</v>
          </cell>
          <cell r="F405" t="str">
            <v>SS</v>
          </cell>
          <cell r="G405" t="str">
            <v>IPSIA "GALILEI"</v>
          </cell>
          <cell r="H405" t="str">
            <v>CLRI01000N/SS/OB</v>
          </cell>
          <cell r="I405" t="str">
            <v>M</v>
          </cell>
          <cell r="J405">
            <v>37557</v>
          </cell>
          <cell r="K405" t="str">
            <v>IT</v>
          </cell>
          <cell r="L405">
            <v>4</v>
          </cell>
          <cell r="M405" t="str">
            <v>H90</v>
          </cell>
          <cell r="P405" t="str">
            <v>Sordità da difetto di trasmissione e/o neurosensoriale.</v>
          </cell>
          <cell r="Q405" t="str">
            <v>DHG</v>
          </cell>
          <cell r="R405" t="str">
            <v>NO</v>
          </cell>
          <cell r="S405" t="str">
            <v>NO</v>
          </cell>
          <cell r="T405" t="str">
            <v>NO</v>
          </cell>
          <cell r="U405" t="str">
            <v>NO</v>
          </cell>
          <cell r="V405" t="str">
            <v>AD02</v>
          </cell>
        </row>
        <row r="406">
          <cell r="A406" t="str">
            <v>CLRI01000N</v>
          </cell>
          <cell r="B406" t="str">
            <v>CLRI01000N</v>
          </cell>
          <cell r="C406" t="str">
            <v>IP03</v>
          </cell>
          <cell r="D406" t="str">
            <v>CL</v>
          </cell>
          <cell r="E406" t="str">
            <v>Caltanissetta</v>
          </cell>
          <cell r="F406" t="str">
            <v>SS</v>
          </cell>
          <cell r="G406" t="str">
            <v>IPSIA "GALILEI"</v>
          </cell>
          <cell r="H406" t="str">
            <v>CLRI01000N/SS/GE</v>
          </cell>
          <cell r="I406" t="str">
            <v>F</v>
          </cell>
          <cell r="J406">
            <v>37107</v>
          </cell>
          <cell r="K406" t="str">
            <v>IT</v>
          </cell>
          <cell r="L406">
            <v>5</v>
          </cell>
          <cell r="M406" t="str">
            <v>F81.9</v>
          </cell>
          <cell r="N406" t="str">
            <v>F93</v>
          </cell>
          <cell r="P406" t="str">
            <v>Disordine evolutivo delle abilità scolastiche non meglio specificato.  Disturbi della sfera emozionale con esordio caratteristico dell'infanzia.</v>
          </cell>
          <cell r="Q406" t="str">
            <v>EH</v>
          </cell>
          <cell r="R406" t="str">
            <v>SI</v>
          </cell>
          <cell r="S406" t="str">
            <v>NO</v>
          </cell>
          <cell r="T406" t="str">
            <v>NO</v>
          </cell>
          <cell r="U406" t="str">
            <v>NO</v>
          </cell>
          <cell r="V406" t="str">
            <v>AD01</v>
          </cell>
        </row>
        <row r="407">
          <cell r="A407" t="str">
            <v>CLRI01000N</v>
          </cell>
          <cell r="B407" t="str">
            <v>CLRI01000N</v>
          </cell>
          <cell r="C407" t="str">
            <v>IP03</v>
          </cell>
          <cell r="D407" t="str">
            <v>CL</v>
          </cell>
          <cell r="E407" t="str">
            <v>Caltanissetta</v>
          </cell>
          <cell r="F407" t="str">
            <v>SS</v>
          </cell>
          <cell r="G407" t="str">
            <v>IPSIA "GALILEI"</v>
          </cell>
          <cell r="H407" t="str">
            <v>CLRI01000N/SS/GM</v>
          </cell>
          <cell r="I407" t="str">
            <v>M</v>
          </cell>
          <cell r="J407">
            <v>36885</v>
          </cell>
          <cell r="K407" t="str">
            <v>IT</v>
          </cell>
          <cell r="L407">
            <v>5</v>
          </cell>
          <cell r="M407" t="str">
            <v>F71</v>
          </cell>
          <cell r="N407" t="str">
            <v>F80</v>
          </cell>
          <cell r="O407" t="str">
            <v>F90</v>
          </cell>
          <cell r="P407" t="str">
            <v>Ritardo mentale di media gravità. Disturbo evolutivo specifico dell'eloquio e del linguaggio. Disturbi ipercinetici.</v>
          </cell>
          <cell r="Q407" t="str">
            <v>EHG</v>
          </cell>
          <cell r="R407" t="str">
            <v>SI</v>
          </cell>
          <cell r="S407" t="str">
            <v>NO</v>
          </cell>
          <cell r="T407" t="str">
            <v>SI</v>
          </cell>
          <cell r="U407" t="str">
            <v>SI</v>
          </cell>
          <cell r="V407" t="str">
            <v>AD02</v>
          </cell>
        </row>
        <row r="408">
          <cell r="A408" t="str">
            <v>CLRI01000N</v>
          </cell>
          <cell r="B408" t="str">
            <v>CLRI01000N</v>
          </cell>
          <cell r="C408" t="str">
            <v>IP09</v>
          </cell>
          <cell r="D408" t="str">
            <v>CL</v>
          </cell>
          <cell r="E408" t="str">
            <v>Caltanissetta</v>
          </cell>
          <cell r="F408" t="str">
            <v>SS</v>
          </cell>
          <cell r="G408" t="str">
            <v>IPSIA "GALILEI"</v>
          </cell>
          <cell r="H408" t="str">
            <v>CLRI01000N/SS/PD</v>
          </cell>
          <cell r="I408" t="str">
            <v>M</v>
          </cell>
          <cell r="J408">
            <v>37941</v>
          </cell>
          <cell r="K408" t="str">
            <v>IT</v>
          </cell>
          <cell r="L408">
            <v>3</v>
          </cell>
          <cell r="M408" t="str">
            <v>H54</v>
          </cell>
          <cell r="P408" t="str">
            <v>Cecità e ipovisione.</v>
          </cell>
          <cell r="Q408" t="str">
            <v>CHG</v>
          </cell>
          <cell r="R408" t="str">
            <v>NO</v>
          </cell>
          <cell r="S408" t="str">
            <v>NO</v>
          </cell>
          <cell r="T408" t="str">
            <v>NO</v>
          </cell>
          <cell r="U408" t="str">
            <v>NO</v>
          </cell>
          <cell r="V408" t="str">
            <v>AD03</v>
          </cell>
        </row>
        <row r="409">
          <cell r="A409" t="str">
            <v>CLRI01000N</v>
          </cell>
          <cell r="B409" t="str">
            <v>CLRI01000N</v>
          </cell>
          <cell r="C409" t="str">
            <v>IP09</v>
          </cell>
          <cell r="D409" t="str">
            <v>CL</v>
          </cell>
          <cell r="E409" t="str">
            <v>Caltanissetta</v>
          </cell>
          <cell r="F409" t="str">
            <v>SS</v>
          </cell>
          <cell r="G409" t="str">
            <v>IPSIA "GALILEI"</v>
          </cell>
          <cell r="H409" t="str">
            <v>CLRI01000N/SS/FFGT</v>
          </cell>
          <cell r="I409" t="str">
            <v>M</v>
          </cell>
          <cell r="J409">
            <v>37337</v>
          </cell>
          <cell r="K409" t="str">
            <v>IT</v>
          </cell>
          <cell r="L409">
            <v>4</v>
          </cell>
          <cell r="M409" t="str">
            <v>F81.9</v>
          </cell>
          <cell r="N409" t="str">
            <v>F93</v>
          </cell>
          <cell r="P409" t="str">
            <v>Disordine evolutivo delle abilità scolastiche non meglio specificato.  Disturbi della sfera emozionale con esordio caratteristico dell'infanzia.</v>
          </cell>
          <cell r="Q409" t="str">
            <v>EH</v>
          </cell>
          <cell r="R409" t="str">
            <v>SI</v>
          </cell>
          <cell r="S409" t="str">
            <v>NO</v>
          </cell>
          <cell r="T409" t="str">
            <v>NO</v>
          </cell>
          <cell r="U409" t="str">
            <v>NO</v>
          </cell>
          <cell r="V409" t="str">
            <v>AD03</v>
          </cell>
        </row>
        <row r="410">
          <cell r="A410" t="str">
            <v>CLRI01000N</v>
          </cell>
          <cell r="B410" t="str">
            <v>CLRI01000N</v>
          </cell>
          <cell r="C410" t="str">
            <v>IP09</v>
          </cell>
          <cell r="D410" t="str">
            <v>CL</v>
          </cell>
          <cell r="E410" t="str">
            <v>Caltanissetta</v>
          </cell>
          <cell r="F410" t="str">
            <v>SS</v>
          </cell>
          <cell r="G410" t="str">
            <v>IPSIA "GALILEI"</v>
          </cell>
          <cell r="H410" t="str">
            <v>CLRI01000N/SS/GAM</v>
          </cell>
          <cell r="I410" t="str">
            <v>M</v>
          </cell>
          <cell r="J410">
            <v>37597</v>
          </cell>
          <cell r="K410" t="str">
            <v>IT</v>
          </cell>
          <cell r="L410">
            <v>4</v>
          </cell>
          <cell r="M410" t="str">
            <v>F71</v>
          </cell>
          <cell r="N410" t="str">
            <v>F72</v>
          </cell>
          <cell r="P410" t="str">
            <v>Ritardo mentale di media gravità. Ritardo mentale grave.</v>
          </cell>
          <cell r="Q410" t="str">
            <v>EHG</v>
          </cell>
          <cell r="R410" t="str">
            <v>SI</v>
          </cell>
          <cell r="S410" t="str">
            <v>NO</v>
          </cell>
          <cell r="T410" t="str">
            <v>SI</v>
          </cell>
          <cell r="U410" t="str">
            <v>SI</v>
          </cell>
          <cell r="V410" t="str">
            <v>AD01</v>
          </cell>
        </row>
        <row r="411">
          <cell r="A411" t="str">
            <v>CLRI01000N</v>
          </cell>
          <cell r="B411" t="str">
            <v>CLRI01000N</v>
          </cell>
          <cell r="C411" t="str">
            <v>IP09</v>
          </cell>
          <cell r="D411" t="str">
            <v>CL</v>
          </cell>
          <cell r="E411" t="str">
            <v>Caltanissetta</v>
          </cell>
          <cell r="F411" t="str">
            <v>SS</v>
          </cell>
          <cell r="G411" t="str">
            <v>IPSIA "GALILEI"</v>
          </cell>
          <cell r="H411" t="str">
            <v>CLRI01000N/SS/GG</v>
          </cell>
          <cell r="I411" t="str">
            <v>M</v>
          </cell>
          <cell r="J411">
            <v>37174</v>
          </cell>
          <cell r="K411" t="str">
            <v>IT</v>
          </cell>
          <cell r="L411">
            <v>4</v>
          </cell>
          <cell r="M411" t="str">
            <v>F80</v>
          </cell>
          <cell r="P411" t="str">
            <v>Disturbo evolutivo specifico dell'eloquio e del linguaggio.</v>
          </cell>
          <cell r="Q411" t="str">
            <v>EH</v>
          </cell>
          <cell r="R411" t="str">
            <v>NO</v>
          </cell>
          <cell r="S411" t="str">
            <v>NO</v>
          </cell>
          <cell r="T411" t="str">
            <v>NO</v>
          </cell>
          <cell r="U411" t="str">
            <v>NO</v>
          </cell>
          <cell r="V411" t="str">
            <v>AD03</v>
          </cell>
        </row>
        <row r="412">
          <cell r="A412" t="str">
            <v>CLRI01000N</v>
          </cell>
          <cell r="B412" t="str">
            <v>CLRI01000N</v>
          </cell>
          <cell r="C412" t="str">
            <v>IP09</v>
          </cell>
          <cell r="D412" t="str">
            <v>CL</v>
          </cell>
          <cell r="E412" t="str">
            <v>Caltanissetta</v>
          </cell>
          <cell r="F412" t="str">
            <v>SS</v>
          </cell>
          <cell r="G412" t="str">
            <v>IPSIA "GALILEI"</v>
          </cell>
          <cell r="H412" t="str">
            <v>CLRI01000N/SS/MMP</v>
          </cell>
          <cell r="I412" t="str">
            <v>M</v>
          </cell>
          <cell r="J412">
            <v>37285</v>
          </cell>
          <cell r="K412" t="str">
            <v>IT</v>
          </cell>
          <cell r="L412">
            <v>4</v>
          </cell>
          <cell r="M412" t="str">
            <v>F79</v>
          </cell>
          <cell r="N412" t="str">
            <v>F80</v>
          </cell>
          <cell r="P412" t="str">
            <v>Ritardo mentale non specificato. Disturbo evolutivo specifico dell'eloquio e del linguaggio.</v>
          </cell>
          <cell r="Q412" t="str">
            <v>EH</v>
          </cell>
          <cell r="R412" t="str">
            <v>SI</v>
          </cell>
          <cell r="S412" t="str">
            <v>NO</v>
          </cell>
          <cell r="T412" t="str">
            <v>NO</v>
          </cell>
          <cell r="U412" t="str">
            <v>NO</v>
          </cell>
          <cell r="V412" t="str">
            <v>AD01</v>
          </cell>
        </row>
        <row r="413">
          <cell r="A413" t="str">
            <v>CLRI01000N</v>
          </cell>
          <cell r="B413" t="str">
            <v>CLRI01000N</v>
          </cell>
          <cell r="C413" t="str">
            <v>IP09</v>
          </cell>
          <cell r="D413" t="str">
            <v>CL</v>
          </cell>
          <cell r="E413" t="str">
            <v>Caltanissetta</v>
          </cell>
          <cell r="F413" t="str">
            <v>SS</v>
          </cell>
          <cell r="G413" t="str">
            <v>IPSIA "GALILEI"</v>
          </cell>
          <cell r="H413" t="str">
            <v>CLRI01000N/SS/BGP</v>
          </cell>
          <cell r="I413" t="str">
            <v>M</v>
          </cell>
          <cell r="J413">
            <v>37078</v>
          </cell>
          <cell r="K413" t="str">
            <v>IT</v>
          </cell>
          <cell r="L413">
            <v>5</v>
          </cell>
          <cell r="M413" t="str">
            <v>F70</v>
          </cell>
          <cell r="P413" t="str">
            <v>Ritardo mentale lieve.</v>
          </cell>
          <cell r="Q413" t="str">
            <v>EH</v>
          </cell>
          <cell r="R413" t="str">
            <v>NO</v>
          </cell>
          <cell r="S413" t="str">
            <v>NO</v>
          </cell>
          <cell r="T413" t="str">
            <v>NO</v>
          </cell>
          <cell r="U413" t="str">
            <v>NO</v>
          </cell>
          <cell r="V413" t="str">
            <v>AD01</v>
          </cell>
        </row>
        <row r="414">
          <cell r="A414" t="str">
            <v>CLRI01000N</v>
          </cell>
          <cell r="B414" t="str">
            <v>CLRI01000N</v>
          </cell>
          <cell r="C414" t="str">
            <v>IP09</v>
          </cell>
          <cell r="D414" t="str">
            <v>CL</v>
          </cell>
          <cell r="E414" t="str">
            <v>Caltanissetta</v>
          </cell>
          <cell r="F414" t="str">
            <v>SS</v>
          </cell>
          <cell r="G414" t="str">
            <v>IPSIA "GALILEI"</v>
          </cell>
          <cell r="H414" t="str">
            <v>CLRI01000N/SS/LPF</v>
          </cell>
          <cell r="I414" t="str">
            <v>M</v>
          </cell>
          <cell r="J414">
            <v>37240</v>
          </cell>
          <cell r="K414" t="str">
            <v>IT</v>
          </cell>
          <cell r="L414">
            <v>5</v>
          </cell>
          <cell r="M414" t="str">
            <v>Q99</v>
          </cell>
          <cell r="N414" t="str">
            <v>F70</v>
          </cell>
          <cell r="P414" t="str">
            <v>Altre anomalie dei cromosomi non classificati altrove. Ritardo mentale lieve.</v>
          </cell>
          <cell r="Q414" t="str">
            <v>EHG</v>
          </cell>
          <cell r="R414" t="str">
            <v>SI</v>
          </cell>
          <cell r="S414" t="str">
            <v>NO</v>
          </cell>
          <cell r="T414" t="str">
            <v>NO</v>
          </cell>
          <cell r="U414" t="str">
            <v>NO</v>
          </cell>
          <cell r="V414" t="str">
            <v>AD03</v>
          </cell>
        </row>
        <row r="415">
          <cell r="A415" t="str">
            <v>CLRI01000N</v>
          </cell>
          <cell r="B415" t="str">
            <v>CLRI01000N</v>
          </cell>
          <cell r="C415" t="str">
            <v>IP09</v>
          </cell>
          <cell r="D415" t="str">
            <v>CL</v>
          </cell>
          <cell r="E415" t="str">
            <v>Caltanissetta</v>
          </cell>
          <cell r="F415" t="str">
            <v>SS</v>
          </cell>
          <cell r="G415" t="str">
            <v>IPSIA "GALILEI"</v>
          </cell>
          <cell r="H415" t="str">
            <v>CLRI01000N/SS/NA</v>
          </cell>
          <cell r="I415" t="str">
            <v>M</v>
          </cell>
          <cell r="J415">
            <v>37232</v>
          </cell>
          <cell r="K415" t="str">
            <v>IT</v>
          </cell>
          <cell r="L415">
            <v>5</v>
          </cell>
          <cell r="M415" t="str">
            <v>F80</v>
          </cell>
          <cell r="N415" t="str">
            <v>F83</v>
          </cell>
          <cell r="P415" t="str">
            <v>Disturbo evolutivo specifico dell'eloquio e del linguaggio. Disturbi evolutivi specifici misti.</v>
          </cell>
          <cell r="Q415" t="str">
            <v>EH</v>
          </cell>
          <cell r="R415" t="str">
            <v>SI</v>
          </cell>
          <cell r="S415" t="str">
            <v>NO</v>
          </cell>
          <cell r="T415" t="str">
            <v>NO</v>
          </cell>
          <cell r="U415" t="str">
            <v>NO</v>
          </cell>
          <cell r="V415" t="str">
            <v>AD02</v>
          </cell>
        </row>
        <row r="416">
          <cell r="A416" t="str">
            <v>CLRI01000N</v>
          </cell>
          <cell r="B416" t="str">
            <v>CLRI01000N</v>
          </cell>
          <cell r="C416" t="str">
            <v>IP14</v>
          </cell>
          <cell r="D416" t="str">
            <v>CL</v>
          </cell>
          <cell r="E416" t="str">
            <v>Caltanissetta</v>
          </cell>
          <cell r="F416" t="str">
            <v>SS</v>
          </cell>
          <cell r="G416" t="str">
            <v>IPSIA "GALILEI"</v>
          </cell>
          <cell r="H416" t="str">
            <v>CLRI01000N/SS/DPGT</v>
          </cell>
          <cell r="I416" t="str">
            <v>M</v>
          </cell>
          <cell r="J416">
            <v>38713</v>
          </cell>
          <cell r="K416" t="str">
            <v>IT</v>
          </cell>
          <cell r="L416">
            <v>1</v>
          </cell>
          <cell r="M416" t="str">
            <v>F71</v>
          </cell>
          <cell r="P416" t="str">
            <v>Disabilità cognitiva media.</v>
          </cell>
          <cell r="Q416" t="str">
            <v>EH</v>
          </cell>
          <cell r="R416" t="str">
            <v>NO</v>
          </cell>
          <cell r="V416" t="str">
            <v>AD03</v>
          </cell>
        </row>
        <row r="417">
          <cell r="A417" t="str">
            <v>CLRI01000N</v>
          </cell>
          <cell r="B417" t="str">
            <v>CLRI01000N</v>
          </cell>
          <cell r="C417" t="str">
            <v>IP14</v>
          </cell>
          <cell r="D417" t="str">
            <v>CL</v>
          </cell>
          <cell r="E417" t="str">
            <v>Caltanissetta</v>
          </cell>
          <cell r="F417" t="str">
            <v>SS</v>
          </cell>
          <cell r="G417" t="str">
            <v>IPSIA "GALILEI"</v>
          </cell>
          <cell r="H417" t="str">
            <v>CLRI01000N/SS/FG</v>
          </cell>
          <cell r="I417" t="str">
            <v>M</v>
          </cell>
          <cell r="J417" t="str">
            <v>05/052005</v>
          </cell>
          <cell r="K417" t="str">
            <v>IT</v>
          </cell>
          <cell r="L417">
            <v>1</v>
          </cell>
          <cell r="P417" t="str">
            <v xml:space="preserve">IN ATTESA DI ICD10. Risulta: INVALIDO con totale e permanente inabilità lavorativa 100% e con necessità di assistenza continua non essendo in grado di compiere gli atti quotidiani della vita. </v>
          </cell>
        </row>
        <row r="418">
          <cell r="A418" t="str">
            <v>CLRI01000N</v>
          </cell>
          <cell r="B418" t="str">
            <v>CLRI01000N</v>
          </cell>
          <cell r="C418" t="str">
            <v>IP14</v>
          </cell>
          <cell r="D418" t="str">
            <v>CL</v>
          </cell>
          <cell r="E418" t="str">
            <v>Caltanissetta</v>
          </cell>
          <cell r="F418" t="str">
            <v>SS</v>
          </cell>
          <cell r="G418" t="str">
            <v>IPSIA "GALILEI"</v>
          </cell>
          <cell r="H418" t="str">
            <v>CLRI01000N/SS/PAC</v>
          </cell>
          <cell r="I418" t="str">
            <v>M</v>
          </cell>
          <cell r="J418">
            <v>38553</v>
          </cell>
          <cell r="K418" t="str">
            <v>UE</v>
          </cell>
          <cell r="L418">
            <v>1</v>
          </cell>
          <cell r="M418" t="str">
            <v>G40 B</v>
          </cell>
          <cell r="P418" t="str">
            <v>Epilessia non specificata.</v>
          </cell>
          <cell r="Q418" t="str">
            <v>EH</v>
          </cell>
          <cell r="R418" t="str">
            <v>NO</v>
          </cell>
          <cell r="V418" t="str">
            <v>AD01</v>
          </cell>
        </row>
        <row r="419">
          <cell r="A419" t="str">
            <v>CLRI01000N</v>
          </cell>
          <cell r="B419" t="str">
            <v>CLRI01000N</v>
          </cell>
          <cell r="C419" t="str">
            <v>IP14</v>
          </cell>
          <cell r="D419" t="str">
            <v>CL</v>
          </cell>
          <cell r="E419" t="str">
            <v>Caltanissetta</v>
          </cell>
          <cell r="F419" t="str">
            <v>SS</v>
          </cell>
          <cell r="G419" t="str">
            <v>IPSIA "GALILEI"</v>
          </cell>
          <cell r="H419" t="str">
            <v>CLRI01000N/SS/SSP</v>
          </cell>
          <cell r="I419" t="str">
            <v>M</v>
          </cell>
          <cell r="J419">
            <v>38612</v>
          </cell>
          <cell r="K419" t="str">
            <v>IT</v>
          </cell>
          <cell r="L419">
            <v>1</v>
          </cell>
          <cell r="M419" t="str">
            <v>Q99</v>
          </cell>
          <cell r="N419" t="str">
            <v>F70.0</v>
          </cell>
          <cell r="O419" t="str">
            <v>F90.0</v>
          </cell>
          <cell r="P419" t="str">
            <v>Sindrome del cromosomaY sovrannumerario. Ritardo mentale lieve- ADHD - Anomalia EEG.</v>
          </cell>
          <cell r="Q419" t="str">
            <v>EHG</v>
          </cell>
          <cell r="R419" t="str">
            <v>SI</v>
          </cell>
          <cell r="V419" t="str">
            <v>AD02</v>
          </cell>
        </row>
        <row r="420">
          <cell r="A420" t="str">
            <v>CLRI01000N</v>
          </cell>
          <cell r="B420" t="str">
            <v>CLRI01000N</v>
          </cell>
          <cell r="C420" t="str">
            <v>IP14</v>
          </cell>
          <cell r="D420" t="str">
            <v>CL</v>
          </cell>
          <cell r="E420" t="str">
            <v>Caltanissetta</v>
          </cell>
          <cell r="F420" t="str">
            <v>SS</v>
          </cell>
          <cell r="G420" t="str">
            <v>IPSIA "GALILEI"</v>
          </cell>
          <cell r="H420" t="str">
            <v>CLRI01000N/SS/LM</v>
          </cell>
          <cell r="I420" t="str">
            <v>M</v>
          </cell>
          <cell r="J420">
            <v>38005</v>
          </cell>
          <cell r="K420" t="str">
            <v>IT</v>
          </cell>
          <cell r="L420">
            <v>2</v>
          </cell>
          <cell r="M420" t="str">
            <v>F71</v>
          </cell>
          <cell r="P420" t="str">
            <v>Ritardo mentale di media gravità.</v>
          </cell>
          <cell r="Q420" t="str">
            <v>EH</v>
          </cell>
          <cell r="R420" t="str">
            <v>NO</v>
          </cell>
          <cell r="S420" t="str">
            <v>NO</v>
          </cell>
          <cell r="T420" t="str">
            <v>NO</v>
          </cell>
          <cell r="U420" t="str">
            <v>NO</v>
          </cell>
          <cell r="V420" t="str">
            <v>AD02</v>
          </cell>
        </row>
        <row r="421">
          <cell r="A421" t="str">
            <v>CLRI01000N</v>
          </cell>
          <cell r="B421" t="str">
            <v>CLRI01000N</v>
          </cell>
          <cell r="C421" t="str">
            <v>IP14</v>
          </cell>
          <cell r="D421" t="str">
            <v>CL</v>
          </cell>
          <cell r="E421" t="str">
            <v>Caltanissetta</v>
          </cell>
          <cell r="F421" t="str">
            <v>SS</v>
          </cell>
          <cell r="G421" t="str">
            <v>IPSIA "GALILEI"</v>
          </cell>
          <cell r="H421" t="str">
            <v>CLRI01000N/SS/PIV</v>
          </cell>
          <cell r="I421" t="str">
            <v>M</v>
          </cell>
          <cell r="J421">
            <v>36895</v>
          </cell>
          <cell r="K421" t="str">
            <v>IT</v>
          </cell>
          <cell r="L421">
            <v>2</v>
          </cell>
          <cell r="M421" t="str">
            <v>F70</v>
          </cell>
          <cell r="P421" t="str">
            <v>Ritardo mentale lieve.</v>
          </cell>
          <cell r="Q421" t="str">
            <v>EH</v>
          </cell>
          <cell r="R421" t="str">
            <v>NO</v>
          </cell>
          <cell r="S421" t="str">
            <v>NO</v>
          </cell>
          <cell r="T421" t="str">
            <v>NO</v>
          </cell>
          <cell r="U421" t="str">
            <v>NO</v>
          </cell>
          <cell r="V421" t="str">
            <v>AD01</v>
          </cell>
        </row>
        <row r="422">
          <cell r="A422" t="str">
            <v>CLRI01000N</v>
          </cell>
          <cell r="B422" t="str">
            <v>CLRI01000N</v>
          </cell>
          <cell r="C422" t="str">
            <v>IP14</v>
          </cell>
          <cell r="D422" t="str">
            <v>CL</v>
          </cell>
          <cell r="E422" t="str">
            <v>Caltanissetta</v>
          </cell>
          <cell r="F422" t="str">
            <v>SS</v>
          </cell>
          <cell r="G422" t="str">
            <v>IPSIA "GALILEI"</v>
          </cell>
          <cell r="H422" t="str">
            <v>CLRI01000N/SS/RL</v>
          </cell>
          <cell r="I422" t="str">
            <v>M</v>
          </cell>
          <cell r="J422">
            <v>38164</v>
          </cell>
          <cell r="K422" t="str">
            <v>IT</v>
          </cell>
          <cell r="L422">
            <v>2</v>
          </cell>
          <cell r="M422" t="str">
            <v>Q99</v>
          </cell>
          <cell r="P422" t="str">
            <v>Altre anomalie dei cromosomi non classificati altrove.</v>
          </cell>
          <cell r="Q422" t="str">
            <v>EHG</v>
          </cell>
          <cell r="R422" t="str">
            <v>NO</v>
          </cell>
          <cell r="S422" t="str">
            <v>NO</v>
          </cell>
          <cell r="T422" t="str">
            <v>SI</v>
          </cell>
          <cell r="U422" t="str">
            <v>SI</v>
          </cell>
          <cell r="V422" t="str">
            <v>AD03</v>
          </cell>
          <cell r="X422" t="str">
            <v>RG n.409/2017-1 del 01/06/2017</v>
          </cell>
        </row>
        <row r="423">
          <cell r="A423" t="str">
            <v>CLRI01000N</v>
          </cell>
          <cell r="B423" t="str">
            <v>CLRI01000N</v>
          </cell>
          <cell r="C423" t="str">
            <v>IP19</v>
          </cell>
          <cell r="D423" t="str">
            <v>CL</v>
          </cell>
          <cell r="E423" t="str">
            <v>Caltanissetta</v>
          </cell>
          <cell r="F423" t="str">
            <v>SS</v>
          </cell>
          <cell r="G423" t="str">
            <v>IPSIA "GALILEI"</v>
          </cell>
          <cell r="H423" t="str">
            <v>CLRI01000N/SS/FK</v>
          </cell>
          <cell r="I423" t="str">
            <v>F</v>
          </cell>
          <cell r="J423">
            <v>38051</v>
          </cell>
          <cell r="K423" t="str">
            <v>IT</v>
          </cell>
          <cell r="L423">
            <v>1</v>
          </cell>
          <cell r="M423" t="str">
            <v>F80.1</v>
          </cell>
          <cell r="N423" t="str">
            <v>F83</v>
          </cell>
          <cell r="P423" t="str">
            <v>Disturbo del linguaggio espressivo con disturbi evolutivi specifici misti.</v>
          </cell>
          <cell r="Q423" t="str">
            <v>EH</v>
          </cell>
          <cell r="R423" t="str">
            <v>SI</v>
          </cell>
          <cell r="V423" t="str">
            <v>AD01</v>
          </cell>
        </row>
        <row r="424">
          <cell r="A424" t="str">
            <v>CLRI01000N</v>
          </cell>
          <cell r="B424" t="str">
            <v>CLRI01000N</v>
          </cell>
          <cell r="C424" t="str">
            <v>IP19</v>
          </cell>
          <cell r="D424" t="str">
            <v>CL</v>
          </cell>
          <cell r="E424" t="str">
            <v>Caltanissetta</v>
          </cell>
          <cell r="F424" t="str">
            <v>SS</v>
          </cell>
          <cell r="G424" t="str">
            <v>IPSIA "GALILEI"</v>
          </cell>
          <cell r="H424" t="str">
            <v>CLRI01000N/SS/SGM</v>
          </cell>
          <cell r="I424" t="str">
            <v>F</v>
          </cell>
          <cell r="J424">
            <v>38163</v>
          </cell>
          <cell r="K424" t="str">
            <v>IT</v>
          </cell>
          <cell r="L424">
            <v>1</v>
          </cell>
          <cell r="M424" t="str">
            <v>Q02</v>
          </cell>
          <cell r="N424" t="str">
            <v>F70</v>
          </cell>
          <cell r="P424" t="str">
            <v>Microcefalia e disabilità cognitiva lieve.</v>
          </cell>
          <cell r="Q424" t="str">
            <v>EHG</v>
          </cell>
          <cell r="R424" t="str">
            <v>SI</v>
          </cell>
          <cell r="V424" t="str">
            <v>AD02</v>
          </cell>
        </row>
        <row r="425">
          <cell r="A425" t="str">
            <v>CLRI01000N</v>
          </cell>
          <cell r="B425" t="str">
            <v>CLRI01000N</v>
          </cell>
          <cell r="C425" t="str">
            <v>IP19</v>
          </cell>
          <cell r="D425" t="str">
            <v>CL</v>
          </cell>
          <cell r="E425" t="str">
            <v>Caltanissetta</v>
          </cell>
          <cell r="F425" t="str">
            <v>SS</v>
          </cell>
          <cell r="G425" t="str">
            <v>IPSIA "GALILEI"</v>
          </cell>
          <cell r="H425" t="str">
            <v>CLRI01000N/SS/FR</v>
          </cell>
          <cell r="I425" t="str">
            <v>F</v>
          </cell>
          <cell r="J425">
            <v>38068</v>
          </cell>
          <cell r="K425" t="str">
            <v>IT</v>
          </cell>
          <cell r="L425">
            <v>2</v>
          </cell>
          <cell r="M425" t="str">
            <v>F70</v>
          </cell>
          <cell r="P425" t="str">
            <v>Ritardo mentale lieve.</v>
          </cell>
          <cell r="Q425" t="str">
            <v>EH</v>
          </cell>
          <cell r="R425" t="str">
            <v>NO</v>
          </cell>
          <cell r="S425" t="str">
            <v>NO</v>
          </cell>
          <cell r="T425" t="str">
            <v>NO</v>
          </cell>
          <cell r="U425" t="str">
            <v>NO</v>
          </cell>
          <cell r="V425" t="str">
            <v>AD03</v>
          </cell>
        </row>
        <row r="426">
          <cell r="A426" t="str">
            <v>CLRI01000N</v>
          </cell>
          <cell r="B426" t="str">
            <v>CLRI01000N</v>
          </cell>
          <cell r="C426" t="str">
            <v>IP19</v>
          </cell>
          <cell r="D426" t="str">
            <v>CL</v>
          </cell>
          <cell r="E426" t="str">
            <v>Caltanissetta</v>
          </cell>
          <cell r="F426" t="str">
            <v>SS</v>
          </cell>
          <cell r="G426" t="str">
            <v>IPSIA "GALILEI"</v>
          </cell>
          <cell r="H426" t="str">
            <v>CLRI01000N/SS/QL</v>
          </cell>
          <cell r="I426" t="str">
            <v>F</v>
          </cell>
          <cell r="J426">
            <v>38392</v>
          </cell>
          <cell r="K426" t="str">
            <v>IT</v>
          </cell>
          <cell r="L426">
            <v>2</v>
          </cell>
          <cell r="M426" t="str">
            <v>F70</v>
          </cell>
          <cell r="N426" t="str">
            <v>G94</v>
          </cell>
          <cell r="P426" t="str">
            <v>Ritardo mentale lieve. Altri disturbi dell'encefalo in malattie classificate altrove.</v>
          </cell>
          <cell r="Q426" t="str">
            <v>EH</v>
          </cell>
          <cell r="R426" t="str">
            <v>SI</v>
          </cell>
          <cell r="S426" t="str">
            <v>NO</v>
          </cell>
          <cell r="T426" t="str">
            <v>NO</v>
          </cell>
          <cell r="U426" t="str">
            <v>NO</v>
          </cell>
          <cell r="V426" t="str">
            <v>AD02</v>
          </cell>
        </row>
        <row r="427">
          <cell r="A427" t="str">
            <v>CLRI01000N</v>
          </cell>
          <cell r="B427" t="str">
            <v>CLRI01000N</v>
          </cell>
          <cell r="C427" t="str">
            <v>IP19</v>
          </cell>
          <cell r="D427" t="str">
            <v>CL</v>
          </cell>
          <cell r="E427" t="str">
            <v>Caltanissetta</v>
          </cell>
          <cell r="F427" t="str">
            <v>SS</v>
          </cell>
          <cell r="G427" t="str">
            <v>IPSIA "GALILEI"</v>
          </cell>
          <cell r="H427" t="str">
            <v>CLRI01000N/SS/RE</v>
          </cell>
          <cell r="I427" t="str">
            <v>F</v>
          </cell>
          <cell r="J427">
            <v>38180</v>
          </cell>
          <cell r="K427" t="str">
            <v>IT</v>
          </cell>
          <cell r="L427">
            <v>2</v>
          </cell>
          <cell r="M427" t="str">
            <v>F70</v>
          </cell>
          <cell r="P427" t="str">
            <v>Ritardo mentale lieve.</v>
          </cell>
          <cell r="Q427" t="str">
            <v>EH</v>
          </cell>
          <cell r="R427" t="str">
            <v>NO</v>
          </cell>
          <cell r="S427" t="str">
            <v>NO</v>
          </cell>
          <cell r="T427" t="str">
            <v>NO</v>
          </cell>
          <cell r="U427" t="str">
            <v>NO</v>
          </cell>
          <cell r="V427" t="str">
            <v>AD03</v>
          </cell>
        </row>
        <row r="428">
          <cell r="A428" t="str">
            <v>CLRI01000N</v>
          </cell>
          <cell r="B428" t="str">
            <v>CLRI01000N</v>
          </cell>
          <cell r="C428" t="str">
            <v>IP19</v>
          </cell>
          <cell r="D428" t="str">
            <v>CL</v>
          </cell>
          <cell r="E428" t="str">
            <v>Caltanissetta</v>
          </cell>
          <cell r="F428" t="str">
            <v>SS</v>
          </cell>
          <cell r="G428" t="str">
            <v>IPSIA "GALILEI"</v>
          </cell>
          <cell r="H428" t="str">
            <v>CLRI01000N/SS/RG</v>
          </cell>
          <cell r="I428" t="str">
            <v>F</v>
          </cell>
          <cell r="J428">
            <v>38125</v>
          </cell>
          <cell r="K428" t="str">
            <v>IT</v>
          </cell>
          <cell r="L428">
            <v>2</v>
          </cell>
          <cell r="M428" t="str">
            <v>F70</v>
          </cell>
          <cell r="P428" t="str">
            <v>Ritardo mentale lieve.</v>
          </cell>
          <cell r="Q428" t="str">
            <v>EH</v>
          </cell>
          <cell r="R428" t="str">
            <v>NO</v>
          </cell>
          <cell r="S428" t="str">
            <v>NO</v>
          </cell>
          <cell r="T428" t="str">
            <v>NO</v>
          </cell>
          <cell r="U428" t="str">
            <v>NO</v>
          </cell>
          <cell r="V428" t="str">
            <v>AD03</v>
          </cell>
        </row>
        <row r="429">
          <cell r="A429" t="str">
            <v>CLRI01000N</v>
          </cell>
          <cell r="B429" t="str">
            <v>CLRI01000N</v>
          </cell>
          <cell r="C429" t="str">
            <v>IP20</v>
          </cell>
          <cell r="D429" t="str">
            <v>CL</v>
          </cell>
          <cell r="E429" t="str">
            <v>Caltanissetta</v>
          </cell>
          <cell r="F429" t="str">
            <v>SS</v>
          </cell>
          <cell r="G429" t="str">
            <v>IPSIA "GALILEI"</v>
          </cell>
          <cell r="H429" t="str">
            <v>CLRI01000N/SS/CM</v>
          </cell>
          <cell r="I429" t="str">
            <v>F</v>
          </cell>
          <cell r="J429">
            <v>37987</v>
          </cell>
          <cell r="K429" t="str">
            <v>IT</v>
          </cell>
          <cell r="L429">
            <v>1</v>
          </cell>
          <cell r="M429" t="str">
            <v>F71</v>
          </cell>
          <cell r="P429" t="str">
            <v>Ritardo mentale di media gravità.</v>
          </cell>
          <cell r="Q429" t="str">
            <v>EHG</v>
          </cell>
          <cell r="R429" t="str">
            <v>NO</v>
          </cell>
          <cell r="V429" t="str">
            <v>AD01</v>
          </cell>
        </row>
        <row r="430">
          <cell r="A430" t="str">
            <v>CLRI01000N</v>
          </cell>
          <cell r="B430" t="str">
            <v>CLRI01000N</v>
          </cell>
          <cell r="C430" t="str">
            <v>IP20</v>
          </cell>
          <cell r="D430" t="str">
            <v>CL</v>
          </cell>
          <cell r="E430" t="str">
            <v>Caltanissetta</v>
          </cell>
          <cell r="F430" t="str">
            <v>SS</v>
          </cell>
          <cell r="G430" t="str">
            <v>IPSIA "GALILEI"</v>
          </cell>
          <cell r="H430" t="str">
            <v>CLRI01000N/SS/SC</v>
          </cell>
          <cell r="I430" t="str">
            <v>F</v>
          </cell>
          <cell r="J430">
            <v>38568</v>
          </cell>
          <cell r="K430" t="str">
            <v>IT</v>
          </cell>
          <cell r="L430">
            <v>1</v>
          </cell>
          <cell r="M430" t="str">
            <v>F90.0</v>
          </cell>
          <cell r="N430" t="str">
            <v>F80.9</v>
          </cell>
          <cell r="P430" t="str">
            <v>Disturbo dell'attività e dell'attenzione. Disturbo dell'eloquio e del linguaggio.</v>
          </cell>
          <cell r="Q430" t="str">
            <v>EH</v>
          </cell>
          <cell r="R430" t="str">
            <v>SI</v>
          </cell>
          <cell r="V430" t="str">
            <v>AD02</v>
          </cell>
        </row>
        <row r="431">
          <cell r="A431" t="str">
            <v>CLRI01000N</v>
          </cell>
          <cell r="B431" t="str">
            <v>CLRI01000N</v>
          </cell>
          <cell r="C431" t="str">
            <v>IP20</v>
          </cell>
          <cell r="D431" t="str">
            <v>CL</v>
          </cell>
          <cell r="E431" t="str">
            <v>Caltanissetta</v>
          </cell>
          <cell r="F431" t="str">
            <v>SS</v>
          </cell>
          <cell r="G431" t="str">
            <v>IPSIA "GALILEI"</v>
          </cell>
          <cell r="H431" t="str">
            <v>CLRI01000N/SS/TD</v>
          </cell>
          <cell r="I431" t="str">
            <v>F</v>
          </cell>
          <cell r="J431">
            <v>38146</v>
          </cell>
          <cell r="K431" t="str">
            <v>UE</v>
          </cell>
          <cell r="L431">
            <v>1</v>
          </cell>
          <cell r="M431" t="str">
            <v>F71</v>
          </cell>
          <cell r="P431" t="str">
            <v>Ritardo mentale di media gravità.</v>
          </cell>
          <cell r="Q431" t="str">
            <v>EH</v>
          </cell>
          <cell r="R431" t="str">
            <v>NO</v>
          </cell>
          <cell r="V431" t="str">
            <v>AD03</v>
          </cell>
        </row>
        <row r="432">
          <cell r="A432" t="str">
            <v>CLRI01000N</v>
          </cell>
          <cell r="B432" t="str">
            <v>CLRI01000N</v>
          </cell>
          <cell r="C432" t="str">
            <v>IP20</v>
          </cell>
          <cell r="D432" t="str">
            <v>CL</v>
          </cell>
          <cell r="E432" t="str">
            <v>Caltanissetta</v>
          </cell>
          <cell r="F432" t="str">
            <v>SS</v>
          </cell>
          <cell r="G432" t="str">
            <v>IPSIA "GALILEI"</v>
          </cell>
          <cell r="H432" t="str">
            <v>CLRI01000N/SS/AA</v>
          </cell>
          <cell r="I432" t="str">
            <v>M</v>
          </cell>
          <cell r="J432">
            <v>38313</v>
          </cell>
          <cell r="K432" t="str">
            <v>IT</v>
          </cell>
          <cell r="L432">
            <v>2</v>
          </cell>
          <cell r="M432" t="str">
            <v>F70</v>
          </cell>
          <cell r="N432" t="str">
            <v>F90.0</v>
          </cell>
          <cell r="P432" t="str">
            <v>Ritardo cognitivo lieve, deficit dell'attenzione e dell'attività.</v>
          </cell>
          <cell r="Q432" t="str">
            <v>EH</v>
          </cell>
          <cell r="R432" t="str">
            <v>SI</v>
          </cell>
          <cell r="S432" t="str">
            <v>NO</v>
          </cell>
          <cell r="T432" t="str">
            <v>NO</v>
          </cell>
          <cell r="U432" t="str">
            <v>NO</v>
          </cell>
          <cell r="V432" t="str">
            <v>AD01</v>
          </cell>
        </row>
        <row r="433">
          <cell r="A433" t="str">
            <v>CLRI01000N</v>
          </cell>
          <cell r="B433" t="str">
            <v>CLRI01000N</v>
          </cell>
          <cell r="C433" t="str">
            <v>IP21</v>
          </cell>
          <cell r="D433" t="str">
            <v>CL</v>
          </cell>
          <cell r="E433" t="str">
            <v>Caltanissetta</v>
          </cell>
          <cell r="F433" t="str">
            <v>SS</v>
          </cell>
          <cell r="G433" t="str">
            <v>IPSIA "GALILEI"</v>
          </cell>
          <cell r="H433" t="str">
            <v>CLRI01000N/SS/BS</v>
          </cell>
          <cell r="I433" t="str">
            <v>M</v>
          </cell>
          <cell r="J433">
            <v>38555</v>
          </cell>
          <cell r="K433" t="str">
            <v>IT</v>
          </cell>
          <cell r="L433">
            <v>1</v>
          </cell>
          <cell r="M433" t="str">
            <v>F70</v>
          </cell>
          <cell r="N433" t="str">
            <v>F93.9</v>
          </cell>
          <cell r="P433" t="str">
            <v>Disarmonia cognitiva con disturbo ossessivo compusivo.</v>
          </cell>
          <cell r="Q433" t="str">
            <v>EH</v>
          </cell>
          <cell r="R433" t="str">
            <v>SI</v>
          </cell>
          <cell r="V433" t="str">
            <v>AD01</v>
          </cell>
        </row>
        <row r="434">
          <cell r="A434" t="str">
            <v>CLRI01000N</v>
          </cell>
          <cell r="B434" t="str">
            <v>CLRI01000N</v>
          </cell>
          <cell r="C434" t="str">
            <v>IP21</v>
          </cell>
          <cell r="D434" t="str">
            <v>CL</v>
          </cell>
          <cell r="E434" t="str">
            <v>Caltanissetta</v>
          </cell>
          <cell r="F434" t="str">
            <v>SS</v>
          </cell>
          <cell r="G434" t="str">
            <v>IPSIA "GALILEI"</v>
          </cell>
          <cell r="H434" t="str">
            <v>CLRI01000N/SS/CA</v>
          </cell>
          <cell r="I434" t="str">
            <v>F</v>
          </cell>
          <cell r="J434">
            <v>38347</v>
          </cell>
          <cell r="K434" t="str">
            <v>IT</v>
          </cell>
          <cell r="L434">
            <v>1</v>
          </cell>
          <cell r="M434" t="str">
            <v>F70</v>
          </cell>
          <cell r="P434" t="str">
            <v>Disabilità cognitiva lieve.</v>
          </cell>
          <cell r="Q434" t="str">
            <v>EH</v>
          </cell>
          <cell r="R434" t="str">
            <v>NO</v>
          </cell>
          <cell r="V434" t="str">
            <v>AD02</v>
          </cell>
        </row>
        <row r="435">
          <cell r="A435" t="str">
            <v>CLRI01000N</v>
          </cell>
          <cell r="B435" t="str">
            <v>CLRI01000N</v>
          </cell>
          <cell r="C435" t="str">
            <v>IP21</v>
          </cell>
          <cell r="D435" t="str">
            <v>CL</v>
          </cell>
          <cell r="E435" t="str">
            <v>Caltanissetta</v>
          </cell>
          <cell r="F435" t="str">
            <v>SS</v>
          </cell>
          <cell r="G435" t="str">
            <v>IPSIA "GALILEI"</v>
          </cell>
          <cell r="H435" t="str">
            <v>CLRI01000N/SS/RE</v>
          </cell>
          <cell r="I435" t="str">
            <v>F</v>
          </cell>
          <cell r="J435">
            <v>38687</v>
          </cell>
          <cell r="K435" t="str">
            <v>IT</v>
          </cell>
          <cell r="L435">
            <v>1</v>
          </cell>
          <cell r="M435" t="str">
            <v>Q99</v>
          </cell>
          <cell r="N435">
            <v>0</v>
          </cell>
          <cell r="O435">
            <v>0</v>
          </cell>
          <cell r="P435" t="str">
            <v>Anomalia dei cromosomi non classificati altrove.</v>
          </cell>
          <cell r="Q435" t="str">
            <v>EHG</v>
          </cell>
          <cell r="R435" t="str">
            <v>NO</v>
          </cell>
          <cell r="V435" t="str">
            <v>AD03</v>
          </cell>
          <cell r="X435" t="str">
            <v>Rg. N. 410/2017 del 01/06/2017</v>
          </cell>
        </row>
        <row r="436">
          <cell r="A436" t="str">
            <v>CLRI01000N</v>
          </cell>
          <cell r="B436" t="str">
            <v>CLRI01000N</v>
          </cell>
          <cell r="C436" t="str">
            <v>IP21</v>
          </cell>
          <cell r="D436" t="str">
            <v>CL</v>
          </cell>
          <cell r="E436" t="str">
            <v>Caltanissetta</v>
          </cell>
          <cell r="F436" t="str">
            <v>SS</v>
          </cell>
          <cell r="G436" t="str">
            <v>IPSIA "GALILEI"</v>
          </cell>
          <cell r="H436" t="str">
            <v>CLRI01000N/SS/LMP</v>
          </cell>
          <cell r="I436" t="str">
            <v>F</v>
          </cell>
          <cell r="J436">
            <v>37532</v>
          </cell>
          <cell r="K436" t="str">
            <v>IT</v>
          </cell>
          <cell r="L436">
            <v>2</v>
          </cell>
          <cell r="M436" t="str">
            <v>G40</v>
          </cell>
          <cell r="N436">
            <v>0</v>
          </cell>
          <cell r="O436">
            <v>0</v>
          </cell>
          <cell r="P436" t="str">
            <v>Epilessia generalizzata con casi febbrili plus.</v>
          </cell>
          <cell r="Q436" t="str">
            <v>EH</v>
          </cell>
          <cell r="R436" t="str">
            <v>NO</v>
          </cell>
          <cell r="S436" t="str">
            <v>NO</v>
          </cell>
          <cell r="T436" t="str">
            <v>NO</v>
          </cell>
          <cell r="U436" t="str">
            <v>NO</v>
          </cell>
          <cell r="V436" t="str">
            <v>AD02</v>
          </cell>
        </row>
        <row r="437">
          <cell r="A437" t="str">
            <v>CLRI01000N</v>
          </cell>
          <cell r="B437" t="str">
            <v>CLRI01000N</v>
          </cell>
          <cell r="C437" t="str">
            <v>IP21</v>
          </cell>
          <cell r="D437" t="str">
            <v>CL</v>
          </cell>
          <cell r="E437" t="str">
            <v>Caltanissetta</v>
          </cell>
          <cell r="F437" t="str">
            <v>SS</v>
          </cell>
          <cell r="G437" t="str">
            <v>IPSIA "GALILEI"</v>
          </cell>
          <cell r="H437" t="str">
            <v>CLRI01000N/SS/TGA</v>
          </cell>
          <cell r="I437" t="str">
            <v>M</v>
          </cell>
          <cell r="J437">
            <v>37684</v>
          </cell>
          <cell r="K437" t="str">
            <v>IT</v>
          </cell>
          <cell r="L437">
            <v>2</v>
          </cell>
          <cell r="M437" t="str">
            <v>F90.1</v>
          </cell>
          <cell r="N437">
            <v>0</v>
          </cell>
          <cell r="O437">
            <v>0</v>
          </cell>
          <cell r="P437" t="str">
            <v>Disturbo ipercinetico della condotta.</v>
          </cell>
          <cell r="Q437" t="str">
            <v>EH</v>
          </cell>
          <cell r="R437" t="str">
            <v>NO</v>
          </cell>
          <cell r="S437" t="str">
            <v>NO</v>
          </cell>
          <cell r="T437" t="str">
            <v>NO</v>
          </cell>
          <cell r="U437" t="str">
            <v>NO</v>
          </cell>
          <cell r="V437" t="str">
            <v>AD01</v>
          </cell>
        </row>
        <row r="438">
          <cell r="A438" t="str">
            <v>CLRI01000N</v>
          </cell>
          <cell r="B438" t="str">
            <v>CLRI010503</v>
          </cell>
          <cell r="C438" t="str">
            <v>IP09</v>
          </cell>
          <cell r="D438" t="str">
            <v>CL</v>
          </cell>
          <cell r="E438" t="str">
            <v>Caltanissetta</v>
          </cell>
          <cell r="F438" t="str">
            <v>SS</v>
          </cell>
          <cell r="G438" t="str">
            <v>IPSIA "GALILEI"</v>
          </cell>
          <cell r="H438" t="str">
            <v>CLRI01000N/SS/MM</v>
          </cell>
          <cell r="I438" t="str">
            <v>M</v>
          </cell>
          <cell r="J438">
            <v>36698</v>
          </cell>
          <cell r="K438" t="str">
            <v>IT</v>
          </cell>
          <cell r="L438">
            <v>5</v>
          </cell>
          <cell r="M438" t="str">
            <v>F70</v>
          </cell>
          <cell r="N438" t="str">
            <v>F91</v>
          </cell>
          <cell r="O438">
            <v>0</v>
          </cell>
          <cell r="P438" t="str">
            <v>Ritardo mentale lieve. Disturbi della condotta.</v>
          </cell>
          <cell r="Q438" t="str">
            <v>EHG</v>
          </cell>
          <cell r="R438" t="str">
            <v>SI</v>
          </cell>
          <cell r="S438" t="str">
            <v>NO</v>
          </cell>
          <cell r="T438" t="str">
            <v>NO</v>
          </cell>
          <cell r="U438" t="str">
            <v>NO</v>
          </cell>
          <cell r="V438" t="str">
            <v>AD01</v>
          </cell>
        </row>
        <row r="439">
          <cell r="A439" t="str">
            <v>CLTD090005</v>
          </cell>
          <cell r="B439" t="str">
            <v>CLTD090005</v>
          </cell>
          <cell r="C439" t="str">
            <v>IP08</v>
          </cell>
          <cell r="D439" t="str">
            <v>CL</v>
          </cell>
          <cell r="E439" t="str">
            <v>CALTANSSETTA</v>
          </cell>
          <cell r="F439" t="str">
            <v>SS</v>
          </cell>
          <cell r="G439" t="str">
            <v>ITET RAPISARDI DA VINCI</v>
          </cell>
          <cell r="H439" t="str">
            <v>CLTD09005/SS/C.A.</v>
          </cell>
          <cell r="I439" t="str">
            <v>M</v>
          </cell>
          <cell r="J439">
            <v>37299</v>
          </cell>
          <cell r="K439" t="str">
            <v>IT</v>
          </cell>
          <cell r="L439">
            <v>4</v>
          </cell>
          <cell r="M439" t="str">
            <v>F 89</v>
          </cell>
          <cell r="N439">
            <v>0</v>
          </cell>
          <cell r="O439">
            <v>0</v>
          </cell>
          <cell r="P439" t="str">
            <v>SINDROMI E DISTURBI NON SPECIFICATI DA ALTERATO SVILUPPO PSICOLOGICO. SINDROMI IPERCINETICHE</v>
          </cell>
          <cell r="Q439" t="str">
            <v>EH</v>
          </cell>
          <cell r="R439" t="str">
            <v>NO</v>
          </cell>
          <cell r="S439" t="str">
            <v>NO</v>
          </cell>
          <cell r="T439" t="str">
            <v>NO</v>
          </cell>
          <cell r="U439" t="str">
            <v>NO</v>
          </cell>
          <cell r="V439" t="str">
            <v>AD03</v>
          </cell>
        </row>
        <row r="440">
          <cell r="A440" t="str">
            <v>CLTD090005</v>
          </cell>
          <cell r="B440" t="str">
            <v>CLTD090005</v>
          </cell>
          <cell r="C440" t="str">
            <v>IP08</v>
          </cell>
          <cell r="D440" t="str">
            <v>CL</v>
          </cell>
          <cell r="E440" t="str">
            <v>CALTANSSETTA</v>
          </cell>
          <cell r="F440" t="str">
            <v>SS</v>
          </cell>
          <cell r="G440" t="str">
            <v>ITET RAPISARDI DA VINCI</v>
          </cell>
          <cell r="H440" t="str">
            <v>CLTD09005/SS/D.F.</v>
          </cell>
          <cell r="I440" t="str">
            <v>F</v>
          </cell>
          <cell r="J440">
            <v>37334</v>
          </cell>
          <cell r="K440" t="str">
            <v>IT</v>
          </cell>
          <cell r="L440">
            <v>4</v>
          </cell>
          <cell r="M440" t="str">
            <v>382 3</v>
          </cell>
          <cell r="N440">
            <v>0</v>
          </cell>
          <cell r="O440">
            <v>0</v>
          </cell>
          <cell r="P440" t="str">
            <v>AGENESIA TIMPANICA DX CON CONTROLATERALE NORMOFUNZIONANTE</v>
          </cell>
          <cell r="Q440" t="str">
            <v>DH</v>
          </cell>
          <cell r="R440" t="str">
            <v>NO</v>
          </cell>
          <cell r="S440" t="str">
            <v>NO</v>
          </cell>
          <cell r="T440" t="str">
            <v>NO</v>
          </cell>
          <cell r="U440" t="str">
            <v>NO</v>
          </cell>
          <cell r="V440" t="str">
            <v>AD03</v>
          </cell>
        </row>
        <row r="441">
          <cell r="A441" t="str">
            <v>CLTD090005</v>
          </cell>
          <cell r="B441" t="str">
            <v>CLTD090005</v>
          </cell>
          <cell r="C441" t="str">
            <v>IP08</v>
          </cell>
          <cell r="D441" t="str">
            <v>CL</v>
          </cell>
          <cell r="E441" t="str">
            <v>CALTANSSETTA</v>
          </cell>
          <cell r="F441" t="str">
            <v>SS</v>
          </cell>
          <cell r="G441" t="str">
            <v>ITET RAPISARDI DA VINCI</v>
          </cell>
          <cell r="H441" t="str">
            <v>CLTD09005/SS/F.M.</v>
          </cell>
          <cell r="I441" t="str">
            <v>M</v>
          </cell>
          <cell r="J441">
            <v>37204</v>
          </cell>
          <cell r="K441" t="str">
            <v>IT</v>
          </cell>
          <cell r="L441">
            <v>4</v>
          </cell>
          <cell r="M441" t="str">
            <v>F 70</v>
          </cell>
          <cell r="N441">
            <v>0</v>
          </cell>
          <cell r="O441">
            <v>0</v>
          </cell>
          <cell r="P441" t="str">
            <v>RITARDO MENTALE LIEVE</v>
          </cell>
          <cell r="Q441" t="str">
            <v>EH</v>
          </cell>
          <cell r="R441" t="str">
            <v>NO</v>
          </cell>
          <cell r="S441" t="str">
            <v>NO</v>
          </cell>
          <cell r="T441" t="str">
            <v>NO</v>
          </cell>
          <cell r="U441" t="str">
            <v>NO</v>
          </cell>
          <cell r="V441" t="str">
            <v>AD03</v>
          </cell>
        </row>
        <row r="442">
          <cell r="A442" t="str">
            <v>CLTD090005</v>
          </cell>
          <cell r="B442" t="str">
            <v>CLTD090005</v>
          </cell>
          <cell r="C442" t="str">
            <v>IT04</v>
          </cell>
          <cell r="D442" t="str">
            <v>CL</v>
          </cell>
          <cell r="E442" t="str">
            <v>CALTANSSETTA</v>
          </cell>
          <cell r="F442" t="str">
            <v>SS</v>
          </cell>
          <cell r="G442" t="str">
            <v>ITET RAPISARDI DA VINCI</v>
          </cell>
          <cell r="H442" t="str">
            <v>CLTD09005/SS/A.D.</v>
          </cell>
          <cell r="I442" t="str">
            <v>M</v>
          </cell>
          <cell r="J442">
            <v>37758</v>
          </cell>
          <cell r="K442" t="str">
            <v>IT</v>
          </cell>
          <cell r="L442">
            <v>3</v>
          </cell>
          <cell r="M442" t="str">
            <v>F 70</v>
          </cell>
          <cell r="N442">
            <v>0</v>
          </cell>
          <cell r="O442">
            <v>0</v>
          </cell>
          <cell r="P442" t="str">
            <v>RITARDO MENTALE LIEVE</v>
          </cell>
          <cell r="Q442" t="str">
            <v>EH</v>
          </cell>
          <cell r="R442" t="str">
            <v>NO</v>
          </cell>
          <cell r="S442" t="str">
            <v>NO</v>
          </cell>
          <cell r="T442" t="str">
            <v>NO</v>
          </cell>
          <cell r="U442" t="str">
            <v>NO</v>
          </cell>
          <cell r="V442" t="str">
            <v>AD03</v>
          </cell>
        </row>
        <row r="443">
          <cell r="A443" t="str">
            <v>CLTD090005</v>
          </cell>
          <cell r="B443" t="str">
            <v>CLTD090005</v>
          </cell>
          <cell r="C443" t="str">
            <v>IT04</v>
          </cell>
          <cell r="D443" t="str">
            <v>CL</v>
          </cell>
          <cell r="E443" t="str">
            <v>CALTANSSETTA</v>
          </cell>
          <cell r="F443" t="str">
            <v>SS</v>
          </cell>
          <cell r="G443" t="str">
            <v>ITET RAPISARDI DA VINCI</v>
          </cell>
          <cell r="H443" t="str">
            <v>CLTD09005/SS/P.F.</v>
          </cell>
          <cell r="I443" t="str">
            <v>M</v>
          </cell>
          <cell r="J443">
            <v>36872</v>
          </cell>
          <cell r="K443" t="str">
            <v>IT</v>
          </cell>
          <cell r="L443">
            <v>5</v>
          </cell>
          <cell r="M443" t="str">
            <v>F 70</v>
          </cell>
          <cell r="N443" t="str">
            <v>H 54</v>
          </cell>
          <cell r="O443">
            <v>0</v>
          </cell>
          <cell r="P443" t="str">
            <v>RITARDO MENTALE LIEVE E MIOPIA E CATARATTA</v>
          </cell>
          <cell r="Q443" t="str">
            <v>EHG</v>
          </cell>
          <cell r="R443" t="str">
            <v>NO</v>
          </cell>
          <cell r="S443" t="str">
            <v>NO</v>
          </cell>
          <cell r="T443" t="str">
            <v>NO</v>
          </cell>
          <cell r="U443" t="str">
            <v>NO</v>
          </cell>
          <cell r="V443" t="str">
            <v>AD03</v>
          </cell>
        </row>
        <row r="444">
          <cell r="A444" t="str">
            <v>CLTD090005</v>
          </cell>
          <cell r="B444" t="str">
            <v>CLTD090005</v>
          </cell>
          <cell r="C444" t="str">
            <v>IT13</v>
          </cell>
          <cell r="D444" t="str">
            <v>CL</v>
          </cell>
          <cell r="E444" t="str">
            <v>CALTANSSETTA</v>
          </cell>
          <cell r="F444" t="str">
            <v>SS</v>
          </cell>
          <cell r="G444" t="str">
            <v>ITET RAPISARDI DA VINCI</v>
          </cell>
          <cell r="H444" t="str">
            <v>CLTD09005/SS/A.M.</v>
          </cell>
          <cell r="I444" t="str">
            <v>M</v>
          </cell>
          <cell r="J444">
            <v>38508</v>
          </cell>
          <cell r="K444" t="str">
            <v>IT</v>
          </cell>
          <cell r="L444">
            <v>1</v>
          </cell>
          <cell r="M444" t="str">
            <v>F 70</v>
          </cell>
          <cell r="N444">
            <v>0</v>
          </cell>
          <cell r="O444">
            <v>0</v>
          </cell>
          <cell r="P444" t="str">
            <v>RITARDO MENTALE LIEVE</v>
          </cell>
          <cell r="Q444" t="str">
            <v>EH</v>
          </cell>
          <cell r="R444" t="str">
            <v>NO</v>
          </cell>
          <cell r="S444" t="str">
            <v>NO</v>
          </cell>
          <cell r="T444" t="str">
            <v>NO</v>
          </cell>
          <cell r="U444" t="str">
            <v>NO</v>
          </cell>
          <cell r="V444" t="str">
            <v>AD02</v>
          </cell>
          <cell r="X444" t="str">
            <v>1976/2016</v>
          </cell>
        </row>
        <row r="445">
          <cell r="A445" t="str">
            <v>CLTD090005</v>
          </cell>
          <cell r="B445" t="str">
            <v>CLTD090005</v>
          </cell>
          <cell r="C445" t="str">
            <v>IT13</v>
          </cell>
          <cell r="D445" t="str">
            <v>CL</v>
          </cell>
          <cell r="E445" t="str">
            <v>CALTANSSETTA</v>
          </cell>
          <cell r="F445" t="str">
            <v>SS</v>
          </cell>
          <cell r="G445" t="str">
            <v>ITET RAPISARDI DA VINCI</v>
          </cell>
          <cell r="H445" t="str">
            <v>CLTD09005/SS/P.S.</v>
          </cell>
          <cell r="I445" t="str">
            <v>M</v>
          </cell>
          <cell r="J445">
            <v>36855</v>
          </cell>
          <cell r="K445" t="str">
            <v>IT</v>
          </cell>
          <cell r="L445">
            <v>2</v>
          </cell>
          <cell r="M445" t="str">
            <v>F 80.9</v>
          </cell>
          <cell r="N445">
            <v>0</v>
          </cell>
          <cell r="O445">
            <v>0</v>
          </cell>
          <cell r="P445" t="str">
            <v>DISTURBI DELL’ELOQUIO E DEL LINGUAGGIO N.A.S.</v>
          </cell>
          <cell r="Q445" t="str">
            <v>EH</v>
          </cell>
          <cell r="R445" t="str">
            <v>NO</v>
          </cell>
          <cell r="S445" t="str">
            <v>NO</v>
          </cell>
          <cell r="T445" t="str">
            <v>NO</v>
          </cell>
          <cell r="U445" t="str">
            <v>NO</v>
          </cell>
          <cell r="V445" t="str">
            <v>AD02</v>
          </cell>
        </row>
        <row r="446">
          <cell r="A446" t="str">
            <v>CLTD090005</v>
          </cell>
          <cell r="B446" t="str">
            <v>CLTD090005</v>
          </cell>
          <cell r="C446" t="str">
            <v>IT13</v>
          </cell>
          <cell r="D446" t="str">
            <v>CL</v>
          </cell>
          <cell r="E446" t="str">
            <v>CALTANSSETTA</v>
          </cell>
          <cell r="F446" t="str">
            <v>SS</v>
          </cell>
          <cell r="G446" t="str">
            <v>ITET RAPISARDI DA VINCI</v>
          </cell>
          <cell r="H446" t="str">
            <v>CLTD09005/SS/S.I.</v>
          </cell>
          <cell r="I446" t="str">
            <v>M</v>
          </cell>
          <cell r="J446">
            <v>37168</v>
          </cell>
          <cell r="K446" t="str">
            <v>IT</v>
          </cell>
          <cell r="L446">
            <v>5</v>
          </cell>
          <cell r="M446" t="str">
            <v>F 80.1</v>
          </cell>
          <cell r="N446">
            <v>0</v>
          </cell>
          <cell r="O446">
            <v>0</v>
          </cell>
          <cell r="P446" t="str">
            <v>DISTURBO DEL LINGUAGGIO ESPRESSIVO</v>
          </cell>
          <cell r="Q446" t="str">
            <v>EH</v>
          </cell>
          <cell r="R446" t="str">
            <v>NO</v>
          </cell>
          <cell r="S446" t="str">
            <v>NO</v>
          </cell>
          <cell r="T446" t="str">
            <v>NO</v>
          </cell>
          <cell r="U446" t="str">
            <v>NO</v>
          </cell>
          <cell r="V446" t="str">
            <v>AD02</v>
          </cell>
        </row>
        <row r="447">
          <cell r="A447" t="str">
            <v>CLTD090005</v>
          </cell>
          <cell r="B447" t="str">
            <v>CLTD090005</v>
          </cell>
          <cell r="C447" t="str">
            <v>ITAF</v>
          </cell>
          <cell r="D447" t="str">
            <v>CL</v>
          </cell>
          <cell r="E447" t="str">
            <v>CALTANSSETTA</v>
          </cell>
          <cell r="F447" t="str">
            <v>SS</v>
          </cell>
          <cell r="G447" t="str">
            <v>ITET RAPISARDI DA VINCI</v>
          </cell>
          <cell r="H447" t="str">
            <v>CLTD09005/SS/C.G.</v>
          </cell>
          <cell r="I447" t="str">
            <v>M</v>
          </cell>
          <cell r="J447">
            <v>37552</v>
          </cell>
          <cell r="K447" t="str">
            <v>IT</v>
          </cell>
          <cell r="L447">
            <v>3</v>
          </cell>
          <cell r="M447" t="str">
            <v>F 70</v>
          </cell>
          <cell r="N447">
            <v>0</v>
          </cell>
          <cell r="O447">
            <v>0</v>
          </cell>
          <cell r="P447" t="str">
            <v>RITARDO COGNITIVO LIEVE</v>
          </cell>
          <cell r="Q447" t="str">
            <v>EH</v>
          </cell>
          <cell r="R447" t="str">
            <v>NO</v>
          </cell>
          <cell r="S447" t="str">
            <v>NO</v>
          </cell>
          <cell r="T447" t="str">
            <v>NO</v>
          </cell>
          <cell r="U447" t="str">
            <v>NO</v>
          </cell>
          <cell r="V447" t="str">
            <v>AD02</v>
          </cell>
        </row>
        <row r="448">
          <cell r="A448" t="str">
            <v>CLTD090005</v>
          </cell>
          <cell r="B448" t="str">
            <v>CLTD090005</v>
          </cell>
          <cell r="C448" t="str">
            <v>ITCA</v>
          </cell>
          <cell r="D448" t="str">
            <v>CL</v>
          </cell>
          <cell r="E448" t="str">
            <v>CALTANSSETTA</v>
          </cell>
          <cell r="F448" t="str">
            <v>SS</v>
          </cell>
          <cell r="G448" t="str">
            <v>ITET RAPISARDI DA VINCI</v>
          </cell>
          <cell r="H448" t="str">
            <v>CLTD09005/SS/D.G.</v>
          </cell>
          <cell r="I448" t="str">
            <v>M</v>
          </cell>
          <cell r="J448">
            <v>37803</v>
          </cell>
          <cell r="K448" t="str">
            <v>IT</v>
          </cell>
          <cell r="L448">
            <v>3</v>
          </cell>
          <cell r="M448" t="str">
            <v>Q 90</v>
          </cell>
          <cell r="N448">
            <v>0</v>
          </cell>
          <cell r="O448">
            <v>0</v>
          </cell>
          <cell r="P448" t="str">
            <v>SINDROME DI DOWN</v>
          </cell>
          <cell r="Q448" t="str">
            <v>EHG</v>
          </cell>
          <cell r="R448" t="str">
            <v>NO</v>
          </cell>
          <cell r="S448" t="str">
            <v>NO</v>
          </cell>
          <cell r="T448" t="str">
            <v>SI</v>
          </cell>
          <cell r="U448" t="str">
            <v>SI</v>
          </cell>
          <cell r="V448" t="str">
            <v>AD02</v>
          </cell>
          <cell r="X448" t="str">
            <v>50/2015</v>
          </cell>
        </row>
        <row r="449">
          <cell r="A449" t="str">
            <v>CLTD090005</v>
          </cell>
          <cell r="B449" t="str">
            <v>CLTD090005</v>
          </cell>
          <cell r="C449" t="str">
            <v>ITCA</v>
          </cell>
          <cell r="D449" t="str">
            <v>CL</v>
          </cell>
          <cell r="E449" t="str">
            <v>CALTANSSETTA</v>
          </cell>
          <cell r="F449" t="str">
            <v>SS</v>
          </cell>
          <cell r="G449" t="str">
            <v>ITET RAPISARDI DA VINCI</v>
          </cell>
          <cell r="H449" t="str">
            <v>CLTD09005/SS/Z.S.</v>
          </cell>
          <cell r="I449" t="str">
            <v>M</v>
          </cell>
          <cell r="J449">
            <v>37656</v>
          </cell>
          <cell r="K449" t="str">
            <v>IT</v>
          </cell>
          <cell r="L449">
            <v>3</v>
          </cell>
          <cell r="M449" t="str">
            <v>F 71</v>
          </cell>
          <cell r="N449" t="str">
            <v>F 92.9</v>
          </cell>
          <cell r="P449" t="str">
            <v>DISABILITà INTELLETTIVA DI GRADO MEDIO. DISTURBI DELLA CONDOTTA ED EMOZIONALI</v>
          </cell>
          <cell r="Q449" t="str">
            <v>EHG</v>
          </cell>
          <cell r="R449" t="str">
            <v>NO</v>
          </cell>
          <cell r="S449" t="str">
            <v>NO</v>
          </cell>
          <cell r="T449" t="str">
            <v>SI</v>
          </cell>
          <cell r="U449" t="str">
            <v>SI</v>
          </cell>
          <cell r="V449" t="str">
            <v>AD02</v>
          </cell>
        </row>
        <row r="450">
          <cell r="A450" t="str">
            <v>CLTD090005</v>
          </cell>
          <cell r="B450" t="str">
            <v>CLTD090005</v>
          </cell>
          <cell r="C450" t="str">
            <v>ITCA</v>
          </cell>
          <cell r="D450" t="str">
            <v>CL</v>
          </cell>
          <cell r="E450" t="str">
            <v>CALTANSSETTA</v>
          </cell>
          <cell r="F450" t="str">
            <v>SS</v>
          </cell>
          <cell r="G450" t="str">
            <v>ITET RAPISARDI DA VINCI</v>
          </cell>
          <cell r="H450" t="str">
            <v>CLTD09005/SS/R.D.</v>
          </cell>
          <cell r="I450" t="str">
            <v>M</v>
          </cell>
          <cell r="J450">
            <v>36427</v>
          </cell>
          <cell r="K450" t="str">
            <v>IT</v>
          </cell>
          <cell r="L450">
            <v>5</v>
          </cell>
          <cell r="M450" t="str">
            <v>F 92,9</v>
          </cell>
          <cell r="N450" t="str">
            <v>F 70</v>
          </cell>
          <cell r="P450" t="str">
            <v>DISTURBI DELLA CONDOTTA ED EMOZIONALI DISABILITà COGNITIVA LIEVE</v>
          </cell>
          <cell r="Q450" t="str">
            <v>EHG</v>
          </cell>
          <cell r="R450" t="str">
            <v>NO</v>
          </cell>
          <cell r="S450" t="str">
            <v>NO</v>
          </cell>
          <cell r="T450" t="str">
            <v>SI</v>
          </cell>
          <cell r="U450" t="str">
            <v>SI</v>
          </cell>
          <cell r="V450" t="str">
            <v>AD02</v>
          </cell>
        </row>
        <row r="451">
          <cell r="A451" t="str">
            <v>CLTD090005</v>
          </cell>
          <cell r="B451" t="str">
            <v>CLTD090005</v>
          </cell>
          <cell r="C451" t="str">
            <v>ITIA</v>
          </cell>
          <cell r="D451" t="str">
            <v>CL</v>
          </cell>
          <cell r="E451" t="str">
            <v>CALTANSSETTA</v>
          </cell>
          <cell r="F451" t="str">
            <v>SS</v>
          </cell>
          <cell r="G451" t="str">
            <v>ITET RAPISARDI DA VINCI</v>
          </cell>
          <cell r="H451" t="str">
            <v>CLTD09005/SS/D.G.</v>
          </cell>
          <cell r="I451" t="str">
            <v>F</v>
          </cell>
          <cell r="J451">
            <v>37944</v>
          </cell>
          <cell r="K451" t="str">
            <v>IT</v>
          </cell>
          <cell r="L451">
            <v>3</v>
          </cell>
          <cell r="M451" t="str">
            <v>F 70.9</v>
          </cell>
          <cell r="P451" t="str">
            <v>RITARDO MENTALE LIEVE</v>
          </cell>
          <cell r="Q451" t="str">
            <v>EH</v>
          </cell>
          <cell r="R451" t="str">
            <v>NO</v>
          </cell>
          <cell r="S451" t="str">
            <v>NO</v>
          </cell>
          <cell r="T451" t="str">
            <v>NO</v>
          </cell>
          <cell r="U451" t="str">
            <v>NO</v>
          </cell>
          <cell r="V451" t="str">
            <v>AD02</v>
          </cell>
        </row>
        <row r="452">
          <cell r="A452" t="str">
            <v>CLTD090005</v>
          </cell>
          <cell r="B452" t="str">
            <v>CLTD090005</v>
          </cell>
          <cell r="C452" t="str">
            <v>ITIA</v>
          </cell>
          <cell r="D452" t="str">
            <v>CL</v>
          </cell>
          <cell r="E452" t="str">
            <v>CALTANSSETTA</v>
          </cell>
          <cell r="F452" t="str">
            <v>SS</v>
          </cell>
          <cell r="G452" t="str">
            <v>ITET RAPISARDI DA VINCI</v>
          </cell>
          <cell r="H452" t="str">
            <v>CLTD09005/SS/D.W.</v>
          </cell>
          <cell r="I452" t="str">
            <v>M</v>
          </cell>
          <cell r="J452">
            <v>37801</v>
          </cell>
          <cell r="K452" t="str">
            <v>IT</v>
          </cell>
          <cell r="L452">
            <v>3</v>
          </cell>
          <cell r="M452" t="str">
            <v>F 70</v>
          </cell>
          <cell r="N452" t="str">
            <v>F901</v>
          </cell>
          <cell r="O452">
            <v>0</v>
          </cell>
          <cell r="P452" t="str">
            <v>DISABILITÀ COGNITIVA LIEVE E DISTURBO IPERCINETICO DELLA CONDOTTA</v>
          </cell>
          <cell r="Q452" t="str">
            <v>EH</v>
          </cell>
          <cell r="R452" t="str">
            <v>NO</v>
          </cell>
          <cell r="S452" t="str">
            <v>NO</v>
          </cell>
          <cell r="T452" t="str">
            <v>NO</v>
          </cell>
          <cell r="U452" t="str">
            <v>NO</v>
          </cell>
          <cell r="V452" t="str">
            <v>AD03</v>
          </cell>
        </row>
        <row r="453">
          <cell r="A453" t="str">
            <v>CLTD090005</v>
          </cell>
          <cell r="B453" t="str">
            <v>CLTD090005</v>
          </cell>
          <cell r="C453" t="str">
            <v>ITIA</v>
          </cell>
          <cell r="D453" t="str">
            <v>CL</v>
          </cell>
          <cell r="E453" t="str">
            <v>CALTANSSETTA</v>
          </cell>
          <cell r="F453" t="str">
            <v>SS</v>
          </cell>
          <cell r="G453" t="str">
            <v>ITET RAPISARDI DA VINCI</v>
          </cell>
          <cell r="H453" t="str">
            <v>CLTD09005/SS/S.D.</v>
          </cell>
          <cell r="I453" t="str">
            <v>M</v>
          </cell>
          <cell r="J453">
            <v>37632</v>
          </cell>
          <cell r="K453" t="str">
            <v>IT</v>
          </cell>
          <cell r="L453">
            <v>3</v>
          </cell>
          <cell r="M453" t="str">
            <v>F 70</v>
          </cell>
          <cell r="N453" t="str">
            <v>F 83</v>
          </cell>
          <cell r="O453">
            <v>0</v>
          </cell>
          <cell r="P453" t="str">
            <v>RITARDO COGNITIVO LIEVE E DISTURBI EVOLUTIVI SPECIFICI MISTI</v>
          </cell>
          <cell r="Q453" t="str">
            <v>EH</v>
          </cell>
          <cell r="R453" t="str">
            <v>NO</v>
          </cell>
          <cell r="S453" t="str">
            <v>NO</v>
          </cell>
          <cell r="T453" t="str">
            <v>SI</v>
          </cell>
          <cell r="U453" t="str">
            <v>NO</v>
          </cell>
          <cell r="V453" t="str">
            <v>AD02</v>
          </cell>
          <cell r="X453" t="str">
            <v>N. 834 27/03/17</v>
          </cell>
        </row>
        <row r="454">
          <cell r="A454" t="str">
            <v>CLTD090005</v>
          </cell>
          <cell r="B454" t="str">
            <v>CLTD090005</v>
          </cell>
          <cell r="C454" t="str">
            <v>ITIA</v>
          </cell>
          <cell r="D454" t="str">
            <v>CL</v>
          </cell>
          <cell r="E454" t="str">
            <v>CALTANSSETTA</v>
          </cell>
          <cell r="F454" t="str">
            <v>SS</v>
          </cell>
          <cell r="G454" t="str">
            <v>ITET RAPISARDI DA VINCI</v>
          </cell>
          <cell r="H454" t="str">
            <v>CLTD09005/SS/P.R.</v>
          </cell>
          <cell r="I454" t="str">
            <v>M</v>
          </cell>
          <cell r="J454">
            <v>37645</v>
          </cell>
          <cell r="K454" t="str">
            <v>IT</v>
          </cell>
          <cell r="L454">
            <v>4</v>
          </cell>
          <cell r="M454" t="str">
            <v>F 70</v>
          </cell>
          <cell r="N454">
            <v>0</v>
          </cell>
          <cell r="O454">
            <v>0</v>
          </cell>
          <cell r="P454" t="str">
            <v>DISABILITA' COGNITIVA LIEVE</v>
          </cell>
          <cell r="Q454" t="str">
            <v>EH</v>
          </cell>
          <cell r="R454" t="str">
            <v>NO</v>
          </cell>
          <cell r="S454" t="str">
            <v>NO</v>
          </cell>
          <cell r="T454" t="str">
            <v>NO</v>
          </cell>
          <cell r="U454" t="str">
            <v>NO</v>
          </cell>
          <cell r="V454" t="str">
            <v>AD02</v>
          </cell>
        </row>
        <row r="455">
          <cell r="A455" t="str">
            <v>CLTD090005</v>
          </cell>
          <cell r="B455" t="str">
            <v>CLTD090005</v>
          </cell>
          <cell r="C455" t="str">
            <v>ITSI</v>
          </cell>
          <cell r="D455" t="str">
            <v>CL</v>
          </cell>
          <cell r="E455" t="str">
            <v>CALTANSSETTA</v>
          </cell>
          <cell r="F455" t="str">
            <v>SS</v>
          </cell>
          <cell r="G455" t="str">
            <v>ITET RAPISARDI DA VINCI</v>
          </cell>
          <cell r="H455" t="str">
            <v>CLTD09005/SS/S.N.</v>
          </cell>
          <cell r="I455" t="str">
            <v>M</v>
          </cell>
          <cell r="J455">
            <v>37853</v>
          </cell>
          <cell r="K455" t="str">
            <v>IT</v>
          </cell>
          <cell r="L455">
            <v>2</v>
          </cell>
          <cell r="M455" t="str">
            <v>Q 99</v>
          </cell>
          <cell r="N455">
            <v>0</v>
          </cell>
          <cell r="O455">
            <v>0</v>
          </cell>
          <cell r="P455" t="str">
            <v>SINDROME DEL CROMOSOMA X FRAGILE</v>
          </cell>
          <cell r="Q455" t="str">
            <v>EHG</v>
          </cell>
          <cell r="R455" t="str">
            <v>NO</v>
          </cell>
          <cell r="S455" t="str">
            <v>NO</v>
          </cell>
          <cell r="T455" t="str">
            <v>SI</v>
          </cell>
          <cell r="U455" t="str">
            <v>SI</v>
          </cell>
          <cell r="V455" t="str">
            <v>AD02</v>
          </cell>
        </row>
        <row r="456">
          <cell r="A456" t="str">
            <v>CLTD090005</v>
          </cell>
          <cell r="B456" t="str">
            <v>CLTD090005</v>
          </cell>
          <cell r="C456" t="str">
            <v>ITSI</v>
          </cell>
          <cell r="D456" t="str">
            <v>CL</v>
          </cell>
          <cell r="E456" t="str">
            <v>CALTANSSETTA</v>
          </cell>
          <cell r="F456" t="str">
            <v>SS</v>
          </cell>
          <cell r="G456" t="str">
            <v>ITET RAPISARDI DA VINCI</v>
          </cell>
          <cell r="H456" t="str">
            <v>CLTD09005/SS/C.S.</v>
          </cell>
          <cell r="I456" t="str">
            <v>M</v>
          </cell>
          <cell r="J456">
            <v>36412</v>
          </cell>
          <cell r="K456" t="str">
            <v>IT</v>
          </cell>
          <cell r="L456">
            <v>4</v>
          </cell>
          <cell r="M456" t="str">
            <v>P 83</v>
          </cell>
          <cell r="N456">
            <v>0</v>
          </cell>
          <cell r="O456">
            <v>0</v>
          </cell>
          <cell r="P456" t="str">
            <v>ESITI DI PARALISI OSTETRICA ARTO SUO.DX</v>
          </cell>
          <cell r="Q456" t="str">
            <v>EHG</v>
          </cell>
          <cell r="R456" t="str">
            <v>NO</v>
          </cell>
          <cell r="S456" t="str">
            <v>NO</v>
          </cell>
          <cell r="T456" t="str">
            <v>NO</v>
          </cell>
          <cell r="U456" t="str">
            <v>NO</v>
          </cell>
          <cell r="V456" t="str">
            <v>AD02</v>
          </cell>
        </row>
        <row r="457">
          <cell r="A457" t="str">
            <v>CLTD090005</v>
          </cell>
          <cell r="B457" t="str">
            <v>CLTD090005</v>
          </cell>
          <cell r="C457" t="str">
            <v>ITSI</v>
          </cell>
          <cell r="D457" t="str">
            <v>CL</v>
          </cell>
          <cell r="E457" t="str">
            <v>CALTANSSETTA</v>
          </cell>
          <cell r="F457" t="str">
            <v>SS</v>
          </cell>
          <cell r="G457" t="str">
            <v>ITET RAPISARDI DA VINCI</v>
          </cell>
          <cell r="H457" t="str">
            <v>CLTD09005/SS/D.A.</v>
          </cell>
          <cell r="I457" t="str">
            <v>M</v>
          </cell>
          <cell r="J457">
            <v>37108</v>
          </cell>
          <cell r="K457" t="str">
            <v>IT</v>
          </cell>
          <cell r="L457">
            <v>5</v>
          </cell>
          <cell r="M457" t="str">
            <v>F 70</v>
          </cell>
          <cell r="P457" t="str">
            <v>DISABILITÀ INTELLETTIVA LIEVE</v>
          </cell>
          <cell r="Q457" t="str">
            <v>EH</v>
          </cell>
          <cell r="R457" t="str">
            <v>NO</v>
          </cell>
          <cell r="S457" t="str">
            <v>NO</v>
          </cell>
          <cell r="T457" t="str">
            <v>NO</v>
          </cell>
          <cell r="U457" t="str">
            <v>NO</v>
          </cell>
          <cell r="V457" t="str">
            <v>AD02</v>
          </cell>
        </row>
        <row r="458">
          <cell r="A458" t="str">
            <v>CLTD090005</v>
          </cell>
          <cell r="B458" t="str">
            <v>CLTD09050E</v>
          </cell>
          <cell r="C458" t="str">
            <v>IT01</v>
          </cell>
          <cell r="D458" t="str">
            <v>CL</v>
          </cell>
          <cell r="E458" t="str">
            <v>CALTANSSETTA</v>
          </cell>
          <cell r="F458" t="str">
            <v>SS</v>
          </cell>
          <cell r="G458" t="str">
            <v>ITET RAPISARDI DA VINCI</v>
          </cell>
          <cell r="H458" t="str">
            <v>CLTD09005/SS/A.M.</v>
          </cell>
          <cell r="I458" t="str">
            <v>M</v>
          </cell>
          <cell r="J458">
            <v>27545</v>
          </cell>
          <cell r="K458" t="str">
            <v>IT</v>
          </cell>
          <cell r="L458">
            <v>2</v>
          </cell>
          <cell r="M458">
            <v>3180</v>
          </cell>
          <cell r="P458" t="str">
            <v>INSUFFICIENZA MENTALE DI GRADO MEDIO E DIPLEGIA QUALI ESITI DI ASFISSIA NEONATALE</v>
          </cell>
          <cell r="Q458" t="str">
            <v>EH</v>
          </cell>
          <cell r="S458" t="str">
            <v>NO</v>
          </cell>
          <cell r="T458" t="str">
            <v>NO</v>
          </cell>
          <cell r="U458" t="str">
            <v>NO</v>
          </cell>
          <cell r="V458" t="str">
            <v>AD03</v>
          </cell>
        </row>
        <row r="459">
          <cell r="A459" t="str">
            <v>CLTF020005</v>
          </cell>
          <cell r="B459" t="str">
            <v>CLTF020005</v>
          </cell>
          <cell r="C459" t="str">
            <v>IT05</v>
          </cell>
          <cell r="D459" t="str">
            <v>CL</v>
          </cell>
          <cell r="E459" t="str">
            <v>GELA</v>
          </cell>
          <cell r="F459" t="str">
            <v>SS</v>
          </cell>
          <cell r="G459" t="str">
            <v>ITI"MORSELLI"</v>
          </cell>
          <cell r="H459" t="str">
            <v>CLTF020005/SS/CP</v>
          </cell>
          <cell r="I459" t="str">
            <v>M</v>
          </cell>
          <cell r="J459">
            <v>38358</v>
          </cell>
          <cell r="K459" t="str">
            <v>IT</v>
          </cell>
          <cell r="L459">
            <v>2</v>
          </cell>
          <cell r="M459" t="str">
            <v>F91.3</v>
          </cell>
          <cell r="P459" t="str">
            <v>D.O.P</v>
          </cell>
          <cell r="Q459" t="str">
            <v>EH</v>
          </cell>
          <cell r="R459" t="str">
            <v>NO</v>
          </cell>
          <cell r="S459" t="str">
            <v>NO</v>
          </cell>
          <cell r="T459" t="str">
            <v>NO</v>
          </cell>
          <cell r="U459" t="str">
            <v>NO</v>
          </cell>
          <cell r="V459" t="str">
            <v>AD01</v>
          </cell>
        </row>
        <row r="460">
          <cell r="A460" t="str">
            <v>CLTF020005</v>
          </cell>
          <cell r="B460" t="str">
            <v>CLTF020005</v>
          </cell>
          <cell r="C460" t="str">
            <v>IT05</v>
          </cell>
          <cell r="D460" t="str">
            <v>CL</v>
          </cell>
          <cell r="E460" t="str">
            <v>GELA</v>
          </cell>
          <cell r="F460" t="str">
            <v>SS</v>
          </cell>
          <cell r="G460" t="str">
            <v>ITI"MORSELLI"</v>
          </cell>
          <cell r="H460" t="str">
            <v>CLTF020005/SS/GD</v>
          </cell>
          <cell r="I460" t="str">
            <v>M</v>
          </cell>
          <cell r="J460">
            <v>37605</v>
          </cell>
          <cell r="K460" t="str">
            <v>IT</v>
          </cell>
          <cell r="L460">
            <v>2</v>
          </cell>
          <cell r="M460" t="str">
            <v>F60.9</v>
          </cell>
          <cell r="P460" t="str">
            <v>D.P.NAS</v>
          </cell>
          <cell r="Q460" t="str">
            <v>EHG</v>
          </cell>
          <cell r="R460" t="str">
            <v>NO</v>
          </cell>
          <cell r="S460" t="str">
            <v>NO</v>
          </cell>
          <cell r="T460" t="str">
            <v>NO</v>
          </cell>
          <cell r="U460" t="str">
            <v>SI</v>
          </cell>
          <cell r="V460" t="str">
            <v>AD01</v>
          </cell>
        </row>
        <row r="461">
          <cell r="A461" t="str">
            <v>CLTF020005</v>
          </cell>
          <cell r="B461" t="str">
            <v>CLTF020005</v>
          </cell>
          <cell r="C461" t="str">
            <v>IT05</v>
          </cell>
          <cell r="D461" t="str">
            <v>CL</v>
          </cell>
          <cell r="E461" t="str">
            <v>GELA</v>
          </cell>
          <cell r="F461" t="str">
            <v>SS</v>
          </cell>
          <cell r="G461" t="str">
            <v>ITI"MORSELLI"</v>
          </cell>
          <cell r="H461" t="str">
            <v>CLTF020005/SS/MF</v>
          </cell>
          <cell r="I461" t="str">
            <v>M</v>
          </cell>
          <cell r="J461">
            <v>37459</v>
          </cell>
          <cell r="K461" t="str">
            <v>IT</v>
          </cell>
          <cell r="L461">
            <v>4</v>
          </cell>
          <cell r="M461" t="str">
            <v>F72</v>
          </cell>
          <cell r="P461" t="str">
            <v>R.C.G.</v>
          </cell>
          <cell r="Q461" t="str">
            <v>EH</v>
          </cell>
          <cell r="R461" t="str">
            <v>NO</v>
          </cell>
          <cell r="S461" t="str">
            <v>NO</v>
          </cell>
          <cell r="T461" t="str">
            <v>NO</v>
          </cell>
          <cell r="U461" t="str">
            <v>NO</v>
          </cell>
          <cell r="V461" t="str">
            <v>AD01</v>
          </cell>
        </row>
        <row r="462">
          <cell r="A462" t="str">
            <v>CLTF020005</v>
          </cell>
          <cell r="B462" t="str">
            <v>CLTF020005</v>
          </cell>
          <cell r="C462" t="str">
            <v>IT05</v>
          </cell>
          <cell r="D462" t="str">
            <v>CL</v>
          </cell>
          <cell r="E462" t="str">
            <v>GELA</v>
          </cell>
          <cell r="F462" t="str">
            <v>SS</v>
          </cell>
          <cell r="G462" t="str">
            <v>ITI"MORSELLI"</v>
          </cell>
          <cell r="H462" t="str">
            <v>CLTF020005/SS/SM</v>
          </cell>
          <cell r="I462" t="str">
            <v>M</v>
          </cell>
          <cell r="J462">
            <v>37305</v>
          </cell>
          <cell r="K462" t="str">
            <v>IT</v>
          </cell>
          <cell r="L462">
            <v>4</v>
          </cell>
          <cell r="M462" t="str">
            <v>F70</v>
          </cell>
          <cell r="P462" t="str">
            <v>R.P</v>
          </cell>
          <cell r="Q462" t="str">
            <v>EH</v>
          </cell>
          <cell r="R462" t="str">
            <v>NO</v>
          </cell>
          <cell r="S462" t="str">
            <v>NO</v>
          </cell>
          <cell r="T462" t="str">
            <v>NO</v>
          </cell>
          <cell r="U462" t="str">
            <v>NO</v>
          </cell>
          <cell r="V462" t="str">
            <v>AD01</v>
          </cell>
        </row>
        <row r="463">
          <cell r="A463" t="str">
            <v>CLTF020005</v>
          </cell>
          <cell r="B463" t="str">
            <v>CLTF020005</v>
          </cell>
          <cell r="C463" t="str">
            <v>IT05</v>
          </cell>
          <cell r="D463" t="str">
            <v>CL</v>
          </cell>
          <cell r="E463" t="str">
            <v>GELA</v>
          </cell>
          <cell r="F463" t="str">
            <v>SS</v>
          </cell>
          <cell r="G463" t="str">
            <v>ITI"MORSELLI"</v>
          </cell>
          <cell r="H463" t="str">
            <v>CLTF020005/SS/TGA</v>
          </cell>
          <cell r="I463" t="str">
            <v>M</v>
          </cell>
          <cell r="J463">
            <v>37612</v>
          </cell>
          <cell r="K463" t="str">
            <v>IT</v>
          </cell>
          <cell r="L463">
            <v>4</v>
          </cell>
          <cell r="M463" t="str">
            <v>F70</v>
          </cell>
          <cell r="P463" t="str">
            <v>R.P.L</v>
          </cell>
          <cell r="Q463" t="str">
            <v>EH</v>
          </cell>
          <cell r="R463" t="str">
            <v>NO</v>
          </cell>
          <cell r="S463" t="str">
            <v>NO</v>
          </cell>
          <cell r="T463" t="str">
            <v>NO</v>
          </cell>
          <cell r="U463" t="str">
            <v>NO</v>
          </cell>
          <cell r="V463" t="str">
            <v>AD01</v>
          </cell>
        </row>
        <row r="464">
          <cell r="A464" t="str">
            <v>CLTF020005</v>
          </cell>
          <cell r="B464" t="str">
            <v>CLTF020005</v>
          </cell>
          <cell r="C464" t="str">
            <v>IT13</v>
          </cell>
          <cell r="D464" t="str">
            <v>CL</v>
          </cell>
          <cell r="E464" t="str">
            <v>GELA</v>
          </cell>
          <cell r="F464" t="str">
            <v>SS</v>
          </cell>
          <cell r="G464" t="str">
            <v>ITII"MORSELLI"</v>
          </cell>
          <cell r="H464" t="str">
            <v>CLTF020005/SS/GG</v>
          </cell>
          <cell r="I464" t="str">
            <v>M</v>
          </cell>
          <cell r="J464">
            <v>38502</v>
          </cell>
          <cell r="K464" t="str">
            <v>IT</v>
          </cell>
          <cell r="L464">
            <v>1</v>
          </cell>
          <cell r="M464" t="str">
            <v>F82</v>
          </cell>
          <cell r="P464" t="str">
            <v>M.A.C.II</v>
          </cell>
          <cell r="Q464" t="str">
            <v>EHG</v>
          </cell>
          <cell r="R464" t="str">
            <v>NO</v>
          </cell>
          <cell r="S464" t="str">
            <v>NO</v>
          </cell>
          <cell r="T464" t="str">
            <v>NO</v>
          </cell>
          <cell r="U464" t="str">
            <v>NO</v>
          </cell>
          <cell r="V464" t="str">
            <v>AD01</v>
          </cell>
        </row>
        <row r="465">
          <cell r="A465" t="str">
            <v>CLTF020005</v>
          </cell>
          <cell r="B465" t="str">
            <v>CLTF020005</v>
          </cell>
          <cell r="C465" t="str">
            <v>IT13</v>
          </cell>
          <cell r="D465" t="str">
            <v>CL</v>
          </cell>
          <cell r="E465" t="str">
            <v>GELA</v>
          </cell>
          <cell r="F465" t="str">
            <v>SS</v>
          </cell>
          <cell r="G465" t="str">
            <v>ITII"MORSELLI"</v>
          </cell>
          <cell r="H465" t="str">
            <v>CLTF020005/SS/PD</v>
          </cell>
          <cell r="I465" t="str">
            <v>M</v>
          </cell>
          <cell r="J465">
            <v>38178</v>
          </cell>
          <cell r="K465" t="str">
            <v>IT</v>
          </cell>
          <cell r="L465">
            <v>1</v>
          </cell>
          <cell r="M465" t="str">
            <v>F90.1</v>
          </cell>
          <cell r="N465" t="str">
            <v>F81</v>
          </cell>
          <cell r="O465" t="str">
            <v>F95</v>
          </cell>
          <cell r="P465" t="str">
            <v>D,C.A.T</v>
          </cell>
          <cell r="Q465" t="str">
            <v>EHG</v>
          </cell>
          <cell r="R465" t="str">
            <v>SI</v>
          </cell>
          <cell r="S465" t="str">
            <v>NO</v>
          </cell>
          <cell r="T465" t="str">
            <v>NO</v>
          </cell>
          <cell r="U465" t="str">
            <v>SI</v>
          </cell>
          <cell r="V465" t="str">
            <v>AD01</v>
          </cell>
        </row>
        <row r="466">
          <cell r="A466" t="str">
            <v>CLTF020005</v>
          </cell>
          <cell r="B466" t="str">
            <v>CLTF020005</v>
          </cell>
          <cell r="C466" t="str">
            <v>IT13</v>
          </cell>
          <cell r="D466" t="str">
            <v>CL</v>
          </cell>
          <cell r="E466" t="str">
            <v>GELA</v>
          </cell>
          <cell r="F466" t="str">
            <v>SS</v>
          </cell>
          <cell r="G466" t="str">
            <v>ITI"MORSELLI"</v>
          </cell>
          <cell r="H466" t="str">
            <v>CLTF020005/SS/DL</v>
          </cell>
          <cell r="I466" t="str">
            <v>M</v>
          </cell>
          <cell r="J466">
            <v>38100</v>
          </cell>
          <cell r="K466" t="str">
            <v>IT</v>
          </cell>
          <cell r="L466">
            <v>2</v>
          </cell>
          <cell r="M466" t="str">
            <v>H90</v>
          </cell>
          <cell r="P466" t="str">
            <v>I.B</v>
          </cell>
          <cell r="Q466" t="str">
            <v>DHG</v>
          </cell>
          <cell r="R466" t="str">
            <v>NO</v>
          </cell>
          <cell r="S466" t="str">
            <v>NO</v>
          </cell>
          <cell r="T466" t="str">
            <v>NO</v>
          </cell>
          <cell r="U466" t="str">
            <v>NO</v>
          </cell>
          <cell r="V466" t="str">
            <v>AD01</v>
          </cell>
        </row>
        <row r="467">
          <cell r="A467" t="str">
            <v>CLTF020005</v>
          </cell>
          <cell r="B467" t="str">
            <v>CLTF020005</v>
          </cell>
          <cell r="C467" t="str">
            <v>IT13</v>
          </cell>
          <cell r="D467" t="str">
            <v>CL</v>
          </cell>
          <cell r="E467" t="str">
            <v>GELA</v>
          </cell>
          <cell r="F467" t="str">
            <v>SS</v>
          </cell>
          <cell r="G467" t="str">
            <v>ITI"MORSELLI"</v>
          </cell>
          <cell r="H467" t="str">
            <v>CLTF020005/SS/DMM</v>
          </cell>
          <cell r="I467" t="str">
            <v>M</v>
          </cell>
          <cell r="J467">
            <v>38261</v>
          </cell>
          <cell r="K467" t="str">
            <v>IT</v>
          </cell>
          <cell r="L467">
            <v>2</v>
          </cell>
          <cell r="M467" t="str">
            <v>F84.9</v>
          </cell>
          <cell r="P467" t="str">
            <v>D.A.NAS</v>
          </cell>
          <cell r="Q467" t="str">
            <v>EHG</v>
          </cell>
          <cell r="R467" t="str">
            <v>NO</v>
          </cell>
          <cell r="S467" t="str">
            <v>NO</v>
          </cell>
          <cell r="T467" t="str">
            <v>NO</v>
          </cell>
          <cell r="U467" t="str">
            <v>NO</v>
          </cell>
          <cell r="V467" t="str">
            <v>AD01</v>
          </cell>
        </row>
        <row r="468">
          <cell r="A468" t="str">
            <v>CLTF020005</v>
          </cell>
          <cell r="B468" t="str">
            <v>CLTF020005</v>
          </cell>
          <cell r="C468" t="str">
            <v>IT13</v>
          </cell>
          <cell r="D468" t="str">
            <v>CL</v>
          </cell>
          <cell r="E468" t="str">
            <v>GELA</v>
          </cell>
          <cell r="F468" t="str">
            <v>SS</v>
          </cell>
          <cell r="G468" t="str">
            <v>ITI"MORSELLI"</v>
          </cell>
          <cell r="H468" t="str">
            <v>CLTF020005/SS/EFA</v>
          </cell>
          <cell r="I468" t="str">
            <v>M</v>
          </cell>
          <cell r="J468">
            <v>38236</v>
          </cell>
          <cell r="K468" t="str">
            <v>IT</v>
          </cell>
          <cell r="L468">
            <v>2</v>
          </cell>
          <cell r="M468" t="str">
            <v>H35</v>
          </cell>
          <cell r="N468" t="str">
            <v>H54</v>
          </cell>
          <cell r="O468" t="str">
            <v>H55</v>
          </cell>
          <cell r="P468" t="str">
            <v>D.R.E.I.R</v>
          </cell>
          <cell r="Q468" t="str">
            <v>CHG</v>
          </cell>
          <cell r="R468" t="str">
            <v>SI</v>
          </cell>
          <cell r="S468" t="str">
            <v>NO</v>
          </cell>
          <cell r="T468" t="str">
            <v>NO</v>
          </cell>
          <cell r="U468" t="str">
            <v>NO</v>
          </cell>
          <cell r="V468" t="str">
            <v>AD01</v>
          </cell>
        </row>
        <row r="469">
          <cell r="A469" t="str">
            <v>CLTF020005</v>
          </cell>
          <cell r="B469" t="str">
            <v>CLTF020005</v>
          </cell>
          <cell r="C469" t="str">
            <v>IT13</v>
          </cell>
          <cell r="D469" t="str">
            <v>CL</v>
          </cell>
          <cell r="E469" t="str">
            <v>GELA</v>
          </cell>
          <cell r="F469" t="str">
            <v>SS</v>
          </cell>
          <cell r="G469" t="str">
            <v>ITI"MORSELLI"</v>
          </cell>
          <cell r="H469" t="str">
            <v>CLTF020005/SS/SAP</v>
          </cell>
          <cell r="I469" t="str">
            <v>M</v>
          </cell>
          <cell r="J469">
            <v>38182</v>
          </cell>
          <cell r="K469" t="str">
            <v>IT</v>
          </cell>
          <cell r="L469">
            <v>2</v>
          </cell>
          <cell r="M469" t="str">
            <v>F84</v>
          </cell>
          <cell r="N469" t="str">
            <v>F80.0</v>
          </cell>
          <cell r="P469" t="str">
            <v>D.G.S.L</v>
          </cell>
          <cell r="Q469" t="str">
            <v>EHG</v>
          </cell>
          <cell r="R469" t="str">
            <v>SI</v>
          </cell>
          <cell r="S469" t="str">
            <v>NO</v>
          </cell>
          <cell r="T469" t="str">
            <v>NO</v>
          </cell>
          <cell r="U469" t="str">
            <v>NO</v>
          </cell>
          <cell r="V469" t="str">
            <v>AD01</v>
          </cell>
        </row>
        <row r="470">
          <cell r="A470" t="str">
            <v>CLTF020005</v>
          </cell>
          <cell r="B470" t="str">
            <v>CLTF020005</v>
          </cell>
          <cell r="C470" t="str">
            <v>IT16</v>
          </cell>
          <cell r="D470" t="str">
            <v>CL</v>
          </cell>
          <cell r="E470" t="str">
            <v>GELA</v>
          </cell>
          <cell r="F470" t="str">
            <v>SS</v>
          </cell>
          <cell r="G470" t="str">
            <v>ITII"MORSELLI"</v>
          </cell>
          <cell r="H470" t="str">
            <v>CLTF020005/SS/FR</v>
          </cell>
          <cell r="I470" t="str">
            <v>M</v>
          </cell>
          <cell r="J470">
            <v>38272</v>
          </cell>
          <cell r="K470" t="str">
            <v>IT</v>
          </cell>
          <cell r="L470">
            <v>2</v>
          </cell>
          <cell r="M470" t="str">
            <v>F70</v>
          </cell>
          <cell r="P470" t="str">
            <v>RPM</v>
          </cell>
          <cell r="Q470" t="str">
            <v>EHG</v>
          </cell>
          <cell r="R470" t="str">
            <v>NO</v>
          </cell>
          <cell r="S470" t="str">
            <v>NO</v>
          </cell>
          <cell r="T470" t="str">
            <v>NO</v>
          </cell>
          <cell r="U470" t="str">
            <v>NO</v>
          </cell>
          <cell r="V470" t="str">
            <v>AD01</v>
          </cell>
          <cell r="X470" t="str">
            <v>3856/2015</v>
          </cell>
        </row>
        <row r="471">
          <cell r="A471" t="str">
            <v>CLTF020005</v>
          </cell>
          <cell r="B471" t="str">
            <v>CLTF020005</v>
          </cell>
          <cell r="C471" t="str">
            <v>IT21</v>
          </cell>
          <cell r="D471" t="str">
            <v>CL</v>
          </cell>
          <cell r="E471" t="str">
            <v>GELA</v>
          </cell>
          <cell r="F471" t="str">
            <v>SS</v>
          </cell>
          <cell r="G471" t="str">
            <v>ITI"MORSELLI"</v>
          </cell>
          <cell r="H471" t="str">
            <v>CLTF020005/SS/CN</v>
          </cell>
          <cell r="I471" t="str">
            <v>M</v>
          </cell>
          <cell r="J471">
            <v>38639</v>
          </cell>
          <cell r="K471" t="str">
            <v>IT</v>
          </cell>
          <cell r="L471">
            <v>1</v>
          </cell>
          <cell r="M471" t="str">
            <v>F81.9</v>
          </cell>
          <cell r="P471" t="str">
            <v>D.C</v>
          </cell>
          <cell r="Q471" t="str">
            <v>EH</v>
          </cell>
          <cell r="R471" t="str">
            <v>NO</v>
          </cell>
          <cell r="S471" t="str">
            <v>NO</v>
          </cell>
          <cell r="T471" t="str">
            <v>NO</v>
          </cell>
          <cell r="U471" t="str">
            <v>NO</v>
          </cell>
          <cell r="V471" t="str">
            <v>AD01</v>
          </cell>
        </row>
        <row r="472">
          <cell r="A472" t="str">
            <v>CLTF020005</v>
          </cell>
          <cell r="B472" t="str">
            <v>CLTF020005</v>
          </cell>
          <cell r="C472" t="str">
            <v>IT21</v>
          </cell>
          <cell r="D472" t="str">
            <v>CL</v>
          </cell>
          <cell r="E472" t="str">
            <v>GELA</v>
          </cell>
          <cell r="F472" t="str">
            <v>SS</v>
          </cell>
          <cell r="G472" t="str">
            <v>ITII"MORSELLI"</v>
          </cell>
          <cell r="H472" t="str">
            <v>CLTF020005/SS/LC</v>
          </cell>
          <cell r="I472" t="str">
            <v>F</v>
          </cell>
          <cell r="J472">
            <v>36935</v>
          </cell>
          <cell r="K472" t="str">
            <v>IT</v>
          </cell>
          <cell r="L472">
            <v>1</v>
          </cell>
          <cell r="M472" t="str">
            <v>F.72</v>
          </cell>
          <cell r="P472" t="str">
            <v>R.M</v>
          </cell>
          <cell r="Q472" t="str">
            <v>EHG</v>
          </cell>
          <cell r="R472" t="str">
            <v>NO</v>
          </cell>
          <cell r="S472" t="str">
            <v>NO</v>
          </cell>
          <cell r="T472" t="str">
            <v>SI</v>
          </cell>
          <cell r="U472" t="str">
            <v>SI</v>
          </cell>
          <cell r="V472" t="str">
            <v>AD01</v>
          </cell>
          <cell r="X472" t="str">
            <v>3855/2015</v>
          </cell>
        </row>
        <row r="473">
          <cell r="A473" t="str">
            <v>CLTF020005</v>
          </cell>
          <cell r="B473" t="str">
            <v>CLTF020005</v>
          </cell>
          <cell r="C473" t="str">
            <v>IT21</v>
          </cell>
          <cell r="D473" t="str">
            <v>CL</v>
          </cell>
          <cell r="E473" t="str">
            <v>GELA</v>
          </cell>
          <cell r="F473" t="str">
            <v>SS</v>
          </cell>
          <cell r="G473" t="str">
            <v>ITII"MORSELLI"</v>
          </cell>
          <cell r="H473" t="str">
            <v>CLTF020005/SS/LV</v>
          </cell>
          <cell r="I473" t="str">
            <v>M</v>
          </cell>
          <cell r="J473">
            <v>38341</v>
          </cell>
          <cell r="K473" t="str">
            <v>IT</v>
          </cell>
          <cell r="L473">
            <v>2</v>
          </cell>
          <cell r="M473" t="str">
            <v>F91.8</v>
          </cell>
          <cell r="P473" t="str">
            <v>D.D.C.</v>
          </cell>
          <cell r="Q473" t="str">
            <v>EH</v>
          </cell>
          <cell r="R473" t="str">
            <v>NO</v>
          </cell>
          <cell r="S473" t="str">
            <v>NO</v>
          </cell>
          <cell r="T473" t="str">
            <v>NO</v>
          </cell>
          <cell r="U473" t="str">
            <v>NO</v>
          </cell>
          <cell r="V473" t="str">
            <v>AD01</v>
          </cell>
        </row>
        <row r="474">
          <cell r="A474" t="str">
            <v>CLTF020005</v>
          </cell>
          <cell r="B474" t="str">
            <v>CLTF020005</v>
          </cell>
          <cell r="C474" t="str">
            <v>IT21</v>
          </cell>
          <cell r="D474" t="str">
            <v>CL</v>
          </cell>
          <cell r="E474" t="str">
            <v>GELA</v>
          </cell>
          <cell r="F474" t="str">
            <v>SS</v>
          </cell>
          <cell r="G474" t="str">
            <v>ITI"MORSELLI"</v>
          </cell>
          <cell r="H474" t="str">
            <v>CLTF020005/SS/VFP</v>
          </cell>
          <cell r="I474" t="str">
            <v>M</v>
          </cell>
          <cell r="J474">
            <v>37735</v>
          </cell>
          <cell r="K474" t="str">
            <v>IT</v>
          </cell>
          <cell r="L474">
            <v>3</v>
          </cell>
          <cell r="M474" t="str">
            <v>F70</v>
          </cell>
          <cell r="N474" t="str">
            <v>F92.9</v>
          </cell>
          <cell r="O474" t="str">
            <v>Z91.1</v>
          </cell>
          <cell r="P474" t="str">
            <v>R.L.A.S.I</v>
          </cell>
          <cell r="Q474" t="str">
            <v>EHG</v>
          </cell>
          <cell r="R474" t="str">
            <v>SI</v>
          </cell>
          <cell r="S474" t="str">
            <v>NO</v>
          </cell>
          <cell r="T474" t="str">
            <v>NO</v>
          </cell>
          <cell r="U474" t="str">
            <v>NO</v>
          </cell>
          <cell r="V474" t="str">
            <v>AD01</v>
          </cell>
        </row>
        <row r="475">
          <cell r="A475" t="str">
            <v>CLTF020005</v>
          </cell>
          <cell r="B475" t="str">
            <v>CLTF020005</v>
          </cell>
          <cell r="C475" t="str">
            <v>ITCM</v>
          </cell>
          <cell r="D475" t="str">
            <v>CL</v>
          </cell>
          <cell r="E475" t="str">
            <v>GELA</v>
          </cell>
          <cell r="F475" t="str">
            <v>SS</v>
          </cell>
          <cell r="G475" t="str">
            <v>ITI"MORSELLI"</v>
          </cell>
          <cell r="H475" t="str">
            <v>CLTF020005/SS/TG</v>
          </cell>
          <cell r="I475" t="str">
            <v>F</v>
          </cell>
          <cell r="J475">
            <v>38604</v>
          </cell>
          <cell r="K475" t="str">
            <v>IT</v>
          </cell>
          <cell r="L475">
            <v>1</v>
          </cell>
          <cell r="M475" t="str">
            <v>F93</v>
          </cell>
          <cell r="P475" t="str">
            <v>D.E.I</v>
          </cell>
          <cell r="Q475" t="str">
            <v>EH</v>
          </cell>
          <cell r="R475" t="str">
            <v>NO</v>
          </cell>
          <cell r="S475" t="str">
            <v>NO</v>
          </cell>
          <cell r="T475" t="str">
            <v>NO</v>
          </cell>
          <cell r="U475" t="str">
            <v>NO</v>
          </cell>
          <cell r="V475" t="str">
            <v>AD01</v>
          </cell>
        </row>
        <row r="476">
          <cell r="A476" t="str">
            <v>CLTF020005</v>
          </cell>
          <cell r="B476" t="str">
            <v>CLTF020005</v>
          </cell>
          <cell r="C476" t="str">
            <v>ITCM</v>
          </cell>
          <cell r="D476" t="str">
            <v>CL</v>
          </cell>
          <cell r="E476" t="str">
            <v>GELA</v>
          </cell>
          <cell r="F476" t="str">
            <v>SS</v>
          </cell>
          <cell r="G476" t="str">
            <v>ITI"MORSELLI"</v>
          </cell>
          <cell r="H476" t="str">
            <v>CLTF020005/SS/BE</v>
          </cell>
          <cell r="I476" t="str">
            <v>M</v>
          </cell>
          <cell r="J476">
            <v>37160</v>
          </cell>
          <cell r="K476" t="str">
            <v>IT</v>
          </cell>
          <cell r="L476">
            <v>5</v>
          </cell>
          <cell r="M476" t="str">
            <v>F81.8</v>
          </cell>
          <cell r="N476" t="str">
            <v>H53</v>
          </cell>
          <cell r="P476" t="str">
            <v>D.A.D.V.</v>
          </cell>
          <cell r="Q476" t="str">
            <v>EHG</v>
          </cell>
          <cell r="R476" t="str">
            <v>SI</v>
          </cell>
          <cell r="S476" t="str">
            <v>NO</v>
          </cell>
          <cell r="T476" t="str">
            <v>NO</v>
          </cell>
          <cell r="U476" t="str">
            <v>NO</v>
          </cell>
          <cell r="V476" t="str">
            <v>AD01</v>
          </cell>
        </row>
        <row r="477">
          <cell r="A477" t="str">
            <v>CLTF020005</v>
          </cell>
          <cell r="B477" t="str">
            <v>CLTF020005</v>
          </cell>
          <cell r="C477" t="str">
            <v>ITEC</v>
          </cell>
          <cell r="D477" t="str">
            <v>CL</v>
          </cell>
          <cell r="E477" t="str">
            <v>GELA</v>
          </cell>
          <cell r="F477" t="str">
            <v>SS</v>
          </cell>
          <cell r="G477" t="str">
            <v>ITI"MORSELLI"</v>
          </cell>
          <cell r="H477" t="str">
            <v>CLTF020005/SS/CG</v>
          </cell>
          <cell r="I477" t="str">
            <v>M</v>
          </cell>
          <cell r="J477">
            <v>37240</v>
          </cell>
          <cell r="K477" t="str">
            <v>IT</v>
          </cell>
          <cell r="L477">
            <v>5</v>
          </cell>
          <cell r="M477" t="str">
            <v>F70</v>
          </cell>
          <cell r="P477" t="str">
            <v>R.M.L.</v>
          </cell>
          <cell r="Q477" t="str">
            <v>EH</v>
          </cell>
          <cell r="R477" t="str">
            <v>NO</v>
          </cell>
          <cell r="S477" t="str">
            <v>NO</v>
          </cell>
          <cell r="T477" t="str">
            <v>NO</v>
          </cell>
          <cell r="U477" t="str">
            <v>NO</v>
          </cell>
          <cell r="V477" t="str">
            <v>AD01</v>
          </cell>
        </row>
        <row r="478">
          <cell r="A478" t="str">
            <v>CLTF020005</v>
          </cell>
          <cell r="B478" t="str">
            <v>CLTF020005</v>
          </cell>
          <cell r="C478" t="str">
            <v>ITPT</v>
          </cell>
          <cell r="D478" t="str">
            <v>CL</v>
          </cell>
          <cell r="E478" t="str">
            <v>GELA</v>
          </cell>
          <cell r="F478" t="str">
            <v>SS</v>
          </cell>
          <cell r="G478" t="str">
            <v>ITI"MORSELLI"</v>
          </cell>
          <cell r="H478" t="str">
            <v>CLTF020005/SS/LA</v>
          </cell>
          <cell r="I478" t="str">
            <v>M</v>
          </cell>
          <cell r="J478">
            <v>37247</v>
          </cell>
          <cell r="K478" t="str">
            <v>IT</v>
          </cell>
          <cell r="L478">
            <v>5</v>
          </cell>
          <cell r="M478" t="str">
            <v>F71</v>
          </cell>
          <cell r="P478" t="str">
            <v>R.P.</v>
          </cell>
          <cell r="Q478" t="str">
            <v>EHG</v>
          </cell>
          <cell r="R478" t="str">
            <v>NO</v>
          </cell>
          <cell r="S478" t="str">
            <v>NO</v>
          </cell>
          <cell r="T478" t="str">
            <v>SI</v>
          </cell>
          <cell r="U478" t="str">
            <v>NO</v>
          </cell>
          <cell r="V478" t="str">
            <v>AD01</v>
          </cell>
          <cell r="X478" t="str">
            <v>2096/2013</v>
          </cell>
        </row>
        <row r="479">
          <cell r="A479" t="str">
            <v>ENIS00200C</v>
          </cell>
          <cell r="B479" t="str">
            <v>ENPS00201V</v>
          </cell>
          <cell r="C479" t="str">
            <v>LI01</v>
          </cell>
          <cell r="D479" t="str">
            <v>EN</v>
          </cell>
          <cell r="E479" t="str">
            <v>BARRAFRANCA</v>
          </cell>
          <cell r="F479" t="str">
            <v>SS</v>
          </cell>
          <cell r="G479" t="str">
            <v>IISS G.FALCONE</v>
          </cell>
          <cell r="H479" t="str">
            <v>ENIS00200C/SS/CMF</v>
          </cell>
          <cell r="I479" t="str">
            <v>M</v>
          </cell>
          <cell r="J479">
            <v>37249</v>
          </cell>
          <cell r="K479" t="str">
            <v>IT</v>
          </cell>
          <cell r="L479">
            <v>3</v>
          </cell>
          <cell r="M479" t="str">
            <v>F72</v>
          </cell>
          <cell r="N479" t="str">
            <v>F83</v>
          </cell>
          <cell r="P479" t="str">
            <v xml:space="preserve">Disabilità cognitiva di grado grave associata a difficoltà comportamentali, grave difficiltà negli apprendimenti scolastici in soggetto esposto ad eventi sfavorevoli infantili.   </v>
          </cell>
          <cell r="Q479" t="str">
            <v>EHG</v>
          </cell>
          <cell r="R479" t="str">
            <v>SI</v>
          </cell>
          <cell r="S479" t="str">
            <v>NO</v>
          </cell>
          <cell r="T479" t="str">
            <v>NO</v>
          </cell>
          <cell r="U479" t="str">
            <v>SI</v>
          </cell>
          <cell r="V479" t="str">
            <v>AD03</v>
          </cell>
        </row>
        <row r="480">
          <cell r="A480" t="str">
            <v>ENIS00200C</v>
          </cell>
          <cell r="B480" t="str">
            <v>ENPS00201V</v>
          </cell>
          <cell r="C480" t="str">
            <v>LI01</v>
          </cell>
          <cell r="D480" t="str">
            <v>EN</v>
          </cell>
          <cell r="E480" t="str">
            <v>BARRAFRANCA</v>
          </cell>
          <cell r="F480" t="str">
            <v>SS</v>
          </cell>
          <cell r="G480" t="str">
            <v>IISS G.FALCONE</v>
          </cell>
          <cell r="H480" t="str">
            <v>ENIS00200C/SS/MV</v>
          </cell>
          <cell r="I480" t="str">
            <v>F</v>
          </cell>
          <cell r="J480">
            <v>36995</v>
          </cell>
          <cell r="K480" t="str">
            <v>IT</v>
          </cell>
          <cell r="L480">
            <v>4</v>
          </cell>
          <cell r="M480" t="str">
            <v>F72</v>
          </cell>
          <cell r="N480" t="str">
            <v>Q99</v>
          </cell>
          <cell r="P480" t="str">
            <v>Disabilità intellettiva di grado grave in soggetto  con alterazione genetica</v>
          </cell>
          <cell r="Q480" t="str">
            <v>EHG</v>
          </cell>
          <cell r="R480" t="str">
            <v>SI</v>
          </cell>
          <cell r="S480" t="str">
            <v>NO</v>
          </cell>
          <cell r="T480" t="str">
            <v>NO</v>
          </cell>
          <cell r="U480" t="str">
            <v>NO</v>
          </cell>
          <cell r="V480" t="str">
            <v>AD02</v>
          </cell>
        </row>
        <row r="481">
          <cell r="A481" t="str">
            <v>ENIS00200C</v>
          </cell>
          <cell r="B481" t="str">
            <v>ENPS00201V</v>
          </cell>
          <cell r="C481" t="str">
            <v>LI01</v>
          </cell>
          <cell r="D481" t="str">
            <v>EN</v>
          </cell>
          <cell r="E481" t="str">
            <v>BARRAFRANCA</v>
          </cell>
          <cell r="F481" t="str">
            <v>SS</v>
          </cell>
          <cell r="G481" t="str">
            <v>IISS G.FALCONE</v>
          </cell>
          <cell r="H481" t="str">
            <v>ENIS00200C/SS/ME</v>
          </cell>
          <cell r="I481" t="str">
            <v>M</v>
          </cell>
          <cell r="J481">
            <v>36294</v>
          </cell>
          <cell r="K481" t="str">
            <v>IT</v>
          </cell>
          <cell r="L481">
            <v>5</v>
          </cell>
          <cell r="M481" t="str">
            <v>G82.4</v>
          </cell>
          <cell r="N481" t="str">
            <v>F72</v>
          </cell>
          <cell r="P481" t="str">
            <v xml:space="preserve">Tetraparesi spastica associata a ritardo mentale medio-grave, disturbo visivo e della motricità oculare, ritardo grave del linguaggio </v>
          </cell>
          <cell r="Q481" t="str">
            <v>EHG</v>
          </cell>
          <cell r="R481" t="str">
            <v>SI</v>
          </cell>
          <cell r="S481" t="str">
            <v>NO</v>
          </cell>
          <cell r="T481" t="str">
            <v>NO</v>
          </cell>
          <cell r="U481" t="str">
            <v>NO</v>
          </cell>
          <cell r="V481" t="str">
            <v>AD02</v>
          </cell>
        </row>
        <row r="482">
          <cell r="A482" t="str">
            <v>ENIS00200C</v>
          </cell>
          <cell r="B482" t="str">
            <v>ENPS00201V</v>
          </cell>
          <cell r="C482" t="str">
            <v>LI02</v>
          </cell>
          <cell r="D482" t="str">
            <v>EN</v>
          </cell>
          <cell r="E482" t="str">
            <v>BARRAFRANCA</v>
          </cell>
          <cell r="F482" t="str">
            <v>SS</v>
          </cell>
          <cell r="G482" t="str">
            <v>IISS G.FALCONE</v>
          </cell>
          <cell r="H482" t="str">
            <v>ENIS00200C/SS/PF</v>
          </cell>
          <cell r="I482" t="str">
            <v>M</v>
          </cell>
          <cell r="J482">
            <v>38503</v>
          </cell>
          <cell r="K482" t="str">
            <v>IT</v>
          </cell>
          <cell r="L482">
            <v>1</v>
          </cell>
          <cell r="M482" t="str">
            <v>F84</v>
          </cell>
          <cell r="P482" t="str">
            <v>Disturbo dello spettro autistico associato a difficoltà cognitive (livello di sviluppo intellettivo borderline) e difficoltà nella coordinazione.</v>
          </cell>
          <cell r="Q482" t="str">
            <v>EHG</v>
          </cell>
          <cell r="R482" t="str">
            <v>NO</v>
          </cell>
          <cell r="S482" t="str">
            <v>NO</v>
          </cell>
          <cell r="T482" t="str">
            <v>NO</v>
          </cell>
          <cell r="U482" t="str">
            <v>NO</v>
          </cell>
          <cell r="V482" t="str">
            <v>AD01</v>
          </cell>
        </row>
        <row r="483">
          <cell r="A483" t="str">
            <v>ENIS00200C</v>
          </cell>
          <cell r="B483" t="str">
            <v>ENPS00201V</v>
          </cell>
          <cell r="C483" t="str">
            <v>LI11</v>
          </cell>
          <cell r="D483" t="str">
            <v>EN</v>
          </cell>
          <cell r="E483" t="str">
            <v>BARRAFRANCA</v>
          </cell>
          <cell r="F483" t="str">
            <v>SS</v>
          </cell>
          <cell r="G483" t="str">
            <v>IISS G.FALCONE</v>
          </cell>
          <cell r="H483" t="str">
            <v>ENIS00200C/SS/CLG</v>
          </cell>
          <cell r="I483" t="str">
            <v>M</v>
          </cell>
          <cell r="J483">
            <v>38195</v>
          </cell>
          <cell r="K483" t="str">
            <v>IT</v>
          </cell>
          <cell r="L483">
            <v>2</v>
          </cell>
          <cell r="M483" t="str">
            <v>F70</v>
          </cell>
          <cell r="N483" t="str">
            <v>F81.3</v>
          </cell>
          <cell r="O483" t="str">
            <v>F94.9</v>
          </cell>
          <cell r="P483" t="str">
            <v>Disabilità cognitiva di grado lieve - Grave disturbo delle abilità scolastiche - Problematiche relazionali</v>
          </cell>
          <cell r="Q483" t="str">
            <v>EH</v>
          </cell>
          <cell r="R483" t="str">
            <v>SI</v>
          </cell>
          <cell r="S483" t="str">
            <v>NO</v>
          </cell>
          <cell r="T483" t="str">
            <v>NO</v>
          </cell>
          <cell r="U483" t="str">
            <v>NO</v>
          </cell>
          <cell r="V483" t="str">
            <v>AD02</v>
          </cell>
        </row>
        <row r="484">
          <cell r="A484" t="str">
            <v>ENIS00200C</v>
          </cell>
          <cell r="B484" t="str">
            <v>ENPS00201V</v>
          </cell>
          <cell r="C484" t="str">
            <v>LI11</v>
          </cell>
          <cell r="D484" t="str">
            <v>EN</v>
          </cell>
          <cell r="E484" t="str">
            <v>BARRAFRANCA</v>
          </cell>
          <cell r="F484" t="str">
            <v>SS</v>
          </cell>
          <cell r="G484" t="str">
            <v>IISS G.FALCONE</v>
          </cell>
          <cell r="H484" t="str">
            <v>ENIS00200C/SS/RS</v>
          </cell>
          <cell r="I484" t="str">
            <v>F</v>
          </cell>
          <cell r="J484">
            <v>37348</v>
          </cell>
          <cell r="K484" t="str">
            <v>IT</v>
          </cell>
          <cell r="L484">
            <v>2</v>
          </cell>
          <cell r="M484" t="str">
            <v>F70</v>
          </cell>
          <cell r="P484" t="str">
            <v>Disabilità cognitive di grado lieve, difficoltà relazionali</v>
          </cell>
          <cell r="Q484" t="str">
            <v>EH</v>
          </cell>
          <cell r="R484" t="str">
            <v>NO</v>
          </cell>
          <cell r="S484" t="str">
            <v>NO</v>
          </cell>
          <cell r="T484" t="str">
            <v>NO</v>
          </cell>
          <cell r="U484" t="str">
            <v>NO</v>
          </cell>
          <cell r="V484" t="str">
            <v>AD02</v>
          </cell>
        </row>
        <row r="485">
          <cell r="A485" t="str">
            <v>ENIS00200C</v>
          </cell>
          <cell r="B485" t="str">
            <v>ENPS00201V</v>
          </cell>
          <cell r="C485" t="str">
            <v>LI11</v>
          </cell>
          <cell r="D485" t="str">
            <v>EN</v>
          </cell>
          <cell r="E485" t="str">
            <v>BARRAFRANCA</v>
          </cell>
          <cell r="F485" t="str">
            <v>SS</v>
          </cell>
          <cell r="G485" t="str">
            <v>IISS G.FALCONE</v>
          </cell>
          <cell r="H485" t="str">
            <v>ENIS00200C/SS/MM</v>
          </cell>
          <cell r="I485" t="str">
            <v>F</v>
          </cell>
          <cell r="J485">
            <v>37743</v>
          </cell>
          <cell r="K485" t="str">
            <v>IT</v>
          </cell>
          <cell r="L485">
            <v>3</v>
          </cell>
          <cell r="M485" t="str">
            <v>H90.3</v>
          </cell>
          <cell r="P485" t="str">
            <v>Ipoacusia neurosensoriale bilaterale associata a disturbo del linguaggio espressivo e recettivo</v>
          </cell>
          <cell r="Q485" t="str">
            <v>DHG</v>
          </cell>
          <cell r="R485" t="str">
            <v>NO</v>
          </cell>
          <cell r="S485" t="str">
            <v>NO</v>
          </cell>
          <cell r="T485" t="str">
            <v>NO</v>
          </cell>
          <cell r="U485" t="str">
            <v>NO</v>
          </cell>
          <cell r="V485" t="str">
            <v>AD02</v>
          </cell>
        </row>
        <row r="486">
          <cell r="A486" t="str">
            <v>ENIS00200C</v>
          </cell>
          <cell r="B486" t="str">
            <v>ENPS00201V</v>
          </cell>
          <cell r="C486" t="str">
            <v>LI11</v>
          </cell>
          <cell r="D486" t="str">
            <v>EN</v>
          </cell>
          <cell r="E486" t="str">
            <v>BARRAFRANCA</v>
          </cell>
          <cell r="F486" t="str">
            <v>SS</v>
          </cell>
          <cell r="G486" t="str">
            <v>IISS G.FALCONE</v>
          </cell>
          <cell r="H486" t="str">
            <v>ENIS00200C/SS/MRV</v>
          </cell>
          <cell r="I486" t="str">
            <v>F</v>
          </cell>
          <cell r="J486">
            <v>38042</v>
          </cell>
          <cell r="K486" t="str">
            <v>IT</v>
          </cell>
          <cell r="L486">
            <v>3</v>
          </cell>
          <cell r="M486" t="str">
            <v>F72.1</v>
          </cell>
          <cell r="N486" t="str">
            <v>F94.8</v>
          </cell>
          <cell r="P486" t="str">
            <v>Ritardo mentale lieve . Disturbo emzionaledell'infanzia</v>
          </cell>
          <cell r="Q486" t="str">
            <v>EHG</v>
          </cell>
          <cell r="R486" t="str">
            <v>SI</v>
          </cell>
          <cell r="S486" t="str">
            <v>NO</v>
          </cell>
          <cell r="T486" t="str">
            <v>NO</v>
          </cell>
          <cell r="U486" t="str">
            <v>NO</v>
          </cell>
          <cell r="V486" t="str">
            <v>AD02</v>
          </cell>
        </row>
        <row r="487">
          <cell r="A487" t="str">
            <v>ENIS00200C</v>
          </cell>
          <cell r="B487" t="str">
            <v>ENRA00201C</v>
          </cell>
          <cell r="C487" t="str">
            <v>IP11</v>
          </cell>
          <cell r="D487" t="str">
            <v>EN</v>
          </cell>
          <cell r="E487" t="str">
            <v>AIDONE</v>
          </cell>
          <cell r="F487" t="str">
            <v>SS</v>
          </cell>
          <cell r="G487" t="str">
            <v>IISS G.FALCONE</v>
          </cell>
          <cell r="H487" t="str">
            <v>ENIS00200C/SS/GS</v>
          </cell>
          <cell r="I487" t="str">
            <v>M</v>
          </cell>
          <cell r="J487">
            <v>38042</v>
          </cell>
          <cell r="K487" t="str">
            <v>IT</v>
          </cell>
          <cell r="L487">
            <v>2</v>
          </cell>
          <cell r="M487" t="str">
            <v>F70</v>
          </cell>
          <cell r="N487" t="str">
            <v>Q03.9</v>
          </cell>
          <cell r="O487" t="str">
            <v>H53.0</v>
          </cell>
          <cell r="P487" t="str">
            <v>Disabilità cognitiva di grado lieve - Idrocefalo congenito non specificato ambliopia da deprivazione e strabismo - perdita della visione binoculare</v>
          </cell>
          <cell r="Q487" t="str">
            <v>EHG</v>
          </cell>
          <cell r="R487" t="str">
            <v>SI</v>
          </cell>
          <cell r="S487" t="str">
            <v>NO</v>
          </cell>
          <cell r="T487" t="str">
            <v>NO</v>
          </cell>
          <cell r="U487" t="str">
            <v>NO</v>
          </cell>
          <cell r="V487" t="str">
            <v>AD03</v>
          </cell>
        </row>
        <row r="488">
          <cell r="A488" t="str">
            <v>ENIS00200C</v>
          </cell>
          <cell r="B488" t="str">
            <v>ENRA00201C</v>
          </cell>
          <cell r="C488" t="str">
            <v>IPVP</v>
          </cell>
          <cell r="D488" t="str">
            <v>EN</v>
          </cell>
          <cell r="E488" t="str">
            <v>AIDONE</v>
          </cell>
          <cell r="F488" t="str">
            <v>SS</v>
          </cell>
          <cell r="G488" t="str">
            <v>IISS G.FALCONE</v>
          </cell>
          <cell r="H488" t="str">
            <v>ENIS00200C/SS/DMA</v>
          </cell>
          <cell r="I488" t="str">
            <v>M</v>
          </cell>
          <cell r="J488">
            <v>37481</v>
          </cell>
          <cell r="K488" t="str">
            <v>IT</v>
          </cell>
          <cell r="L488">
            <v>3</v>
          </cell>
          <cell r="M488" t="str">
            <v>F70</v>
          </cell>
          <cell r="P488" t="str">
            <v>Ritardo mentale lieve</v>
          </cell>
          <cell r="Q488" t="str">
            <v>EH</v>
          </cell>
          <cell r="R488" t="str">
            <v>NO</v>
          </cell>
          <cell r="S488" t="str">
            <v>NO</v>
          </cell>
          <cell r="T488" t="str">
            <v>NO</v>
          </cell>
          <cell r="U488" t="str">
            <v>NO</v>
          </cell>
          <cell r="V488" t="str">
            <v>AD03</v>
          </cell>
        </row>
        <row r="489">
          <cell r="A489" t="str">
            <v>ENIS00200C</v>
          </cell>
          <cell r="B489" t="str">
            <v>ENRA00201C</v>
          </cell>
          <cell r="C489" t="str">
            <v>IPVP</v>
          </cell>
          <cell r="D489" t="str">
            <v>EN</v>
          </cell>
          <cell r="E489" t="str">
            <v>AIDONE</v>
          </cell>
          <cell r="F489" t="str">
            <v>SS</v>
          </cell>
          <cell r="G489" t="str">
            <v>IISS G.FALCONE</v>
          </cell>
          <cell r="H489" t="str">
            <v>ENIS00200C/SS/GA</v>
          </cell>
          <cell r="I489" t="str">
            <v>M</v>
          </cell>
          <cell r="J489">
            <v>37180</v>
          </cell>
          <cell r="K489" t="str">
            <v>IT</v>
          </cell>
          <cell r="L489">
            <v>3</v>
          </cell>
          <cell r="M489" t="str">
            <v>S 68.3</v>
          </cell>
          <cell r="N489" t="str">
            <v>F70</v>
          </cell>
          <cell r="P489" t="str">
            <v>Menomazione traumatica della mano dominante (amputazione di più dita) in soggetto con disabilità intellettiva lieve</v>
          </cell>
          <cell r="Q489" t="str">
            <v>EHG</v>
          </cell>
          <cell r="R489" t="str">
            <v>NO</v>
          </cell>
          <cell r="S489" t="str">
            <v>NO</v>
          </cell>
          <cell r="T489" t="str">
            <v>NO</v>
          </cell>
          <cell r="U489" t="str">
            <v>NO</v>
          </cell>
          <cell r="V489" t="str">
            <v>AD03</v>
          </cell>
        </row>
        <row r="490">
          <cell r="A490" t="str">
            <v>ENIS00200C</v>
          </cell>
          <cell r="B490" t="str">
            <v>ENRA00201C</v>
          </cell>
          <cell r="C490" t="str">
            <v>IPVP</v>
          </cell>
          <cell r="D490" t="str">
            <v>EN</v>
          </cell>
          <cell r="E490" t="str">
            <v>AIDONE</v>
          </cell>
          <cell r="F490" t="str">
            <v>SS</v>
          </cell>
          <cell r="G490" t="str">
            <v>IISS G.FALCONE</v>
          </cell>
          <cell r="H490" t="str">
            <v>ENIS00200C/SS/LL</v>
          </cell>
          <cell r="I490" t="str">
            <v>F</v>
          </cell>
          <cell r="J490">
            <v>37298</v>
          </cell>
          <cell r="K490" t="str">
            <v>IT</v>
          </cell>
          <cell r="L490">
            <v>4</v>
          </cell>
          <cell r="M490" t="str">
            <v>F84</v>
          </cell>
          <cell r="N490" t="str">
            <v>F72</v>
          </cell>
          <cell r="P490" t="str">
            <v>Disturbo persuasivo dello sviluppo - Ritardo mentale</v>
          </cell>
          <cell r="Q490" t="str">
            <v>EHG</v>
          </cell>
          <cell r="R490" t="str">
            <v>SI</v>
          </cell>
          <cell r="S490" t="str">
            <v>NO</v>
          </cell>
          <cell r="T490" t="str">
            <v>NO</v>
          </cell>
          <cell r="U490" t="str">
            <v>SI</v>
          </cell>
          <cell r="V490" t="str">
            <v>AD03</v>
          </cell>
        </row>
        <row r="491">
          <cell r="A491" t="str">
            <v>ENIS00200C</v>
          </cell>
          <cell r="B491" t="str">
            <v>ENRA00201C</v>
          </cell>
          <cell r="C491" t="str">
            <v>IPVP</v>
          </cell>
          <cell r="D491" t="str">
            <v>EN</v>
          </cell>
          <cell r="E491" t="str">
            <v>AIDONE</v>
          </cell>
          <cell r="F491" t="str">
            <v>SS</v>
          </cell>
          <cell r="G491" t="str">
            <v>IISS G.FALCONE</v>
          </cell>
          <cell r="H491" t="str">
            <v>ENIS00200C/SS/LTM</v>
          </cell>
          <cell r="I491" t="str">
            <v>M</v>
          </cell>
          <cell r="J491">
            <v>37380</v>
          </cell>
          <cell r="K491" t="str">
            <v>IT</v>
          </cell>
          <cell r="L491">
            <v>4</v>
          </cell>
          <cell r="M491" t="str">
            <v>F70</v>
          </cell>
          <cell r="N491" t="str">
            <v>F80.3</v>
          </cell>
          <cell r="O491" t="str">
            <v>Z61</v>
          </cell>
          <cell r="P491" t="str">
            <v>Ritardo mentale lieve - Disturbo della abilità  scolastiche  -Problemi correlati ad eventi di vita negativa dell'infanzia</v>
          </cell>
          <cell r="Q491" t="str">
            <v>EH</v>
          </cell>
          <cell r="R491" t="str">
            <v>NO</v>
          </cell>
          <cell r="S491" t="str">
            <v>NO</v>
          </cell>
          <cell r="T491" t="str">
            <v>NO</v>
          </cell>
          <cell r="U491" t="str">
            <v>NO</v>
          </cell>
          <cell r="V491" t="str">
            <v>AD03</v>
          </cell>
        </row>
        <row r="492">
          <cell r="A492" t="str">
            <v>ENIS00200C</v>
          </cell>
          <cell r="B492" t="str">
            <v>ENRA00202D</v>
          </cell>
          <cell r="C492" t="str">
            <v>IP11</v>
          </cell>
          <cell r="D492" t="str">
            <v>EN</v>
          </cell>
          <cell r="E492" t="str">
            <v>BARRAFRANCA</v>
          </cell>
          <cell r="F492" t="str">
            <v>SS</v>
          </cell>
          <cell r="G492" t="str">
            <v>IISS G.FALCONE</v>
          </cell>
          <cell r="H492" t="str">
            <v>ENIS00200C/SS/FS</v>
          </cell>
          <cell r="I492" t="str">
            <v>M</v>
          </cell>
          <cell r="J492">
            <v>38418</v>
          </cell>
          <cell r="K492" t="str">
            <v>IT</v>
          </cell>
          <cell r="L492">
            <v>1</v>
          </cell>
          <cell r="M492" t="str">
            <v>F72</v>
          </cell>
          <cell r="N492" t="str">
            <v>F80</v>
          </cell>
          <cell r="O492" t="str">
            <v>Z60.3</v>
          </cell>
          <cell r="P492" t="str">
            <v>Disabilità cognitiva di grado grave associato a ritardo degli apprendimenti e disturbo del linguaggio in soggetto con problematiche correlate all'ambiente sociale.</v>
          </cell>
          <cell r="Q492" t="str">
            <v>EHG</v>
          </cell>
          <cell r="R492" t="str">
            <v>SI</v>
          </cell>
          <cell r="S492" t="str">
            <v>NO</v>
          </cell>
          <cell r="T492" t="str">
            <v>NO</v>
          </cell>
          <cell r="U492" t="str">
            <v>NO</v>
          </cell>
          <cell r="V492" t="str">
            <v>AD03</v>
          </cell>
        </row>
        <row r="493">
          <cell r="A493" t="str">
            <v>ENIS00200C</v>
          </cell>
          <cell r="B493" t="str">
            <v>ENRA00202D</v>
          </cell>
          <cell r="C493" t="str">
            <v>IP11</v>
          </cell>
          <cell r="D493" t="str">
            <v>EN</v>
          </cell>
          <cell r="E493" t="str">
            <v>BARRAFRANCA</v>
          </cell>
          <cell r="F493" t="str">
            <v>SS</v>
          </cell>
          <cell r="G493" t="str">
            <v>IISS G.FALCONE</v>
          </cell>
          <cell r="H493" t="str">
            <v>ENIS00200C/SS/GA</v>
          </cell>
          <cell r="I493" t="str">
            <v>M</v>
          </cell>
          <cell r="J493">
            <v>38171</v>
          </cell>
          <cell r="K493" t="str">
            <v>IT</v>
          </cell>
          <cell r="L493">
            <v>1</v>
          </cell>
          <cell r="M493" t="str">
            <v>F70</v>
          </cell>
          <cell r="N493" t="str">
            <v>F80.1</v>
          </cell>
          <cell r="O493" t="str">
            <v>F81.9</v>
          </cell>
          <cell r="P493" t="str">
            <v>Ritardo cognitivo lieve - disturbo del linguaggio espressivo - grave disturbo delle abilità scolastiche.</v>
          </cell>
          <cell r="Q493" t="str">
            <v>EH</v>
          </cell>
          <cell r="R493" t="str">
            <v>SI</v>
          </cell>
          <cell r="S493" t="str">
            <v>NO</v>
          </cell>
          <cell r="T493" t="str">
            <v>NO</v>
          </cell>
          <cell r="U493" t="str">
            <v>NO</v>
          </cell>
          <cell r="V493" t="str">
            <v>AD03</v>
          </cell>
        </row>
        <row r="494">
          <cell r="A494" t="str">
            <v>ENIS00200C</v>
          </cell>
          <cell r="B494" t="str">
            <v>ENRA00202D</v>
          </cell>
          <cell r="C494" t="str">
            <v>IP11</v>
          </cell>
          <cell r="D494" t="str">
            <v>EN</v>
          </cell>
          <cell r="E494" t="str">
            <v>BARRAFRANCA</v>
          </cell>
          <cell r="F494" t="str">
            <v>SS</v>
          </cell>
          <cell r="G494" t="str">
            <v>IISS G.FALCONE</v>
          </cell>
          <cell r="H494" t="str">
            <v>ENIS00200C/SS/DF</v>
          </cell>
          <cell r="I494" t="str">
            <v>M</v>
          </cell>
          <cell r="J494">
            <v>38041</v>
          </cell>
          <cell r="K494" t="str">
            <v>IT</v>
          </cell>
          <cell r="L494">
            <v>2</v>
          </cell>
          <cell r="M494" t="str">
            <v>F70</v>
          </cell>
          <cell r="N494" t="str">
            <v>F82</v>
          </cell>
          <cell r="O494" t="str">
            <v>F93.9</v>
          </cell>
          <cell r="P494" t="str">
            <v xml:space="preserve">Ritardo mmentale </v>
          </cell>
          <cell r="Q494" t="str">
            <v>EH</v>
          </cell>
          <cell r="R494" t="str">
            <v>NO</v>
          </cell>
          <cell r="S494" t="str">
            <v>NO</v>
          </cell>
          <cell r="T494" t="str">
            <v>NO</v>
          </cell>
          <cell r="U494" t="str">
            <v>NO</v>
          </cell>
          <cell r="V494" t="str">
            <v>AD03</v>
          </cell>
        </row>
        <row r="495">
          <cell r="A495" t="str">
            <v>ENIS00200C</v>
          </cell>
          <cell r="B495" t="str">
            <v>ENRA00202D</v>
          </cell>
          <cell r="C495" t="str">
            <v>IP11</v>
          </cell>
          <cell r="D495" t="str">
            <v>EN</v>
          </cell>
          <cell r="E495" t="str">
            <v>BARRAFRANCA</v>
          </cell>
          <cell r="F495" t="str">
            <v>SS</v>
          </cell>
          <cell r="G495" t="str">
            <v>IISS G.FALCONE</v>
          </cell>
          <cell r="H495" t="str">
            <v>ENIS00200C/SS/DPN</v>
          </cell>
          <cell r="I495" t="str">
            <v>M</v>
          </cell>
          <cell r="J495">
            <v>37687</v>
          </cell>
          <cell r="K495" t="str">
            <v>IT</v>
          </cell>
          <cell r="L495">
            <v>2</v>
          </cell>
          <cell r="M495" t="str">
            <v>F70</v>
          </cell>
          <cell r="N495" t="str">
            <v>Z61.0</v>
          </cell>
          <cell r="P495" t="str">
            <v>Disabilità intelletiva lieve - Esposizio ne ad eventi sfavorevoli infantili</v>
          </cell>
          <cell r="Q495" t="str">
            <v>EH</v>
          </cell>
          <cell r="R495" t="str">
            <v>SI</v>
          </cell>
          <cell r="S495" t="str">
            <v>NO</v>
          </cell>
          <cell r="T495" t="str">
            <v>NO</v>
          </cell>
          <cell r="U495" t="str">
            <v>NO</v>
          </cell>
          <cell r="V495" t="str">
            <v>AD03</v>
          </cell>
        </row>
        <row r="496">
          <cell r="A496" t="str">
            <v>ENIS00200C</v>
          </cell>
          <cell r="B496" t="str">
            <v>ENRA00202D</v>
          </cell>
          <cell r="C496" t="str">
            <v>IPVP</v>
          </cell>
          <cell r="D496" t="str">
            <v>EN</v>
          </cell>
          <cell r="E496" t="str">
            <v>BARRAFRANCA</v>
          </cell>
          <cell r="F496" t="str">
            <v>SS</v>
          </cell>
          <cell r="G496" t="str">
            <v>IISS G.FALCONE</v>
          </cell>
          <cell r="H496" t="str">
            <v>ENIS00200C/SS/AL</v>
          </cell>
          <cell r="I496" t="str">
            <v>M</v>
          </cell>
          <cell r="J496">
            <v>38009</v>
          </cell>
          <cell r="K496" t="str">
            <v>IT</v>
          </cell>
          <cell r="L496">
            <v>3</v>
          </cell>
          <cell r="M496" t="str">
            <v>F71</v>
          </cell>
          <cell r="N496" t="str">
            <v>F81.9</v>
          </cell>
          <cell r="P496" t="str">
            <v>Disabilità cognitiva di grado medio associata a gravi difficoltà negli apprendimenti scolastici</v>
          </cell>
          <cell r="Q496" t="str">
            <v>EHG</v>
          </cell>
          <cell r="R496" t="str">
            <v>SI</v>
          </cell>
          <cell r="S496" t="str">
            <v>NO</v>
          </cell>
          <cell r="T496" t="str">
            <v>NO</v>
          </cell>
          <cell r="U496" t="str">
            <v>NO</v>
          </cell>
          <cell r="V496" t="str">
            <v>AD03</v>
          </cell>
        </row>
        <row r="497">
          <cell r="A497" t="str">
            <v>ENIS00200C</v>
          </cell>
          <cell r="B497" t="str">
            <v>ENRA00202D</v>
          </cell>
          <cell r="C497" t="str">
            <v>IPVP</v>
          </cell>
          <cell r="D497" t="str">
            <v>EN</v>
          </cell>
          <cell r="E497" t="str">
            <v>BARRAFRANCA</v>
          </cell>
          <cell r="F497" t="str">
            <v>SS</v>
          </cell>
          <cell r="G497" t="str">
            <v>IISS G.FALCONE</v>
          </cell>
          <cell r="H497" t="str">
            <v>ENIS00200C/SS/RS</v>
          </cell>
          <cell r="I497" t="str">
            <v>M</v>
          </cell>
          <cell r="J497">
            <v>37614</v>
          </cell>
          <cell r="K497" t="str">
            <v>IT</v>
          </cell>
          <cell r="L497">
            <v>3</v>
          </cell>
          <cell r="M497" t="str">
            <v>F70</v>
          </cell>
          <cell r="N497" t="str">
            <v>F80.9</v>
          </cell>
          <cell r="O497" t="str">
            <v>F81.9</v>
          </cell>
          <cell r="P497" t="str">
            <v>Ritardo cognitivo lieve - Disturbo del linguaggio - Grave disturbo delle abilità scolasticche</v>
          </cell>
          <cell r="Q497" t="str">
            <v>EH</v>
          </cell>
          <cell r="R497" t="str">
            <v>SI</v>
          </cell>
          <cell r="S497" t="str">
            <v>NO</v>
          </cell>
          <cell r="T497" t="str">
            <v>NO</v>
          </cell>
          <cell r="U497" t="str">
            <v>NO</v>
          </cell>
          <cell r="V497" t="str">
            <v>AD03</v>
          </cell>
        </row>
        <row r="498">
          <cell r="A498" t="str">
            <v>ENIS00200C</v>
          </cell>
          <cell r="B498" t="str">
            <v>ENRA00202D</v>
          </cell>
          <cell r="C498" t="str">
            <v>IPVP</v>
          </cell>
          <cell r="D498" t="str">
            <v>EN</v>
          </cell>
          <cell r="E498" t="str">
            <v>BARRAFRANCA</v>
          </cell>
          <cell r="F498" t="str">
            <v>SS</v>
          </cell>
          <cell r="G498" t="str">
            <v>IISS G.FALCONE</v>
          </cell>
          <cell r="H498" t="str">
            <v>ENIS00200C/SS/TL</v>
          </cell>
          <cell r="I498" t="str">
            <v>M</v>
          </cell>
          <cell r="J498">
            <v>37688</v>
          </cell>
          <cell r="K498" t="str">
            <v>IT</v>
          </cell>
          <cell r="L498">
            <v>3</v>
          </cell>
          <cell r="M498" t="str">
            <v>F72.1</v>
          </cell>
          <cell r="N498" t="str">
            <v>Z60.3</v>
          </cell>
          <cell r="P498" t="str">
            <v xml:space="preserve">Disabilità cognitiva di grado grave associata a difficoltà comportamentali, grave difficiltà negli apprendimenti scolastici in soggetto esposto ad eventi sfavorevoli infantili.   </v>
          </cell>
          <cell r="Q498" t="str">
            <v>EHG</v>
          </cell>
          <cell r="R498" t="str">
            <v>SI</v>
          </cell>
          <cell r="S498" t="str">
            <v>NO</v>
          </cell>
          <cell r="T498" t="str">
            <v>NO</v>
          </cell>
          <cell r="U498" t="str">
            <v>NO</v>
          </cell>
          <cell r="V498" t="str">
            <v>AD03</v>
          </cell>
        </row>
        <row r="499">
          <cell r="A499" t="str">
            <v>ENIS00200C</v>
          </cell>
          <cell r="B499" t="str">
            <v>ENRC00201B</v>
          </cell>
          <cell r="C499" t="str">
            <v>IP08</v>
          </cell>
          <cell r="D499" t="str">
            <v>EN</v>
          </cell>
          <cell r="E499" t="str">
            <v>VALGUARNERA C.</v>
          </cell>
          <cell r="F499" t="str">
            <v>SS</v>
          </cell>
          <cell r="G499" t="str">
            <v>IISS G.FALCONE</v>
          </cell>
          <cell r="H499" t="str">
            <v>ENIS00200C/SS/DFS</v>
          </cell>
          <cell r="I499" t="str">
            <v>M</v>
          </cell>
          <cell r="J499">
            <v>37935</v>
          </cell>
          <cell r="K499" t="str">
            <v>IT</v>
          </cell>
          <cell r="L499">
            <v>3</v>
          </cell>
          <cell r="M499" t="str">
            <v>F84.9</v>
          </cell>
          <cell r="N499" t="str">
            <v>F70.9</v>
          </cell>
          <cell r="P499" t="str">
            <v>Disturbo evolutivo globale n.s. Ritardo mentale lieve</v>
          </cell>
          <cell r="Q499" t="str">
            <v>EHG</v>
          </cell>
          <cell r="R499" t="str">
            <v>NO</v>
          </cell>
          <cell r="S499" t="str">
            <v>NO</v>
          </cell>
          <cell r="T499" t="str">
            <v>NO</v>
          </cell>
          <cell r="U499" t="str">
            <v>NO</v>
          </cell>
          <cell r="V499" t="str">
            <v>AD03</v>
          </cell>
        </row>
        <row r="500">
          <cell r="A500" t="str">
            <v>ENIS00200C</v>
          </cell>
          <cell r="B500" t="str">
            <v>ENRC00201B</v>
          </cell>
          <cell r="C500" t="str">
            <v>IP08</v>
          </cell>
          <cell r="D500" t="str">
            <v>EN</v>
          </cell>
          <cell r="E500" t="str">
            <v>VALGUARNERA C.</v>
          </cell>
          <cell r="F500" t="str">
            <v>SS</v>
          </cell>
          <cell r="G500" t="str">
            <v>IISS G.FALCONE</v>
          </cell>
          <cell r="H500" t="str">
            <v>ENIS00200C/SS/LCC</v>
          </cell>
          <cell r="I500" t="str">
            <v>M</v>
          </cell>
          <cell r="J500">
            <v>37695</v>
          </cell>
          <cell r="K500" t="str">
            <v>IT</v>
          </cell>
          <cell r="L500">
            <v>3</v>
          </cell>
          <cell r="M500" t="str">
            <v>F83</v>
          </cell>
          <cell r="N500" t="str">
            <v>F93.9</v>
          </cell>
          <cell r="P500" t="str">
            <v>Disturbo evolutivo specifico misto  - Disturbo della sfera emozionale n.s.</v>
          </cell>
          <cell r="Q500" t="str">
            <v>EH</v>
          </cell>
          <cell r="R500" t="str">
            <v>SI</v>
          </cell>
          <cell r="S500" t="str">
            <v>NO</v>
          </cell>
          <cell r="T500" t="str">
            <v>NO</v>
          </cell>
          <cell r="U500" t="str">
            <v>NO</v>
          </cell>
          <cell r="V500" t="str">
            <v>AD03</v>
          </cell>
        </row>
        <row r="501">
          <cell r="A501" t="str">
            <v>ENIS00200C</v>
          </cell>
          <cell r="B501" t="str">
            <v>ENRC00201B</v>
          </cell>
          <cell r="C501" t="str">
            <v>IP08</v>
          </cell>
          <cell r="D501" t="str">
            <v>EN</v>
          </cell>
          <cell r="E501" t="str">
            <v>VALGUARNERA C.</v>
          </cell>
          <cell r="F501" t="str">
            <v>SS</v>
          </cell>
          <cell r="G501" t="str">
            <v>IISS G.FALCONE</v>
          </cell>
          <cell r="H501" t="str">
            <v>ENIS00200C/SS/NAG</v>
          </cell>
          <cell r="I501" t="str">
            <v>M</v>
          </cell>
          <cell r="J501">
            <v>37604</v>
          </cell>
          <cell r="K501" t="str">
            <v>IT</v>
          </cell>
          <cell r="L501">
            <v>3</v>
          </cell>
          <cell r="M501" t="str">
            <v>G80.0</v>
          </cell>
          <cell r="P501" t="str">
            <v>Tetraparesi spastica</v>
          </cell>
          <cell r="Q501" t="str">
            <v>EHG</v>
          </cell>
          <cell r="R501" t="str">
            <v>SI</v>
          </cell>
          <cell r="S501" t="str">
            <v>NO</v>
          </cell>
          <cell r="T501" t="str">
            <v>NO</v>
          </cell>
          <cell r="U501" t="str">
            <v>NO</v>
          </cell>
          <cell r="V501" t="str">
            <v>AD03</v>
          </cell>
        </row>
        <row r="502">
          <cell r="A502" t="str">
            <v>ENIS00200C</v>
          </cell>
          <cell r="B502" t="str">
            <v>ENRC00201B</v>
          </cell>
          <cell r="C502" t="str">
            <v>IP08</v>
          </cell>
          <cell r="D502" t="str">
            <v>EN</v>
          </cell>
          <cell r="E502" t="str">
            <v>VALGUARNERA C.</v>
          </cell>
          <cell r="F502" t="str">
            <v>SS</v>
          </cell>
          <cell r="G502" t="str">
            <v>IISS G.FALCONE</v>
          </cell>
          <cell r="H502" t="str">
            <v>ENIS00200C/SS/OV</v>
          </cell>
          <cell r="I502" t="str">
            <v>F</v>
          </cell>
          <cell r="J502">
            <v>37512</v>
          </cell>
          <cell r="K502" t="str">
            <v>IT</v>
          </cell>
          <cell r="L502">
            <v>4</v>
          </cell>
          <cell r="M502" t="str">
            <v>F70.9</v>
          </cell>
          <cell r="P502" t="str">
            <v>Ritardo mentale lieve.</v>
          </cell>
          <cell r="Q502" t="str">
            <v>EH</v>
          </cell>
          <cell r="R502" t="str">
            <v>NO</v>
          </cell>
          <cell r="S502" t="str">
            <v>NO</v>
          </cell>
          <cell r="T502" t="str">
            <v>NO</v>
          </cell>
          <cell r="U502" t="str">
            <v>NO</v>
          </cell>
          <cell r="V502" t="str">
            <v>AD03</v>
          </cell>
        </row>
        <row r="503">
          <cell r="A503" t="str">
            <v>ENIS00200C</v>
          </cell>
          <cell r="B503" t="str">
            <v>ENRC00201B</v>
          </cell>
          <cell r="C503" t="str">
            <v>IP08</v>
          </cell>
          <cell r="D503" t="str">
            <v>EN</v>
          </cell>
          <cell r="E503" t="str">
            <v>VALGUARNERA C.</v>
          </cell>
          <cell r="F503" t="str">
            <v>SS</v>
          </cell>
          <cell r="G503" t="str">
            <v>IISS G.FALCONE</v>
          </cell>
          <cell r="H503" t="str">
            <v>ENIS00200C/SS/GA</v>
          </cell>
          <cell r="I503" t="str">
            <v>M</v>
          </cell>
          <cell r="J503">
            <v>36992</v>
          </cell>
          <cell r="K503" t="str">
            <v>IT</v>
          </cell>
          <cell r="L503">
            <v>5</v>
          </cell>
          <cell r="M503" t="str">
            <v>F79</v>
          </cell>
          <cell r="P503" t="str">
            <v>Ritardo mentale</v>
          </cell>
          <cell r="Q503" t="str">
            <v>EH</v>
          </cell>
          <cell r="R503" t="str">
            <v>NO</v>
          </cell>
          <cell r="S503" t="str">
            <v>NO</v>
          </cell>
          <cell r="T503" t="str">
            <v>NO</v>
          </cell>
          <cell r="U503" t="str">
            <v>NO</v>
          </cell>
          <cell r="V503" t="str">
            <v>AD03</v>
          </cell>
        </row>
        <row r="504">
          <cell r="A504" t="str">
            <v>ENIS00200C</v>
          </cell>
          <cell r="B504" t="str">
            <v>ENRC00201B</v>
          </cell>
          <cell r="C504" t="str">
            <v>IP08</v>
          </cell>
          <cell r="D504" t="str">
            <v>EN</v>
          </cell>
          <cell r="E504" t="str">
            <v>VALGUARNERA C.</v>
          </cell>
          <cell r="F504" t="str">
            <v>SS</v>
          </cell>
          <cell r="G504" t="str">
            <v>IISS G.FALCONE</v>
          </cell>
          <cell r="H504" t="str">
            <v>ENIS00200C/SS/SG</v>
          </cell>
          <cell r="I504" t="str">
            <v>M</v>
          </cell>
          <cell r="J504">
            <v>37134</v>
          </cell>
          <cell r="K504" t="str">
            <v>IT</v>
          </cell>
          <cell r="L504">
            <v>5</v>
          </cell>
          <cell r="M504" t="str">
            <v>F70.1</v>
          </cell>
          <cell r="P504" t="str">
            <v>Ritardo mentale lieve . Disturbo del linguaggio espressivo</v>
          </cell>
          <cell r="Q504" t="str">
            <v>EH</v>
          </cell>
          <cell r="R504" t="str">
            <v>NO</v>
          </cell>
          <cell r="S504" t="str">
            <v>NO</v>
          </cell>
          <cell r="T504" t="str">
            <v>NO</v>
          </cell>
          <cell r="U504" t="str">
            <v>NO</v>
          </cell>
          <cell r="V504" t="str">
            <v>AD03</v>
          </cell>
        </row>
        <row r="505">
          <cell r="A505" t="str">
            <v>ENIS00200C</v>
          </cell>
          <cell r="B505" t="str">
            <v>ENRC00201B</v>
          </cell>
          <cell r="C505" t="str">
            <v>IP08</v>
          </cell>
          <cell r="D505" t="str">
            <v>EN</v>
          </cell>
          <cell r="E505" t="str">
            <v>VALGUARNERA C.</v>
          </cell>
          <cell r="F505" t="str">
            <v>SS</v>
          </cell>
          <cell r="G505" t="str">
            <v>IISS G.FALCONE</v>
          </cell>
          <cell r="H505" t="str">
            <v>ENIS00200C/SS/SG</v>
          </cell>
          <cell r="I505" t="str">
            <v>F</v>
          </cell>
          <cell r="J505">
            <v>36615</v>
          </cell>
          <cell r="K505" t="str">
            <v>IT</v>
          </cell>
          <cell r="L505">
            <v>5</v>
          </cell>
          <cell r="M505" t="str">
            <v>F70.1</v>
          </cell>
          <cell r="P505" t="str">
            <v>Ritardo mentale lieve .</v>
          </cell>
          <cell r="Q505" t="str">
            <v>EH</v>
          </cell>
          <cell r="R505" t="str">
            <v>NO</v>
          </cell>
          <cell r="S505" t="str">
            <v>NO</v>
          </cell>
          <cell r="T505" t="str">
            <v>NO</v>
          </cell>
          <cell r="U505" t="str">
            <v>NO</v>
          </cell>
          <cell r="V505" t="str">
            <v>AD03</v>
          </cell>
        </row>
        <row r="506">
          <cell r="A506" t="str">
            <v>ENIS00200C</v>
          </cell>
          <cell r="B506" t="str">
            <v>ENRC00201B</v>
          </cell>
          <cell r="C506" t="str">
            <v>IP16</v>
          </cell>
          <cell r="D506" t="str">
            <v>EN</v>
          </cell>
          <cell r="E506" t="str">
            <v>VALGUARNERA C.</v>
          </cell>
          <cell r="F506" t="str">
            <v>SS</v>
          </cell>
          <cell r="G506" t="str">
            <v>IISS G.FALCONE</v>
          </cell>
          <cell r="H506" t="str">
            <v>ENIS00200C/SS/SAP</v>
          </cell>
          <cell r="I506" t="str">
            <v>M</v>
          </cell>
          <cell r="J506">
            <v>38416</v>
          </cell>
          <cell r="K506" t="str">
            <v>IT</v>
          </cell>
          <cell r="L506">
            <v>1</v>
          </cell>
          <cell r="M506" t="str">
            <v>F83</v>
          </cell>
          <cell r="N506" t="str">
            <v>F91.3</v>
          </cell>
          <cell r="O506" t="str">
            <v>G40.9</v>
          </cell>
          <cell r="P506" t="str">
            <v>Disturbo evolutivo specifico misto  - Disturbo oppositivo  provocatorio - epilessia</v>
          </cell>
          <cell r="Q506" t="str">
            <v>EHG</v>
          </cell>
          <cell r="R506" t="str">
            <v>SI</v>
          </cell>
          <cell r="S506" t="str">
            <v>NO</v>
          </cell>
          <cell r="T506" t="str">
            <v>NO</v>
          </cell>
          <cell r="U506" t="str">
            <v>NO</v>
          </cell>
          <cell r="V506" t="str">
            <v>AD03</v>
          </cell>
        </row>
        <row r="507">
          <cell r="A507" t="str">
            <v>ENIS00200C</v>
          </cell>
          <cell r="B507" t="str">
            <v>ENRC00201B</v>
          </cell>
          <cell r="C507" t="str">
            <v>IP16</v>
          </cell>
          <cell r="D507" t="str">
            <v>EN</v>
          </cell>
          <cell r="E507" t="str">
            <v>VALGUARNERA C.</v>
          </cell>
          <cell r="F507" t="str">
            <v>SS</v>
          </cell>
          <cell r="G507" t="str">
            <v>IISS G.FALCONE</v>
          </cell>
          <cell r="H507" t="str">
            <v>ENIS00200C/SS/SS</v>
          </cell>
          <cell r="I507" t="str">
            <v>M</v>
          </cell>
          <cell r="J507">
            <v>37938</v>
          </cell>
          <cell r="K507" t="str">
            <v>IT</v>
          </cell>
          <cell r="L507">
            <v>1</v>
          </cell>
          <cell r="M507" t="str">
            <v>F70</v>
          </cell>
          <cell r="N507" t="str">
            <v>Z61.0</v>
          </cell>
          <cell r="O507" t="str">
            <v>Z62</v>
          </cell>
          <cell r="P507" t="str">
            <v>Ritardo mentale lieve in soggetto con problemi legati ad evento negativo durente l'infanzia e al contesto educativo</v>
          </cell>
          <cell r="Q507" t="str">
            <v>EHG</v>
          </cell>
          <cell r="R507" t="str">
            <v>SI</v>
          </cell>
          <cell r="S507" t="str">
            <v>NO</v>
          </cell>
          <cell r="T507" t="str">
            <v>NO</v>
          </cell>
          <cell r="U507" t="str">
            <v>NO</v>
          </cell>
          <cell r="V507" t="str">
            <v>AD03</v>
          </cell>
        </row>
        <row r="508">
          <cell r="A508" t="str">
            <v>ENIS00200C</v>
          </cell>
          <cell r="B508" t="str">
            <v>ENRC00201B</v>
          </cell>
          <cell r="C508" t="str">
            <v>IP16</v>
          </cell>
          <cell r="D508" t="str">
            <v>EN</v>
          </cell>
          <cell r="E508" t="str">
            <v>VALGUARNERA C.</v>
          </cell>
          <cell r="F508" t="str">
            <v>SS</v>
          </cell>
          <cell r="G508" t="str">
            <v>IISS G.FALCONE</v>
          </cell>
          <cell r="H508" t="str">
            <v>ENIS00200C/SS/CL</v>
          </cell>
          <cell r="I508" t="str">
            <v>M</v>
          </cell>
          <cell r="J508">
            <v>38126</v>
          </cell>
          <cell r="K508" t="str">
            <v>IT</v>
          </cell>
          <cell r="L508">
            <v>2</v>
          </cell>
          <cell r="M508" t="str">
            <v>F70.9</v>
          </cell>
          <cell r="P508" t="str">
            <v>Ritardo mentale lieve . Disturbo emzionaledell'infanzia</v>
          </cell>
          <cell r="Q508" t="str">
            <v>EH</v>
          </cell>
          <cell r="R508" t="str">
            <v>NO</v>
          </cell>
          <cell r="S508" t="str">
            <v>NO</v>
          </cell>
          <cell r="T508" t="str">
            <v>NO</v>
          </cell>
          <cell r="U508" t="str">
            <v>NO</v>
          </cell>
          <cell r="V508" t="str">
            <v>AD03</v>
          </cell>
        </row>
        <row r="509">
          <cell r="A509" t="str">
            <v>ENIS00200C</v>
          </cell>
          <cell r="B509" t="str">
            <v>ENRC00201B</v>
          </cell>
          <cell r="C509" t="str">
            <v>IP16</v>
          </cell>
          <cell r="D509" t="str">
            <v>EN</v>
          </cell>
          <cell r="E509" t="str">
            <v>VALGUARNERA C.</v>
          </cell>
          <cell r="F509" t="str">
            <v>SS</v>
          </cell>
          <cell r="G509" t="str">
            <v>IISS G.FALCONE</v>
          </cell>
          <cell r="H509" t="str">
            <v>ENIS00200C/SS/DAF</v>
          </cell>
          <cell r="I509" t="str">
            <v>M</v>
          </cell>
          <cell r="J509">
            <v>38259</v>
          </cell>
          <cell r="K509" t="str">
            <v>IT</v>
          </cell>
          <cell r="L509">
            <v>2</v>
          </cell>
          <cell r="M509" t="str">
            <v>F70.9</v>
          </cell>
          <cell r="P509" t="str">
            <v>Ritardo mentale lieve.</v>
          </cell>
          <cell r="Q509" t="str">
            <v>EH</v>
          </cell>
          <cell r="R509" t="str">
            <v>NO</v>
          </cell>
          <cell r="S509" t="str">
            <v>NO</v>
          </cell>
          <cell r="T509" t="str">
            <v>NO</v>
          </cell>
          <cell r="U509" t="str">
            <v>NO</v>
          </cell>
          <cell r="V509" t="str">
            <v>AD03</v>
          </cell>
        </row>
        <row r="510">
          <cell r="A510" t="str">
            <v>ENIS00200C</v>
          </cell>
          <cell r="B510" t="str">
            <v>ENRC00201B</v>
          </cell>
          <cell r="C510" t="str">
            <v>IP16</v>
          </cell>
          <cell r="D510" t="str">
            <v>EN</v>
          </cell>
          <cell r="E510" t="str">
            <v>VALGUARNERA C.</v>
          </cell>
          <cell r="F510" t="str">
            <v>SS</v>
          </cell>
          <cell r="G510" t="str">
            <v>IISS G.FALCONE</v>
          </cell>
          <cell r="H510" t="str">
            <v>ENIS00200C/SS/SB</v>
          </cell>
          <cell r="I510" t="str">
            <v>F</v>
          </cell>
          <cell r="J510">
            <v>38237</v>
          </cell>
          <cell r="K510" t="str">
            <v>IT</v>
          </cell>
          <cell r="L510">
            <v>2</v>
          </cell>
          <cell r="M510" t="str">
            <v>F70</v>
          </cell>
          <cell r="P510" t="str">
            <v>Ritardo mentale lieve .</v>
          </cell>
          <cell r="Q510" t="str">
            <v>EH</v>
          </cell>
          <cell r="R510" t="str">
            <v>NO</v>
          </cell>
          <cell r="S510" t="str">
            <v>NO</v>
          </cell>
          <cell r="T510" t="str">
            <v>NO</v>
          </cell>
          <cell r="U510" t="str">
            <v>NO</v>
          </cell>
          <cell r="V510" t="str">
            <v>AD03</v>
          </cell>
        </row>
        <row r="511">
          <cell r="A511" t="str">
            <v>ENIS004004</v>
          </cell>
          <cell r="B511" t="str">
            <v>ENRH004018</v>
          </cell>
          <cell r="C511" t="str">
            <v>IP06</v>
          </cell>
          <cell r="D511" t="str">
            <v>EN</v>
          </cell>
          <cell r="E511" t="str">
            <v>ENNA</v>
          </cell>
          <cell r="F511" t="str">
            <v>SS</v>
          </cell>
          <cell r="G511" t="str">
            <v>IIS FEDERICOII</v>
          </cell>
          <cell r="H511" t="str">
            <v>ENRH004018/SS/C.D.</v>
          </cell>
          <cell r="I511" t="str">
            <v>F</v>
          </cell>
          <cell r="J511">
            <v>37863</v>
          </cell>
          <cell r="K511" t="str">
            <v>IT</v>
          </cell>
          <cell r="L511">
            <v>3</v>
          </cell>
          <cell r="M511" t="str">
            <v>F70.8</v>
          </cell>
          <cell r="P511" t="str">
            <v>Ritardo mentale lieve</v>
          </cell>
          <cell r="Q511" t="str">
            <v>EH</v>
          </cell>
          <cell r="R511" t="str">
            <v>NO</v>
          </cell>
        </row>
        <row r="512">
          <cell r="A512" t="str">
            <v>ENIS004004</v>
          </cell>
          <cell r="B512" t="str">
            <v>ENRH004018</v>
          </cell>
          <cell r="C512" t="str">
            <v>IP06</v>
          </cell>
          <cell r="D512" t="str">
            <v>EN</v>
          </cell>
          <cell r="E512" t="str">
            <v>ENNA</v>
          </cell>
          <cell r="F512" t="str">
            <v>SS</v>
          </cell>
          <cell r="G512" t="str">
            <v>IIS FEDERICOII</v>
          </cell>
          <cell r="H512" t="str">
            <v>ENRH004018/SS/M.R.A</v>
          </cell>
          <cell r="I512" t="str">
            <v>M</v>
          </cell>
          <cell r="J512">
            <v>37225</v>
          </cell>
          <cell r="K512" t="str">
            <v>IT</v>
          </cell>
          <cell r="L512">
            <v>4</v>
          </cell>
          <cell r="M512" t="str">
            <v>Q90</v>
          </cell>
          <cell r="N512" t="str">
            <v>F71</v>
          </cell>
          <cell r="P512" t="str">
            <v>Sindrome di Down</v>
          </cell>
          <cell r="Q512" t="str">
            <v>EHG</v>
          </cell>
          <cell r="R512" t="str">
            <v>SI</v>
          </cell>
        </row>
        <row r="513">
          <cell r="A513" t="str">
            <v>ENIS004004</v>
          </cell>
          <cell r="B513" t="str">
            <v>ENRH004018</v>
          </cell>
          <cell r="C513" t="str">
            <v>IP06</v>
          </cell>
          <cell r="D513" t="str">
            <v>EN</v>
          </cell>
          <cell r="E513" t="str">
            <v>ENNA</v>
          </cell>
          <cell r="F513" t="str">
            <v>SS</v>
          </cell>
          <cell r="G513" t="str">
            <v>IIS FEDERICOII</v>
          </cell>
          <cell r="H513" t="str">
            <v>ENRH004018/SS/A.M.</v>
          </cell>
          <cell r="I513" t="str">
            <v>M</v>
          </cell>
          <cell r="J513">
            <v>36934</v>
          </cell>
          <cell r="K513" t="str">
            <v>IT</v>
          </cell>
          <cell r="L513">
            <v>5</v>
          </cell>
          <cell r="M513" t="str">
            <v>H90,3</v>
          </cell>
          <cell r="P513" t="str">
            <v>Disturbo neurosensoriale bilaterale profondo</v>
          </cell>
          <cell r="Q513" t="str">
            <v>DHG</v>
          </cell>
          <cell r="R513" t="str">
            <v>NO</v>
          </cell>
        </row>
        <row r="514">
          <cell r="A514" t="str">
            <v>ENIS004004</v>
          </cell>
          <cell r="B514" t="str">
            <v>ENRH004018</v>
          </cell>
          <cell r="C514" t="str">
            <v>IP06</v>
          </cell>
          <cell r="D514" t="str">
            <v>EN</v>
          </cell>
          <cell r="E514" t="str">
            <v>ENNA</v>
          </cell>
          <cell r="F514" t="str">
            <v>SS</v>
          </cell>
          <cell r="G514" t="str">
            <v>IIS FEDERICOII</v>
          </cell>
          <cell r="H514" t="str">
            <v>ENRH004018/SS/F.M.M.</v>
          </cell>
          <cell r="I514" t="str">
            <v>F</v>
          </cell>
          <cell r="J514">
            <v>37226</v>
          </cell>
          <cell r="K514" t="str">
            <v>IT</v>
          </cell>
          <cell r="L514">
            <v>5</v>
          </cell>
          <cell r="M514" t="str">
            <v>F70</v>
          </cell>
          <cell r="P514" t="str">
            <v>Ritardo mentale lieve in soggetto con gravi problemi di apprendimento</v>
          </cell>
          <cell r="Q514" t="str">
            <v>EH</v>
          </cell>
          <cell r="R514" t="str">
            <v>NO</v>
          </cell>
        </row>
        <row r="515">
          <cell r="A515" t="str">
            <v>ENIS004004</v>
          </cell>
          <cell r="B515" t="str">
            <v>ENRH004018</v>
          </cell>
          <cell r="C515" t="str">
            <v>IP09</v>
          </cell>
          <cell r="D515" t="str">
            <v>EN</v>
          </cell>
          <cell r="E515" t="str">
            <v>ENNA</v>
          </cell>
          <cell r="F515" t="str">
            <v>SS</v>
          </cell>
          <cell r="G515" t="str">
            <v>IIS FEDERICOII</v>
          </cell>
          <cell r="H515" t="str">
            <v>ENRI004018/SS/B.A.</v>
          </cell>
          <cell r="I515" t="str">
            <v>M</v>
          </cell>
          <cell r="J515">
            <v>37524</v>
          </cell>
          <cell r="K515" t="str">
            <v>IT</v>
          </cell>
          <cell r="L515">
            <v>4</v>
          </cell>
          <cell r="M515" t="str">
            <v>F70,9</v>
          </cell>
          <cell r="P515" t="str">
            <v>Ritardo mentale lieve</v>
          </cell>
          <cell r="Q515" t="str">
            <v>EH</v>
          </cell>
          <cell r="R515" t="str">
            <v>NO</v>
          </cell>
        </row>
        <row r="516">
          <cell r="A516" t="str">
            <v>ENIS004004</v>
          </cell>
          <cell r="B516" t="str">
            <v>ENRH004018</v>
          </cell>
          <cell r="C516" t="str">
            <v>IP09</v>
          </cell>
          <cell r="D516" t="str">
            <v>EN</v>
          </cell>
          <cell r="E516" t="str">
            <v>ENNA</v>
          </cell>
          <cell r="F516" t="str">
            <v>SS</v>
          </cell>
          <cell r="G516" t="str">
            <v>IIS FEDERICOII</v>
          </cell>
          <cell r="H516" t="str">
            <v>ENRI004018/SS/G.S.</v>
          </cell>
          <cell r="I516" t="str">
            <v>M</v>
          </cell>
          <cell r="J516">
            <v>37082</v>
          </cell>
          <cell r="K516" t="str">
            <v>IT</v>
          </cell>
          <cell r="L516">
            <v>4</v>
          </cell>
          <cell r="M516" t="str">
            <v>F71.8</v>
          </cell>
          <cell r="P516" t="str">
            <v>Ritardo mentale media gravità</v>
          </cell>
          <cell r="Q516" t="str">
            <v>EHG</v>
          </cell>
          <cell r="R516" t="str">
            <v>NO</v>
          </cell>
        </row>
        <row r="517">
          <cell r="A517" t="str">
            <v>ENIS004004</v>
          </cell>
          <cell r="B517" t="str">
            <v>ENRH004018</v>
          </cell>
          <cell r="C517" t="str">
            <v>IP14</v>
          </cell>
          <cell r="D517" t="str">
            <v>EN</v>
          </cell>
          <cell r="E517" t="str">
            <v>ENNA</v>
          </cell>
          <cell r="F517" t="str">
            <v>SS</v>
          </cell>
          <cell r="G517" t="str">
            <v>IIS FEDERICOII</v>
          </cell>
          <cell r="H517" t="str">
            <v>ENRI004018/SS/S.M.M.K.</v>
          </cell>
          <cell r="I517" t="str">
            <v>M</v>
          </cell>
          <cell r="J517">
            <v>38244</v>
          </cell>
          <cell r="K517" t="str">
            <v>IT</v>
          </cell>
          <cell r="L517">
            <v>2</v>
          </cell>
          <cell r="M517" t="str">
            <v>F70,8</v>
          </cell>
          <cell r="N517" t="str">
            <v>F80,1</v>
          </cell>
          <cell r="P517" t="str">
            <v>Ritardo mentale lieve -disturbo del linguaggio</v>
          </cell>
          <cell r="Q517" t="str">
            <v>EH</v>
          </cell>
          <cell r="R517" t="str">
            <v>SI</v>
          </cell>
        </row>
        <row r="518">
          <cell r="A518" t="str">
            <v>ENIS004004</v>
          </cell>
          <cell r="B518" t="str">
            <v>ENRH004018</v>
          </cell>
          <cell r="C518" t="str">
            <v>IP17</v>
          </cell>
          <cell r="D518" t="str">
            <v>EN</v>
          </cell>
          <cell r="E518" t="str">
            <v>ENNA</v>
          </cell>
          <cell r="F518" t="str">
            <v>SS</v>
          </cell>
          <cell r="G518" t="str">
            <v>IIS FEDERICOII</v>
          </cell>
          <cell r="H518" t="str">
            <v>ENRH004018/SS.F.C.S.</v>
          </cell>
          <cell r="I518" t="str">
            <v>M</v>
          </cell>
          <cell r="J518">
            <v>38237</v>
          </cell>
          <cell r="K518" t="str">
            <v>IT</v>
          </cell>
          <cell r="L518">
            <v>1</v>
          </cell>
          <cell r="P518" t="str">
            <v>IN CORSO DI ACQUISIZIONE</v>
          </cell>
          <cell r="Q518" t="str">
            <v>EH</v>
          </cell>
          <cell r="R518" t="str">
            <v>NO</v>
          </cell>
        </row>
        <row r="519">
          <cell r="A519" t="str">
            <v>ENIS004004</v>
          </cell>
          <cell r="B519" t="str">
            <v>ENRH004018</v>
          </cell>
          <cell r="C519" t="str">
            <v>IP17</v>
          </cell>
          <cell r="D519" t="str">
            <v>EN</v>
          </cell>
          <cell r="E519" t="str">
            <v>ENNA</v>
          </cell>
          <cell r="F519" t="str">
            <v>SS</v>
          </cell>
          <cell r="G519" t="str">
            <v>IIS FEDERICOII</v>
          </cell>
          <cell r="H519" t="str">
            <v>ENRH004018/SS.N.C.</v>
          </cell>
          <cell r="I519" t="str">
            <v>F</v>
          </cell>
          <cell r="J519">
            <v>38206</v>
          </cell>
          <cell r="K519" t="str">
            <v>IT</v>
          </cell>
          <cell r="L519">
            <v>1</v>
          </cell>
          <cell r="M519" t="str">
            <v>H90</v>
          </cell>
          <cell r="P519" t="str">
            <v>Sordità da difetto di trasmissione e/o neurosensoriale</v>
          </cell>
          <cell r="Q519" t="str">
            <v>EHG</v>
          </cell>
          <cell r="R519" t="str">
            <v>NO</v>
          </cell>
        </row>
        <row r="520">
          <cell r="A520" t="str">
            <v>ENIS004004</v>
          </cell>
          <cell r="B520" t="str">
            <v>ENRH004018</v>
          </cell>
          <cell r="C520" t="str">
            <v>IP17</v>
          </cell>
          <cell r="D520" t="str">
            <v>EN</v>
          </cell>
          <cell r="E520" t="str">
            <v>ENNA</v>
          </cell>
          <cell r="F520" t="str">
            <v>SS</v>
          </cell>
          <cell r="G520" t="str">
            <v>IIS FEDERICOII</v>
          </cell>
          <cell r="H520" t="str">
            <v>ENRH004018/SS.T.N.</v>
          </cell>
          <cell r="I520" t="str">
            <v>F</v>
          </cell>
          <cell r="J520">
            <v>37451</v>
          </cell>
          <cell r="K520" t="str">
            <v>IT</v>
          </cell>
          <cell r="L520">
            <v>1</v>
          </cell>
          <cell r="P520" t="str">
            <v>IN CORSO DI ACQUISIZIONE</v>
          </cell>
          <cell r="Q520" t="str">
            <v>EHG</v>
          </cell>
          <cell r="R520" t="str">
            <v>NO</v>
          </cell>
        </row>
        <row r="521">
          <cell r="A521" t="str">
            <v>ENIS004004</v>
          </cell>
          <cell r="B521" t="str">
            <v>ENRH004018</v>
          </cell>
          <cell r="C521" t="str">
            <v>IP17</v>
          </cell>
          <cell r="D521" t="str">
            <v>EN</v>
          </cell>
          <cell r="E521" t="str">
            <v>ENNA</v>
          </cell>
          <cell r="F521" t="str">
            <v>SS</v>
          </cell>
          <cell r="G521" t="str">
            <v>IIS FEDERICOII</v>
          </cell>
          <cell r="H521" t="str">
            <v>ENRH004018/SS/I.M.L.</v>
          </cell>
          <cell r="I521" t="str">
            <v>F</v>
          </cell>
          <cell r="J521">
            <v>38442</v>
          </cell>
          <cell r="K521" t="str">
            <v>IT</v>
          </cell>
          <cell r="L521">
            <v>1</v>
          </cell>
          <cell r="P521" t="str">
            <v>IN CORSO DI ACQUISIZIONE</v>
          </cell>
          <cell r="Q521" t="str">
            <v>EHG</v>
          </cell>
          <cell r="R521" t="str">
            <v>NO</v>
          </cell>
        </row>
        <row r="522">
          <cell r="A522" t="str">
            <v>ENIS004004</v>
          </cell>
          <cell r="B522" t="str">
            <v>ENRH004018</v>
          </cell>
          <cell r="C522" t="str">
            <v>IP17</v>
          </cell>
          <cell r="D522" t="str">
            <v>EN</v>
          </cell>
          <cell r="E522" t="str">
            <v>ENNA</v>
          </cell>
          <cell r="F522" t="str">
            <v>SS</v>
          </cell>
          <cell r="G522" t="str">
            <v>IIS FEDERICOII</v>
          </cell>
          <cell r="H522" t="str">
            <v>ENRH004018/SS/R.C.</v>
          </cell>
          <cell r="I522" t="str">
            <v>M</v>
          </cell>
          <cell r="J522">
            <v>38543</v>
          </cell>
          <cell r="K522" t="str">
            <v>IT</v>
          </cell>
          <cell r="L522">
            <v>1</v>
          </cell>
          <cell r="M522" t="str">
            <v>H90</v>
          </cell>
          <cell r="P522" t="str">
            <v>Sordità da difetto di trasmissione e/o neurosensoriale</v>
          </cell>
          <cell r="Q522" t="str">
            <v>DHG</v>
          </cell>
          <cell r="R522" t="str">
            <v>NO</v>
          </cell>
        </row>
        <row r="523">
          <cell r="A523" t="str">
            <v>ENIS004004</v>
          </cell>
          <cell r="B523" t="str">
            <v>ENRH004018</v>
          </cell>
          <cell r="C523" t="str">
            <v>IP17</v>
          </cell>
          <cell r="D523" t="str">
            <v>EN</v>
          </cell>
          <cell r="E523" t="str">
            <v>ENNA</v>
          </cell>
          <cell r="F523" t="str">
            <v>SS</v>
          </cell>
          <cell r="G523" t="str">
            <v>IIS FEDERICOII</v>
          </cell>
          <cell r="H523" t="str">
            <v>ENRH004018/SS/C.A.</v>
          </cell>
          <cell r="I523" t="str">
            <v>M</v>
          </cell>
          <cell r="J523">
            <v>37131</v>
          </cell>
          <cell r="K523" t="str">
            <v>IT</v>
          </cell>
          <cell r="L523">
            <v>2</v>
          </cell>
          <cell r="M523" t="str">
            <v>F70.1</v>
          </cell>
          <cell r="N523" t="str">
            <v>F81.3</v>
          </cell>
          <cell r="P523" t="str">
            <v>Ritardo mentale !ieve, Disturbo misto</v>
          </cell>
          <cell r="Q523" t="str">
            <v>EH</v>
          </cell>
          <cell r="R523" t="str">
            <v>NO</v>
          </cell>
        </row>
        <row r="524">
          <cell r="A524" t="str">
            <v>ENIS004004</v>
          </cell>
          <cell r="B524" t="str">
            <v>ENRH004018</v>
          </cell>
          <cell r="C524" t="str">
            <v>IP17</v>
          </cell>
          <cell r="D524" t="str">
            <v>EN</v>
          </cell>
          <cell r="E524" t="str">
            <v>ENNA</v>
          </cell>
          <cell r="F524" t="str">
            <v>SS</v>
          </cell>
          <cell r="G524" t="str">
            <v>IIS FEDERICOII</v>
          </cell>
          <cell r="H524" t="str">
            <v>ENRH004018/SS/C.G.</v>
          </cell>
          <cell r="I524" t="str">
            <v>F</v>
          </cell>
          <cell r="J524">
            <v>38201</v>
          </cell>
          <cell r="K524" t="str">
            <v>IT</v>
          </cell>
          <cell r="L524">
            <v>2</v>
          </cell>
          <cell r="M524" t="str">
            <v>F70</v>
          </cell>
          <cell r="N524" t="str">
            <v>F80,1</v>
          </cell>
          <cell r="P524" t="str">
            <v>Ritardo mentale lieve -Disturbo dell'espressione de l linguaggio</v>
          </cell>
          <cell r="Q524" t="str">
            <v>EH</v>
          </cell>
          <cell r="R524" t="str">
            <v>SI</v>
          </cell>
        </row>
        <row r="525">
          <cell r="A525" t="str">
            <v>ENIS004004</v>
          </cell>
          <cell r="B525" t="str">
            <v>ENRH004018</v>
          </cell>
          <cell r="C525" t="str">
            <v>IP17</v>
          </cell>
          <cell r="D525" t="str">
            <v>EN</v>
          </cell>
          <cell r="E525" t="str">
            <v>ENNA</v>
          </cell>
          <cell r="F525" t="str">
            <v>SS</v>
          </cell>
          <cell r="G525" t="str">
            <v>IIS FEDERICOII</v>
          </cell>
          <cell r="H525" t="str">
            <v>ENRH004018/SS/C.L.</v>
          </cell>
          <cell r="I525" t="str">
            <v>M</v>
          </cell>
          <cell r="J525">
            <v>38334</v>
          </cell>
          <cell r="K525" t="str">
            <v>IT</v>
          </cell>
          <cell r="L525">
            <v>2</v>
          </cell>
          <cell r="M525" t="str">
            <v>F7 10.1</v>
          </cell>
          <cell r="N525" t="str">
            <v>F98.5</v>
          </cell>
          <cell r="O525" t="str">
            <v>F98.1</v>
          </cell>
          <cell r="P525" t="str">
            <v>Ritardo mentale lieve-disturbo ansia sociale infanzia</v>
          </cell>
          <cell r="Q525" t="str">
            <v>EHG</v>
          </cell>
          <cell r="R525" t="str">
            <v>SI</v>
          </cell>
        </row>
        <row r="526">
          <cell r="A526" t="str">
            <v>ENIS004004</v>
          </cell>
          <cell r="B526" t="str">
            <v>ENRH004018</v>
          </cell>
          <cell r="C526" t="str">
            <v>IP17</v>
          </cell>
          <cell r="D526" t="str">
            <v>EN</v>
          </cell>
          <cell r="E526" t="str">
            <v>ENNA</v>
          </cell>
          <cell r="F526" t="str">
            <v>SS</v>
          </cell>
          <cell r="G526" t="str">
            <v>IIS FEDERICOII</v>
          </cell>
          <cell r="H526" t="str">
            <v>ENRH004018/SS/D.F.G.G.</v>
          </cell>
          <cell r="I526" t="str">
            <v>F</v>
          </cell>
          <cell r="J526">
            <v>38104</v>
          </cell>
          <cell r="K526" t="str">
            <v>IT</v>
          </cell>
          <cell r="L526">
            <v>2</v>
          </cell>
          <cell r="M526" t="str">
            <v>F70.1</v>
          </cell>
          <cell r="N526" t="str">
            <v>Q65.0</v>
          </cell>
          <cell r="P526" t="str">
            <v>Ritardo mentale lieve-lussazione congenita dell'anca</v>
          </cell>
          <cell r="Q526" t="str">
            <v>EH</v>
          </cell>
          <cell r="R526" t="str">
            <v>SI</v>
          </cell>
        </row>
        <row r="527">
          <cell r="A527" t="str">
            <v>ENIS004004</v>
          </cell>
          <cell r="B527" t="str">
            <v>ENRH004018</v>
          </cell>
          <cell r="C527" t="str">
            <v>IP17</v>
          </cell>
          <cell r="D527" t="str">
            <v>EN</v>
          </cell>
          <cell r="E527" t="str">
            <v>ENNA</v>
          </cell>
          <cell r="F527" t="str">
            <v>SS</v>
          </cell>
          <cell r="G527" t="str">
            <v>IIS FEDERICOII</v>
          </cell>
          <cell r="H527" t="str">
            <v>ENRH004018/SS/I.L.</v>
          </cell>
          <cell r="I527" t="str">
            <v>M</v>
          </cell>
          <cell r="J527">
            <v>37970</v>
          </cell>
          <cell r="K527" t="str">
            <v>IT</v>
          </cell>
          <cell r="L527">
            <v>2</v>
          </cell>
          <cell r="M527" t="str">
            <v>F70</v>
          </cell>
          <cell r="N527" t="str">
            <v>F93</v>
          </cell>
          <cell r="P527" t="str">
            <v>Ritardo mentale lieve-Disturbo della sfera emozionale</v>
          </cell>
          <cell r="Q527" t="str">
            <v>EHG</v>
          </cell>
          <cell r="R527" t="str">
            <v>SI</v>
          </cell>
        </row>
        <row r="528">
          <cell r="A528" t="str">
            <v>ENIS004004</v>
          </cell>
          <cell r="B528" t="str">
            <v>ENRH004018</v>
          </cell>
          <cell r="C528" t="str">
            <v>IP17</v>
          </cell>
          <cell r="D528" t="str">
            <v>EN</v>
          </cell>
          <cell r="E528" t="str">
            <v>ENNA</v>
          </cell>
          <cell r="F528" t="str">
            <v>SS</v>
          </cell>
          <cell r="G528" t="str">
            <v>IIS FEDERICOII</v>
          </cell>
          <cell r="H528" t="str">
            <v>ENRH004018/SS/L.C.</v>
          </cell>
          <cell r="I528" t="str">
            <v>M</v>
          </cell>
          <cell r="J528">
            <v>38108</v>
          </cell>
          <cell r="K528" t="str">
            <v>IT</v>
          </cell>
          <cell r="L528">
            <v>2</v>
          </cell>
          <cell r="M528" t="str">
            <v>F71,8</v>
          </cell>
          <cell r="P528" t="str">
            <v>Ritardo mentale di media gravità</v>
          </cell>
          <cell r="Q528" t="str">
            <v>EHG</v>
          </cell>
          <cell r="R528" t="str">
            <v>NO</v>
          </cell>
        </row>
        <row r="529">
          <cell r="A529" t="str">
            <v>ENIS004004</v>
          </cell>
          <cell r="B529" t="str">
            <v>ENRH004018</v>
          </cell>
          <cell r="C529" t="str">
            <v>IP17</v>
          </cell>
          <cell r="D529" t="str">
            <v>EN</v>
          </cell>
          <cell r="E529" t="str">
            <v>ENNA</v>
          </cell>
          <cell r="F529" t="str">
            <v>SS</v>
          </cell>
          <cell r="G529" t="str">
            <v>IIS FEDERICOII</v>
          </cell>
          <cell r="H529" t="str">
            <v>ENRH004018/SS/L.P.</v>
          </cell>
          <cell r="I529" t="str">
            <v>F</v>
          </cell>
          <cell r="J529">
            <v>37629</v>
          </cell>
          <cell r="K529" t="str">
            <v>IT</v>
          </cell>
          <cell r="L529">
            <v>2</v>
          </cell>
          <cell r="M529" t="str">
            <v>F71,9</v>
          </cell>
          <cell r="P529" t="str">
            <v>Ritardo mentale media gravità</v>
          </cell>
          <cell r="Q529" t="str">
            <v>EHG</v>
          </cell>
          <cell r="R529" t="str">
            <v>NO</v>
          </cell>
        </row>
        <row r="530">
          <cell r="A530" t="str">
            <v>ENIS004004</v>
          </cell>
          <cell r="B530" t="str">
            <v>ENRH004018</v>
          </cell>
          <cell r="C530" t="str">
            <v>IP17</v>
          </cell>
          <cell r="D530" t="str">
            <v>EN</v>
          </cell>
          <cell r="E530" t="str">
            <v>ENNA</v>
          </cell>
          <cell r="F530" t="str">
            <v>SS</v>
          </cell>
          <cell r="G530" t="str">
            <v>IIS FEDERICOII</v>
          </cell>
          <cell r="H530" t="str">
            <v>ENRH004018/SS/P.A.</v>
          </cell>
          <cell r="I530" t="str">
            <v>M</v>
          </cell>
          <cell r="J530">
            <v>37834</v>
          </cell>
          <cell r="K530" t="str">
            <v>IT</v>
          </cell>
          <cell r="L530">
            <v>2</v>
          </cell>
          <cell r="M530" t="str">
            <v>F70,1</v>
          </cell>
          <cell r="P530" t="str">
            <v>Ritardo mentale lieve</v>
          </cell>
          <cell r="Q530" t="str">
            <v>EH</v>
          </cell>
          <cell r="R530" t="str">
            <v>NO</v>
          </cell>
        </row>
        <row r="531">
          <cell r="A531" t="str">
            <v>ENIS004004</v>
          </cell>
          <cell r="B531" t="str">
            <v>ENRH004018</v>
          </cell>
          <cell r="C531" t="str">
            <v>IP17</v>
          </cell>
          <cell r="D531" t="str">
            <v>EN</v>
          </cell>
          <cell r="E531" t="str">
            <v>ENNA</v>
          </cell>
          <cell r="F531" t="str">
            <v>SS</v>
          </cell>
          <cell r="G531" t="str">
            <v>IIS FEDERICOII</v>
          </cell>
          <cell r="H531" t="str">
            <v>ENRH004018/SS/P.G.</v>
          </cell>
          <cell r="I531" t="str">
            <v>M</v>
          </cell>
          <cell r="J531">
            <v>38318</v>
          </cell>
          <cell r="K531" t="str">
            <v>IT</v>
          </cell>
          <cell r="L531">
            <v>2</v>
          </cell>
          <cell r="M531" t="str">
            <v>F70,1</v>
          </cell>
          <cell r="N531" t="str">
            <v>F93,2</v>
          </cell>
          <cell r="P531" t="str">
            <v>Ritardo mentale lieve-disturbo ansia sociale infanzia</v>
          </cell>
          <cell r="Q531" t="str">
            <v>EH</v>
          </cell>
          <cell r="R531" t="str">
            <v>SI</v>
          </cell>
        </row>
        <row r="532">
          <cell r="A532" t="str">
            <v>ENIS004004</v>
          </cell>
          <cell r="B532" t="str">
            <v>ENRH004018</v>
          </cell>
          <cell r="C532" t="str">
            <v>IP17</v>
          </cell>
          <cell r="D532" t="str">
            <v>EN</v>
          </cell>
          <cell r="E532" t="str">
            <v>ENNA</v>
          </cell>
          <cell r="F532" t="str">
            <v>SS</v>
          </cell>
          <cell r="G532" t="str">
            <v>IIS FEDERICOII</v>
          </cell>
          <cell r="H532" t="str">
            <v>ENRI004018/SS/F.S.T.</v>
          </cell>
          <cell r="I532" t="str">
            <v>F</v>
          </cell>
          <cell r="J532">
            <v>38356</v>
          </cell>
          <cell r="K532" t="str">
            <v>IT</v>
          </cell>
          <cell r="L532">
            <v>2</v>
          </cell>
          <cell r="M532" t="str">
            <v>H90</v>
          </cell>
          <cell r="P532" t="str">
            <v>Sordità da difetto di trasmissione e/o neurosensoriale</v>
          </cell>
          <cell r="Q532" t="str">
            <v>EH</v>
          </cell>
          <cell r="R532" t="str">
            <v>NO</v>
          </cell>
        </row>
        <row r="533">
          <cell r="A533" t="str">
            <v>ENIS004004</v>
          </cell>
          <cell r="B533" t="str">
            <v>ENRH004018</v>
          </cell>
          <cell r="C533" t="str">
            <v>IP17</v>
          </cell>
          <cell r="D533" t="str">
            <v>EN</v>
          </cell>
          <cell r="E533" t="str">
            <v>ENNA</v>
          </cell>
          <cell r="F533" t="str">
            <v>SS</v>
          </cell>
          <cell r="G533" t="str">
            <v>IIS FEDERICOII</v>
          </cell>
          <cell r="H533" t="str">
            <v>ENRI004018/SS/P.R.</v>
          </cell>
          <cell r="I533" t="str">
            <v>M</v>
          </cell>
          <cell r="J533">
            <v>38206</v>
          </cell>
          <cell r="K533" t="str">
            <v>IT</v>
          </cell>
          <cell r="L533">
            <v>2</v>
          </cell>
          <cell r="M533" t="str">
            <v>F70,1</v>
          </cell>
          <cell r="P533" t="str">
            <v>Difficoltà sul piano degli apprendimentiautonomia sociale sfera emotiva affettiva</v>
          </cell>
          <cell r="Q533" t="str">
            <v>EH</v>
          </cell>
          <cell r="R533" t="str">
            <v>NO</v>
          </cell>
        </row>
        <row r="534">
          <cell r="A534" t="str">
            <v>ENIS004004</v>
          </cell>
          <cell r="B534" t="str">
            <v>ENRH004018</v>
          </cell>
          <cell r="C534" t="str">
            <v>IP17</v>
          </cell>
          <cell r="D534" t="str">
            <v>EN</v>
          </cell>
          <cell r="E534" t="str">
            <v>ENNA</v>
          </cell>
          <cell r="F534" t="str">
            <v>SS</v>
          </cell>
          <cell r="G534" t="str">
            <v>IIS FEDERICOII</v>
          </cell>
          <cell r="H534" t="str">
            <v>ENRI004018/SS/T.E.</v>
          </cell>
          <cell r="I534" t="str">
            <v>M</v>
          </cell>
          <cell r="J534">
            <v>37301</v>
          </cell>
          <cell r="K534" t="str">
            <v>IT</v>
          </cell>
          <cell r="L534">
            <v>2</v>
          </cell>
          <cell r="M534" t="str">
            <v>F79</v>
          </cell>
          <cell r="P534" t="str">
            <v>Ritardo mentale non specificato</v>
          </cell>
          <cell r="Q534" t="str">
            <v>EH</v>
          </cell>
          <cell r="R534" t="str">
            <v>NO</v>
          </cell>
        </row>
        <row r="535">
          <cell r="A535" t="str">
            <v>ENIS004004</v>
          </cell>
          <cell r="B535" t="str">
            <v>ENRH004018</v>
          </cell>
          <cell r="C535" t="str">
            <v>IPAI</v>
          </cell>
          <cell r="D535" t="str">
            <v>EN</v>
          </cell>
          <cell r="E535" t="str">
            <v>ENNA</v>
          </cell>
          <cell r="F535" t="str">
            <v>SS</v>
          </cell>
          <cell r="G535" t="str">
            <v>IIS FEDERICOII</v>
          </cell>
          <cell r="H535" t="str">
            <v>ENRI004018/SS/F.S.</v>
          </cell>
          <cell r="I535" t="str">
            <v>M</v>
          </cell>
          <cell r="J535">
            <v>37377</v>
          </cell>
          <cell r="K535" t="str">
            <v>IT</v>
          </cell>
          <cell r="L535">
            <v>4</v>
          </cell>
          <cell r="M535" t="str">
            <v>F80,1</v>
          </cell>
          <cell r="P535" t="str">
            <v xml:space="preserve">Disturbo linguaggio espressivo in soggetto con aspetti di instabilità attentiva e comunicazionale </v>
          </cell>
          <cell r="Q535" t="str">
            <v>EH</v>
          </cell>
          <cell r="R535" t="str">
            <v>NO</v>
          </cell>
        </row>
        <row r="536">
          <cell r="A536" t="str">
            <v>ENIS004004</v>
          </cell>
          <cell r="B536" t="str">
            <v>ENRH004018</v>
          </cell>
          <cell r="C536" t="str">
            <v>IPEN</v>
          </cell>
          <cell r="D536" t="str">
            <v>EN</v>
          </cell>
          <cell r="E536" t="str">
            <v>ENNA</v>
          </cell>
          <cell r="F536" t="str">
            <v>SS</v>
          </cell>
          <cell r="G536" t="str">
            <v>IIS FEDERICOII</v>
          </cell>
          <cell r="H536" t="str">
            <v>ENRH004018/SS/F.G.F.</v>
          </cell>
          <cell r="I536" t="str">
            <v>M</v>
          </cell>
          <cell r="J536">
            <v>37629</v>
          </cell>
          <cell r="K536" t="str">
            <v>IT</v>
          </cell>
          <cell r="L536">
            <v>3</v>
          </cell>
          <cell r="M536" t="str">
            <v>F70</v>
          </cell>
          <cell r="N536" t="str">
            <v>F60.3</v>
          </cell>
          <cell r="P536" t="str">
            <v>Ritardo mentale lieve</v>
          </cell>
          <cell r="Q536" t="str">
            <v>EHG</v>
          </cell>
          <cell r="R536" t="str">
            <v>SI</v>
          </cell>
        </row>
        <row r="537">
          <cell r="A537" t="str">
            <v>ENIS004004</v>
          </cell>
          <cell r="B537" t="str">
            <v>ENRH004018</v>
          </cell>
          <cell r="C537" t="str">
            <v>IPEN</v>
          </cell>
          <cell r="D537" t="str">
            <v>EN</v>
          </cell>
          <cell r="E537" t="str">
            <v>ENNA</v>
          </cell>
          <cell r="F537" t="str">
            <v>SS</v>
          </cell>
          <cell r="G537" t="str">
            <v>IIS FEDERICOII</v>
          </cell>
          <cell r="H537" t="str">
            <v>ENRH004018/SS/F.N.</v>
          </cell>
          <cell r="I537" t="str">
            <v>M</v>
          </cell>
          <cell r="J537">
            <v>37644</v>
          </cell>
          <cell r="K537" t="str">
            <v>IT</v>
          </cell>
          <cell r="L537">
            <v>3</v>
          </cell>
          <cell r="M537" t="str">
            <v>F79,9</v>
          </cell>
          <cell r="P537" t="str">
            <v>Ritardo mentale non specificato</v>
          </cell>
          <cell r="Q537" t="str">
            <v>EH</v>
          </cell>
          <cell r="R537" t="str">
            <v>NO</v>
          </cell>
        </row>
        <row r="538">
          <cell r="A538" t="str">
            <v>ENIS004004</v>
          </cell>
          <cell r="B538" t="str">
            <v>ENRH004018</v>
          </cell>
          <cell r="C538" t="str">
            <v>IPEN</v>
          </cell>
          <cell r="D538" t="str">
            <v>EN</v>
          </cell>
          <cell r="E538" t="str">
            <v>ENNA</v>
          </cell>
          <cell r="F538" t="str">
            <v>SS</v>
          </cell>
          <cell r="G538" t="str">
            <v>IIS FEDERICOII</v>
          </cell>
          <cell r="H538" t="str">
            <v>ENRH004018/SS/N.S.P</v>
          </cell>
          <cell r="I538" t="str">
            <v>M</v>
          </cell>
          <cell r="J538">
            <v>37567</v>
          </cell>
          <cell r="K538" t="str">
            <v>IT</v>
          </cell>
          <cell r="L538">
            <v>3</v>
          </cell>
          <cell r="M538" t="str">
            <v>F70</v>
          </cell>
          <cell r="N538" t="str">
            <v>F33</v>
          </cell>
          <cell r="P538" t="str">
            <v>Ritardo mentale lieve-Sindrome depressiva</v>
          </cell>
          <cell r="Q538" t="str">
            <v>EHG</v>
          </cell>
          <cell r="R538" t="str">
            <v>SI</v>
          </cell>
        </row>
        <row r="539">
          <cell r="A539" t="str">
            <v>ENIS004004</v>
          </cell>
          <cell r="B539" t="str">
            <v>ENRH004018</v>
          </cell>
          <cell r="C539" t="str">
            <v>IPEN</v>
          </cell>
          <cell r="D539" t="str">
            <v>EN</v>
          </cell>
          <cell r="E539" t="str">
            <v>ENNA</v>
          </cell>
          <cell r="F539" t="str">
            <v>SS</v>
          </cell>
          <cell r="G539" t="str">
            <v>IIS FEDERICOII</v>
          </cell>
          <cell r="H539" t="str">
            <v>ENRH004018/SS/P.D.</v>
          </cell>
          <cell r="I539" t="str">
            <v>M</v>
          </cell>
          <cell r="J539">
            <v>37657</v>
          </cell>
          <cell r="K539" t="str">
            <v>IT</v>
          </cell>
          <cell r="L539">
            <v>3</v>
          </cell>
          <cell r="M539" t="str">
            <v>Q98</v>
          </cell>
          <cell r="N539" t="str">
            <v>F81.9</v>
          </cell>
          <cell r="P539" t="str">
            <v>Sindrome di Klineferter</v>
          </cell>
          <cell r="Q539" t="str">
            <v>EHG</v>
          </cell>
          <cell r="R539" t="str">
            <v>SI</v>
          </cell>
        </row>
        <row r="540">
          <cell r="A540" t="str">
            <v>ENIS004004</v>
          </cell>
          <cell r="B540" t="str">
            <v>ENRH004018</v>
          </cell>
          <cell r="C540" t="str">
            <v>IPEN</v>
          </cell>
          <cell r="D540" t="str">
            <v>EN</v>
          </cell>
          <cell r="E540" t="str">
            <v>ENNA</v>
          </cell>
          <cell r="F540" t="str">
            <v>SS</v>
          </cell>
          <cell r="G540" t="str">
            <v>IIS FEDERICOII</v>
          </cell>
          <cell r="H540" t="str">
            <v>ENRH004018/SS/P.F</v>
          </cell>
          <cell r="I540" t="str">
            <v>M</v>
          </cell>
          <cell r="J540">
            <v>37504</v>
          </cell>
          <cell r="K540" t="str">
            <v>IT</v>
          </cell>
          <cell r="L540">
            <v>3</v>
          </cell>
          <cell r="M540" t="str">
            <v>F80,2</v>
          </cell>
          <cell r="P540" t="str">
            <v>Disturbo del linguaggio</v>
          </cell>
          <cell r="Q540" t="str">
            <v>EH</v>
          </cell>
          <cell r="R540" t="str">
            <v>NO</v>
          </cell>
        </row>
        <row r="541">
          <cell r="A541" t="str">
            <v>ENIS004004</v>
          </cell>
          <cell r="B541" t="str">
            <v>ENRH004018</v>
          </cell>
          <cell r="C541" t="str">
            <v>IPEN</v>
          </cell>
          <cell r="D541" t="str">
            <v>EN</v>
          </cell>
          <cell r="E541" t="str">
            <v>ENNA</v>
          </cell>
          <cell r="F541" t="str">
            <v>SS</v>
          </cell>
          <cell r="G541" t="str">
            <v>IIS FEDERICOII</v>
          </cell>
          <cell r="H541" t="str">
            <v>ENRI004018/SS/C.S</v>
          </cell>
          <cell r="I541" t="str">
            <v>F</v>
          </cell>
          <cell r="J541">
            <v>36558</v>
          </cell>
          <cell r="K541" t="str">
            <v>IT</v>
          </cell>
          <cell r="L541">
            <v>3</v>
          </cell>
          <cell r="M541" t="str">
            <v>F79,1</v>
          </cell>
          <cell r="P541" t="str">
            <v>Ritardo mentale Anon specificato in soggetto con istabilità attentiva comportamentale</v>
          </cell>
          <cell r="Q541" t="str">
            <v>EHG</v>
          </cell>
          <cell r="R541" t="str">
            <v>NO</v>
          </cell>
        </row>
        <row r="542">
          <cell r="A542" t="str">
            <v>ENIS004004</v>
          </cell>
          <cell r="B542" t="str">
            <v>ENRH004018</v>
          </cell>
          <cell r="C542" t="str">
            <v>IPEN</v>
          </cell>
          <cell r="D542" t="str">
            <v>EN</v>
          </cell>
          <cell r="E542" t="str">
            <v>ENNA</v>
          </cell>
          <cell r="F542" t="str">
            <v>SS</v>
          </cell>
          <cell r="G542" t="str">
            <v>IIS FEDERICOII</v>
          </cell>
          <cell r="H542" t="str">
            <v>ENRH004018/SS/D.G.E.</v>
          </cell>
          <cell r="I542" t="str">
            <v>F</v>
          </cell>
          <cell r="J542">
            <v>37190</v>
          </cell>
          <cell r="K542" t="str">
            <v>IT</v>
          </cell>
          <cell r="L542">
            <v>4</v>
          </cell>
          <cell r="M542" t="str">
            <v>F70</v>
          </cell>
          <cell r="P542" t="str">
            <v>Ritardo mentale lieve</v>
          </cell>
          <cell r="Q542" t="str">
            <v>EH</v>
          </cell>
          <cell r="R542" t="str">
            <v>SI</v>
          </cell>
        </row>
        <row r="543">
          <cell r="A543" t="str">
            <v>ENIS004004</v>
          </cell>
          <cell r="B543" t="str">
            <v>ENRH004018</v>
          </cell>
          <cell r="C543" t="str">
            <v>IPEN</v>
          </cell>
          <cell r="D543" t="str">
            <v>EN</v>
          </cell>
          <cell r="E543" t="str">
            <v>ENNA</v>
          </cell>
          <cell r="F543" t="str">
            <v>SS</v>
          </cell>
          <cell r="G543" t="str">
            <v>IIS FEDERICOII</v>
          </cell>
          <cell r="H543" t="str">
            <v>ENRH004018/SS/P.A.M.</v>
          </cell>
          <cell r="I543" t="str">
            <v>F</v>
          </cell>
          <cell r="J543">
            <v>37065</v>
          </cell>
          <cell r="K543" t="str">
            <v>IT</v>
          </cell>
          <cell r="L543">
            <v>4</v>
          </cell>
          <cell r="M543" t="str">
            <v>F70.1</v>
          </cell>
          <cell r="N543" t="str">
            <v>F43.2</v>
          </cell>
          <cell r="P543" t="str">
            <v>Ritardo mentale lieve in soggetto con aspetti di instabilità attentiva e compot.-Disturbo adattamento</v>
          </cell>
          <cell r="Q543" t="str">
            <v>EH</v>
          </cell>
          <cell r="R543" t="str">
            <v>SI</v>
          </cell>
        </row>
        <row r="544">
          <cell r="A544" t="str">
            <v>ENIS004004</v>
          </cell>
          <cell r="B544" t="str">
            <v>ENRH004018</v>
          </cell>
          <cell r="C544" t="str">
            <v>IPEN</v>
          </cell>
          <cell r="D544" t="str">
            <v>EN</v>
          </cell>
          <cell r="E544" t="str">
            <v>ENNA</v>
          </cell>
          <cell r="F544" t="str">
            <v>SS</v>
          </cell>
          <cell r="G544" t="str">
            <v>IIS FEDERICOII</v>
          </cell>
          <cell r="H544" t="str">
            <v>ENRI004018/SS/L.F.R.</v>
          </cell>
          <cell r="I544" t="str">
            <v>F</v>
          </cell>
          <cell r="J544">
            <v>36116</v>
          </cell>
          <cell r="K544" t="str">
            <v>IT</v>
          </cell>
          <cell r="L544">
            <v>4</v>
          </cell>
          <cell r="M544" t="str">
            <v>F80</v>
          </cell>
          <cell r="P544" t="str">
            <v>Disturbi evolutivi dell'eloquio e del linguaggio</v>
          </cell>
          <cell r="Q544" t="str">
            <v>EH</v>
          </cell>
          <cell r="R544" t="str">
            <v>NO</v>
          </cell>
        </row>
        <row r="545">
          <cell r="A545" t="str">
            <v>ENIS004004</v>
          </cell>
          <cell r="B545" t="str">
            <v>ENRH004018</v>
          </cell>
          <cell r="C545" t="str">
            <v>IPEN</v>
          </cell>
          <cell r="D545" t="str">
            <v>EN</v>
          </cell>
          <cell r="E545" t="str">
            <v>ENNA</v>
          </cell>
          <cell r="F545" t="str">
            <v>SS</v>
          </cell>
          <cell r="G545" t="str">
            <v>IIS FEDERICOII</v>
          </cell>
          <cell r="H545" t="str">
            <v>ENRH004018/SS/B.L.</v>
          </cell>
          <cell r="I545" t="str">
            <v>M</v>
          </cell>
          <cell r="J545">
            <v>36923</v>
          </cell>
          <cell r="K545" t="str">
            <v>IT</v>
          </cell>
          <cell r="L545">
            <v>5</v>
          </cell>
          <cell r="M545" t="str">
            <v>F80,1</v>
          </cell>
          <cell r="N545" t="str">
            <v>Q90</v>
          </cell>
          <cell r="P545" t="str">
            <v>Disturbo dell’attività e dell’attenzione</v>
          </cell>
          <cell r="Q545" t="str">
            <v>EH</v>
          </cell>
          <cell r="R545" t="str">
            <v>SI</v>
          </cell>
        </row>
        <row r="546">
          <cell r="A546" t="str">
            <v>ENIS004004</v>
          </cell>
          <cell r="B546" t="str">
            <v>ENRH004018</v>
          </cell>
          <cell r="C546" t="str">
            <v>IPEN</v>
          </cell>
          <cell r="D546" t="str">
            <v>EN</v>
          </cell>
          <cell r="E546" t="str">
            <v>ENNA</v>
          </cell>
          <cell r="F546" t="str">
            <v>SS</v>
          </cell>
          <cell r="G546" t="str">
            <v>IIS FEDERICOII</v>
          </cell>
          <cell r="H546" t="str">
            <v>ENRH004018/SS/M.S.</v>
          </cell>
          <cell r="I546" t="str">
            <v>F</v>
          </cell>
          <cell r="J546">
            <v>36392</v>
          </cell>
          <cell r="K546" t="str">
            <v>IT</v>
          </cell>
          <cell r="L546">
            <v>5</v>
          </cell>
          <cell r="M546" t="str">
            <v>F83</v>
          </cell>
          <cell r="N546" t="str">
            <v>F90</v>
          </cell>
          <cell r="P546" t="str">
            <v>Disturbo evolutivo specifico misto– Disturbo attività e attenzione con intelligenza limite</v>
          </cell>
          <cell r="Q546" t="str">
            <v>EH</v>
          </cell>
          <cell r="R546" t="str">
            <v>SI</v>
          </cell>
        </row>
        <row r="547">
          <cell r="A547" t="str">
            <v>ENIS004004</v>
          </cell>
          <cell r="B547" t="str">
            <v>ENRH004018</v>
          </cell>
          <cell r="C547" t="str">
            <v>IPPD</v>
          </cell>
          <cell r="D547" t="str">
            <v>EN</v>
          </cell>
          <cell r="E547" t="str">
            <v>ENNA</v>
          </cell>
          <cell r="F547" t="str">
            <v>SS</v>
          </cell>
          <cell r="G547" t="str">
            <v>IIS FEDERICOII</v>
          </cell>
          <cell r="H547" t="str">
            <v>ENRH004018/SS/C.R.</v>
          </cell>
          <cell r="I547" t="str">
            <v>F</v>
          </cell>
          <cell r="J547">
            <v>37935</v>
          </cell>
          <cell r="K547" t="str">
            <v>IT</v>
          </cell>
          <cell r="L547">
            <v>3</v>
          </cell>
          <cell r="M547" t="str">
            <v>F70</v>
          </cell>
          <cell r="P547" t="str">
            <v>Ritardo mentale lieve</v>
          </cell>
          <cell r="Q547" t="str">
            <v>EH</v>
          </cell>
          <cell r="R547" t="str">
            <v>NO</v>
          </cell>
        </row>
        <row r="548">
          <cell r="A548" t="str">
            <v>ENIS004004</v>
          </cell>
          <cell r="B548" t="str">
            <v>ENRH004018</v>
          </cell>
          <cell r="C548" t="str">
            <v>IPPD</v>
          </cell>
          <cell r="D548" t="str">
            <v>EN</v>
          </cell>
          <cell r="E548" t="str">
            <v>ENNA</v>
          </cell>
          <cell r="F548" t="str">
            <v>SS</v>
          </cell>
          <cell r="G548" t="str">
            <v>IIS FEDERICOII</v>
          </cell>
          <cell r="H548" t="str">
            <v>ENRH004018/SS/G.M.</v>
          </cell>
          <cell r="I548" t="str">
            <v>F</v>
          </cell>
          <cell r="J548">
            <v>36062</v>
          </cell>
          <cell r="K548" t="str">
            <v>IT</v>
          </cell>
          <cell r="L548">
            <v>5</v>
          </cell>
          <cell r="M548" t="str">
            <v>F70,1</v>
          </cell>
          <cell r="N548" t="str">
            <v>G40</v>
          </cell>
          <cell r="P548" t="str">
            <v>Ritardo mentale (epilessia)</v>
          </cell>
          <cell r="Q548" t="str">
            <v>EHG</v>
          </cell>
          <cell r="R548" t="str">
            <v>SI</v>
          </cell>
          <cell r="W548" t="str">
            <v>n. 1236/2011</v>
          </cell>
        </row>
        <row r="549">
          <cell r="A549" t="str">
            <v>ENIS004004</v>
          </cell>
          <cell r="B549" t="str">
            <v>ENRH00450L</v>
          </cell>
          <cell r="C549" t="str">
            <v>IPEN</v>
          </cell>
          <cell r="D549" t="str">
            <v>EN</v>
          </cell>
          <cell r="E549" t="str">
            <v>ENNA</v>
          </cell>
          <cell r="F549" t="str">
            <v>SS</v>
          </cell>
          <cell r="G549" t="str">
            <v>IIS FEDERICOII</v>
          </cell>
          <cell r="H549" t="str">
            <v>ENRI004018/SS/S.B.M..</v>
          </cell>
          <cell r="I549" t="str">
            <v>M</v>
          </cell>
          <cell r="J549">
            <v>28534</v>
          </cell>
          <cell r="K549" t="str">
            <v>IT</v>
          </cell>
          <cell r="L549">
            <v>5</v>
          </cell>
          <cell r="P549" t="str">
            <v>Ritardo mentale medio con disturbo condotta</v>
          </cell>
          <cell r="Q549" t="str">
            <v>EHG</v>
          </cell>
          <cell r="R549" t="str">
            <v>NO</v>
          </cell>
        </row>
        <row r="550">
          <cell r="A550" t="str">
            <v>ENIS004004</v>
          </cell>
          <cell r="B550" t="str">
            <v>ENRH00450L</v>
          </cell>
          <cell r="C550" t="str">
            <v>IPEN</v>
          </cell>
          <cell r="D550" t="str">
            <v>EN</v>
          </cell>
          <cell r="E550" t="str">
            <v>ENNA</v>
          </cell>
          <cell r="F550" t="str">
            <v>SS</v>
          </cell>
          <cell r="G550" t="str">
            <v>IIS FEDERICOII</v>
          </cell>
          <cell r="H550" t="str">
            <v>ENRI004018/SS/S.G.</v>
          </cell>
          <cell r="I550" t="str">
            <v>M</v>
          </cell>
          <cell r="J550">
            <v>30908</v>
          </cell>
          <cell r="K550" t="str">
            <v>IT</v>
          </cell>
          <cell r="L550">
            <v>5</v>
          </cell>
          <cell r="P550" t="str">
            <v>Ritardo mentale medio con disturbo condotta</v>
          </cell>
          <cell r="Q550" t="str">
            <v>CHG</v>
          </cell>
          <cell r="R550" t="str">
            <v>NO</v>
          </cell>
        </row>
        <row r="551">
          <cell r="A551" t="str">
            <v>ENIS00600Q</v>
          </cell>
          <cell r="B551" t="str">
            <v>ENRF00601C</v>
          </cell>
          <cell r="C551" t="str">
            <v>IP11</v>
          </cell>
          <cell r="D551" t="str">
            <v>EN</v>
          </cell>
          <cell r="E551" t="str">
            <v>NICOSIA</v>
          </cell>
          <cell r="F551" t="str">
            <v>SS</v>
          </cell>
          <cell r="G551" t="str">
            <v>IPSSS NICOSIA</v>
          </cell>
          <cell r="H551" t="str">
            <v>ENIS00600Q/SS/C.F.</v>
          </cell>
          <cell r="I551" t="str">
            <v>M</v>
          </cell>
          <cell r="J551">
            <v>38374</v>
          </cell>
          <cell r="K551" t="str">
            <v>IT</v>
          </cell>
          <cell r="L551" t="str">
            <v>1 SUP</v>
          </cell>
          <cell r="M551" t="str">
            <v>F71</v>
          </cell>
          <cell r="P551" t="str">
            <v>Ritardo mentale di media gravità. Con prom. Comport.</v>
          </cell>
          <cell r="Q551" t="str">
            <v>EHG</v>
          </cell>
          <cell r="R551" t="str">
            <v>SI</v>
          </cell>
          <cell r="S551" t="str">
            <v>NO</v>
          </cell>
          <cell r="T551" t="str">
            <v>NO</v>
          </cell>
          <cell r="U551" t="str">
            <v>NO</v>
          </cell>
          <cell r="V551" t="str">
            <v>AD03</v>
          </cell>
        </row>
        <row r="552">
          <cell r="A552" t="str">
            <v>ENIS00600Q</v>
          </cell>
          <cell r="B552" t="str">
            <v>ENRF00601C</v>
          </cell>
          <cell r="C552" t="str">
            <v>IP11</v>
          </cell>
          <cell r="D552" t="str">
            <v>EN</v>
          </cell>
          <cell r="E552" t="str">
            <v>NICOSIA</v>
          </cell>
          <cell r="F552" t="str">
            <v>SS</v>
          </cell>
          <cell r="G552" t="str">
            <v>IPSSS NICOSIA</v>
          </cell>
          <cell r="H552" t="str">
            <v>ENIS00600Q/SS/P.A.G.</v>
          </cell>
          <cell r="I552" t="str">
            <v>M</v>
          </cell>
          <cell r="J552">
            <v>38452</v>
          </cell>
          <cell r="K552" t="str">
            <v>IT</v>
          </cell>
          <cell r="L552" t="str">
            <v>1 SUP</v>
          </cell>
          <cell r="M552" t="str">
            <v>F71</v>
          </cell>
          <cell r="P552" t="str">
            <v>Ritardo mentale/cognitivo di grado medio</v>
          </cell>
          <cell r="Q552" t="str">
            <v>EHG</v>
          </cell>
          <cell r="R552" t="str">
            <v>NO</v>
          </cell>
          <cell r="S552" t="str">
            <v>NO</v>
          </cell>
          <cell r="T552" t="str">
            <v>NO</v>
          </cell>
          <cell r="U552" t="str">
            <v>NO</v>
          </cell>
          <cell r="V552" t="str">
            <v>AD03</v>
          </cell>
        </row>
        <row r="553">
          <cell r="A553" t="str">
            <v>ENIS00600Q</v>
          </cell>
          <cell r="B553" t="str">
            <v>ENRF00601C</v>
          </cell>
          <cell r="C553" t="str">
            <v>IP11</v>
          </cell>
          <cell r="D553" t="str">
            <v>EN</v>
          </cell>
          <cell r="E553" t="str">
            <v>NICOSIA</v>
          </cell>
          <cell r="F553" t="str">
            <v>SS</v>
          </cell>
          <cell r="G553" t="str">
            <v>IPSSS NICOSIA</v>
          </cell>
          <cell r="H553" t="str">
            <v>ENIS00600Q/SS/S.G.</v>
          </cell>
          <cell r="I553" t="str">
            <v>M</v>
          </cell>
          <cell r="J553">
            <v>38519</v>
          </cell>
          <cell r="K553" t="str">
            <v>IT</v>
          </cell>
          <cell r="L553" t="str">
            <v>1 SUP</v>
          </cell>
          <cell r="M553" t="str">
            <v>F94-0</v>
          </cell>
          <cell r="P553" t="str">
            <v xml:space="preserve">Mutacismo selettivo comprom. Funz. Scol. e appr. </v>
          </cell>
          <cell r="Q553" t="str">
            <v>EH</v>
          </cell>
          <cell r="R553" t="str">
            <v>SI</v>
          </cell>
          <cell r="S553" t="str">
            <v>NO</v>
          </cell>
          <cell r="T553" t="str">
            <v>NO</v>
          </cell>
          <cell r="U553" t="str">
            <v>NO</v>
          </cell>
          <cell r="V553" t="str">
            <v>AD03</v>
          </cell>
        </row>
        <row r="554">
          <cell r="A554" t="str">
            <v>ENIS00600Q</v>
          </cell>
          <cell r="B554" t="str">
            <v>ENRF00601C</v>
          </cell>
          <cell r="C554" t="str">
            <v>IP13</v>
          </cell>
          <cell r="D554" t="str">
            <v>EN</v>
          </cell>
          <cell r="E554" t="str">
            <v>NICOSIA</v>
          </cell>
          <cell r="F554" t="str">
            <v>SS</v>
          </cell>
          <cell r="G554" t="str">
            <v>IPSSS NICOSIA</v>
          </cell>
          <cell r="H554" t="str">
            <v>ENIS00600Q/SS/R.P.</v>
          </cell>
          <cell r="I554" t="str">
            <v>F</v>
          </cell>
          <cell r="J554">
            <v>38055</v>
          </cell>
          <cell r="K554" t="str">
            <v>IT</v>
          </cell>
          <cell r="L554" t="str">
            <v>1 SUP</v>
          </cell>
          <cell r="M554" t="str">
            <v>F71</v>
          </cell>
          <cell r="P554" t="str">
            <v>Ritardo mentale/cognitivo di grado medio</v>
          </cell>
          <cell r="Q554" t="str">
            <v>EHG</v>
          </cell>
          <cell r="R554" t="str">
            <v>NO</v>
          </cell>
          <cell r="S554" t="str">
            <v>NO</v>
          </cell>
          <cell r="T554" t="str">
            <v>NO</v>
          </cell>
          <cell r="U554" t="str">
            <v>NO</v>
          </cell>
          <cell r="V554" t="str">
            <v>AD03</v>
          </cell>
        </row>
        <row r="555">
          <cell r="A555" t="str">
            <v>ENIS00600Q</v>
          </cell>
          <cell r="B555" t="str">
            <v>ENRF00601C</v>
          </cell>
          <cell r="C555" t="str">
            <v>IP13</v>
          </cell>
          <cell r="D555" t="str">
            <v>EN</v>
          </cell>
          <cell r="E555" t="str">
            <v>NICOSIA</v>
          </cell>
          <cell r="F555" t="str">
            <v>SS</v>
          </cell>
          <cell r="G555" t="str">
            <v>IPSSS NICOSIA</v>
          </cell>
          <cell r="H555" t="str">
            <v>ENIS00600Q/SS/S.V.M.</v>
          </cell>
          <cell r="I555" t="str">
            <v>F</v>
          </cell>
          <cell r="J555">
            <v>38161</v>
          </cell>
          <cell r="K555" t="str">
            <v>IT</v>
          </cell>
          <cell r="L555" t="str">
            <v>1 SUP</v>
          </cell>
          <cell r="M555" t="str">
            <v>F72</v>
          </cell>
          <cell r="N555" t="str">
            <v>F06</v>
          </cell>
          <cell r="P555" t="str">
            <v>Ritardo mentale medio-grave disturbo psicotico NAS</v>
          </cell>
          <cell r="Q555" t="str">
            <v>EHG</v>
          </cell>
          <cell r="R555" t="str">
            <v>SI</v>
          </cell>
          <cell r="S555" t="str">
            <v>NO</v>
          </cell>
          <cell r="T555" t="str">
            <v>NO</v>
          </cell>
          <cell r="U555" t="str">
            <v>NO</v>
          </cell>
          <cell r="V555" t="str">
            <v>AD03</v>
          </cell>
        </row>
        <row r="556">
          <cell r="A556" t="str">
            <v>ENIS00600Q</v>
          </cell>
          <cell r="B556" t="str">
            <v>ENRF00601C</v>
          </cell>
          <cell r="C556" t="str">
            <v>IP13</v>
          </cell>
          <cell r="D556" t="str">
            <v>EN</v>
          </cell>
          <cell r="E556" t="str">
            <v>NICOSIA</v>
          </cell>
          <cell r="F556" t="str">
            <v>SS</v>
          </cell>
          <cell r="G556" t="str">
            <v>IPSSS NICOSIA</v>
          </cell>
          <cell r="H556" t="str">
            <v>ENIS00600Q/SS/D.L.</v>
          </cell>
          <cell r="I556" t="str">
            <v>M</v>
          </cell>
          <cell r="J556">
            <v>38107</v>
          </cell>
          <cell r="K556" t="str">
            <v>IT</v>
          </cell>
          <cell r="L556" t="str">
            <v>2 SUP</v>
          </cell>
          <cell r="M556" t="str">
            <v>F70</v>
          </cell>
          <cell r="P556" t="str">
            <v>Ritardo mentale/cognitivo</v>
          </cell>
          <cell r="Q556" t="str">
            <v>EH</v>
          </cell>
          <cell r="R556" t="str">
            <v>NO</v>
          </cell>
          <cell r="S556" t="str">
            <v>NO</v>
          </cell>
          <cell r="T556" t="str">
            <v>NO</v>
          </cell>
          <cell r="U556" t="str">
            <v>NO</v>
          </cell>
          <cell r="V556" t="str">
            <v>AD03</v>
          </cell>
        </row>
        <row r="557">
          <cell r="A557" t="str">
            <v>ENIS00600Q</v>
          </cell>
          <cell r="B557" t="str">
            <v>ENRF00601C</v>
          </cell>
          <cell r="C557" t="str">
            <v>IPTS</v>
          </cell>
          <cell r="D557" t="str">
            <v>EN</v>
          </cell>
          <cell r="E557" t="str">
            <v>NICOSIA</v>
          </cell>
          <cell r="F557" t="str">
            <v>SS</v>
          </cell>
          <cell r="G557" t="str">
            <v>IPSSS NICOSIA</v>
          </cell>
          <cell r="H557" t="str">
            <v>ENIS00600Q/SS/P.D.</v>
          </cell>
          <cell r="I557" t="str">
            <v>F</v>
          </cell>
          <cell r="J557">
            <v>36935</v>
          </cell>
          <cell r="K557" t="str">
            <v>IT</v>
          </cell>
          <cell r="L557" t="str">
            <v>5 SUP</v>
          </cell>
          <cell r="M557" t="str">
            <v>F70</v>
          </cell>
          <cell r="P557" t="str">
            <v>Ritardo mentale/cognitivo</v>
          </cell>
          <cell r="Q557" t="str">
            <v>EH</v>
          </cell>
          <cell r="R557" t="str">
            <v>NO</v>
          </cell>
          <cell r="S557" t="str">
            <v>NO</v>
          </cell>
          <cell r="T557" t="str">
            <v>NO</v>
          </cell>
          <cell r="U557" t="str">
            <v>NO</v>
          </cell>
          <cell r="V557" t="str">
            <v>AD03</v>
          </cell>
        </row>
        <row r="558">
          <cell r="A558" t="str">
            <v>ENIS00600Q</v>
          </cell>
          <cell r="B558" t="str">
            <v>ENRF00601C</v>
          </cell>
          <cell r="C558" t="str">
            <v>IPTS</v>
          </cell>
          <cell r="D558" t="str">
            <v>EN</v>
          </cell>
          <cell r="E558" t="str">
            <v xml:space="preserve">NICOSIA </v>
          </cell>
          <cell r="F558" t="str">
            <v>SS</v>
          </cell>
          <cell r="G558" t="str">
            <v>IPSSS NICOSIA</v>
          </cell>
          <cell r="H558" t="str">
            <v>ENIS00600Q/SS/P.P.A.C.</v>
          </cell>
          <cell r="I558" t="str">
            <v>F</v>
          </cell>
          <cell r="J558">
            <v>37243</v>
          </cell>
          <cell r="K558" t="str">
            <v>IT</v>
          </cell>
          <cell r="L558" t="str">
            <v>5 SUP</v>
          </cell>
          <cell r="M558" t="str">
            <v>F81.3</v>
          </cell>
          <cell r="N558" t="str">
            <v>F70</v>
          </cell>
          <cell r="P558" t="str">
            <v>Disturbo aspec. apprendimento, immaturità cognitiva</v>
          </cell>
          <cell r="Q558" t="str">
            <v>EHG</v>
          </cell>
          <cell r="R558" t="str">
            <v>SI</v>
          </cell>
          <cell r="S558" t="str">
            <v>NO</v>
          </cell>
          <cell r="T558" t="str">
            <v>NO</v>
          </cell>
          <cell r="U558" t="str">
            <v>SI</v>
          </cell>
          <cell r="V558" t="str">
            <v>AD03</v>
          </cell>
        </row>
        <row r="559">
          <cell r="A559" t="str">
            <v>ENIS00600Q</v>
          </cell>
          <cell r="B559" t="str">
            <v>ENRF00601C</v>
          </cell>
          <cell r="C559" t="str">
            <v>IPVP</v>
          </cell>
          <cell r="D559" t="str">
            <v>EN</v>
          </cell>
          <cell r="E559" t="str">
            <v>NICOSIA</v>
          </cell>
          <cell r="F559" t="str">
            <v>SS</v>
          </cell>
          <cell r="G559" t="str">
            <v>IPSSS NICOSIA</v>
          </cell>
          <cell r="H559" t="str">
            <v>ENIS00600Q/SS/C.A.</v>
          </cell>
          <cell r="I559" t="str">
            <v>M</v>
          </cell>
          <cell r="J559">
            <v>37835</v>
          </cell>
          <cell r="K559" t="str">
            <v>IT</v>
          </cell>
          <cell r="L559" t="str">
            <v>3 SUP</v>
          </cell>
          <cell r="M559" t="str">
            <v>F70</v>
          </cell>
          <cell r="P559" t="str">
            <v>Ritardo mentale/cognitivo</v>
          </cell>
          <cell r="Q559" t="str">
            <v>EH</v>
          </cell>
          <cell r="R559" t="str">
            <v>NO</v>
          </cell>
          <cell r="S559" t="str">
            <v>NO</v>
          </cell>
          <cell r="T559" t="str">
            <v>NO</v>
          </cell>
          <cell r="U559" t="str">
            <v>NO</v>
          </cell>
          <cell r="V559" t="str">
            <v>AD03</v>
          </cell>
        </row>
        <row r="560">
          <cell r="A560" t="str">
            <v>ENIS00600Q</v>
          </cell>
          <cell r="B560" t="str">
            <v>ENRF00601C</v>
          </cell>
          <cell r="C560" t="str">
            <v>IPVP</v>
          </cell>
          <cell r="D560" t="str">
            <v>EN</v>
          </cell>
          <cell r="E560" t="str">
            <v>NICOSIA</v>
          </cell>
          <cell r="F560" t="str">
            <v>SS</v>
          </cell>
          <cell r="G560" t="str">
            <v>IPSSS NICOSIA</v>
          </cell>
          <cell r="H560" t="str">
            <v>ENIS00600Q/SS/E.S.</v>
          </cell>
          <cell r="I560" t="str">
            <v>M</v>
          </cell>
          <cell r="J560">
            <v>37399</v>
          </cell>
          <cell r="K560" t="str">
            <v>IT</v>
          </cell>
          <cell r="L560" t="str">
            <v>4 SUP</v>
          </cell>
          <cell r="M560" t="str">
            <v>F70</v>
          </cell>
          <cell r="N560" t="str">
            <v>F80</v>
          </cell>
          <cell r="O560" t="str">
            <v>F81.3</v>
          </cell>
          <cell r="P560" t="str">
            <v>Ritardo ment. Disturbi linguaggio e misti att. Scol.</v>
          </cell>
          <cell r="Q560" t="str">
            <v>EH</v>
          </cell>
          <cell r="R560" t="str">
            <v>SI</v>
          </cell>
          <cell r="S560" t="str">
            <v>NO</v>
          </cell>
          <cell r="T560" t="str">
            <v>NO</v>
          </cell>
          <cell r="U560" t="str">
            <v>NO</v>
          </cell>
          <cell r="V560" t="str">
            <v>AD01</v>
          </cell>
        </row>
        <row r="561">
          <cell r="A561" t="str">
            <v>ENIS00600Q</v>
          </cell>
          <cell r="B561" t="str">
            <v>ENRF00601C</v>
          </cell>
          <cell r="C561" t="str">
            <v>IPVP</v>
          </cell>
          <cell r="D561" t="str">
            <v>EN</v>
          </cell>
          <cell r="E561" t="str">
            <v>NICOSIA</v>
          </cell>
          <cell r="F561" t="str">
            <v>SS</v>
          </cell>
          <cell r="G561" t="str">
            <v>IPSSS NICOSIA</v>
          </cell>
          <cell r="H561" t="str">
            <v>ENIS00600Q/SS/L.E.</v>
          </cell>
          <cell r="I561" t="str">
            <v>M</v>
          </cell>
          <cell r="J561">
            <v>37177</v>
          </cell>
          <cell r="K561" t="str">
            <v>IT</v>
          </cell>
          <cell r="L561" t="str">
            <v>4 SUP</v>
          </cell>
          <cell r="M561" t="str">
            <v>F83</v>
          </cell>
          <cell r="P561" t="str">
            <v>Disturbi evolutivi spec. Misti</v>
          </cell>
          <cell r="Q561" t="str">
            <v>EHG</v>
          </cell>
          <cell r="R561" t="str">
            <v>NO</v>
          </cell>
          <cell r="S561" t="str">
            <v>NO</v>
          </cell>
          <cell r="T561" t="str">
            <v>NO</v>
          </cell>
          <cell r="U561" t="str">
            <v>NO</v>
          </cell>
          <cell r="V561" t="str">
            <v>AD03</v>
          </cell>
        </row>
        <row r="562">
          <cell r="A562" t="str">
            <v>ENIS00600Q</v>
          </cell>
          <cell r="B562" t="str">
            <v>ENRF00601C</v>
          </cell>
          <cell r="C562" t="str">
            <v>IPVP</v>
          </cell>
          <cell r="D562" t="str">
            <v>EN</v>
          </cell>
          <cell r="E562" t="str">
            <v>NICOSIA</v>
          </cell>
          <cell r="F562" t="str">
            <v>SS</v>
          </cell>
          <cell r="G562" t="str">
            <v>IPSSS NICOSIA</v>
          </cell>
          <cell r="H562" t="str">
            <v>ENIS00600Q/SS/S.F.</v>
          </cell>
          <cell r="I562" t="str">
            <v>M</v>
          </cell>
          <cell r="J562">
            <v>37146</v>
          </cell>
          <cell r="K562" t="str">
            <v>IT</v>
          </cell>
          <cell r="L562" t="str">
            <v>5 SUP</v>
          </cell>
          <cell r="M562" t="str">
            <v>F70</v>
          </cell>
          <cell r="P562" t="str">
            <v>Rtardo mentale/cognitivo</v>
          </cell>
          <cell r="Q562" t="str">
            <v>EH</v>
          </cell>
          <cell r="R562" t="str">
            <v>NO</v>
          </cell>
          <cell r="S562" t="str">
            <v>NO</v>
          </cell>
          <cell r="T562" t="str">
            <v>NO</v>
          </cell>
          <cell r="U562" t="str">
            <v>NO</v>
          </cell>
          <cell r="V562" t="str">
            <v>AD03</v>
          </cell>
        </row>
        <row r="563">
          <cell r="A563" t="str">
            <v>ENIS00700G</v>
          </cell>
          <cell r="B563" t="str">
            <v>ENPC00701V</v>
          </cell>
          <cell r="C563" t="str">
            <v>LI02</v>
          </cell>
          <cell r="D563" t="str">
            <v>EN</v>
          </cell>
          <cell r="E563" t="str">
            <v>Piazza Armerina</v>
          </cell>
          <cell r="F563" t="str">
            <v>SS</v>
          </cell>
          <cell r="G563" t="str">
            <v>Liceo Scientifico "A. Cascino"</v>
          </cell>
          <cell r="H563" t="str">
            <v>ENIS00700G/SS/A.G.</v>
          </cell>
          <cell r="I563" t="str">
            <v>F</v>
          </cell>
          <cell r="J563">
            <v>37888</v>
          </cell>
          <cell r="K563" t="str">
            <v>IT</v>
          </cell>
          <cell r="L563">
            <v>3</v>
          </cell>
          <cell r="M563" t="str">
            <v>F 71</v>
          </cell>
          <cell r="N563" t="str">
            <v>F 98</v>
          </cell>
          <cell r="O563" t="str">
            <v>Q 93</v>
          </cell>
          <cell r="P563" t="str">
            <v>Disabilità intellettiva di grado medio associato a DISTURBO PSICHICO NAS in soggetto con ANOMALIE CROMOSOMICHE.</v>
          </cell>
          <cell r="Q563" t="str">
            <v>EHG</v>
          </cell>
          <cell r="R563" t="str">
            <v>SI</v>
          </cell>
          <cell r="S563" t="str">
            <v>SI</v>
          </cell>
          <cell r="T563" t="str">
            <v>NO</v>
          </cell>
          <cell r="U563" t="str">
            <v>SI</v>
          </cell>
          <cell r="V563" t="str">
            <v>AD04</v>
          </cell>
        </row>
        <row r="564">
          <cell r="A564" t="str">
            <v>ENIS00700G</v>
          </cell>
          <cell r="B564" t="str">
            <v>ENTF007014</v>
          </cell>
          <cell r="C564" t="str">
            <v>IT04</v>
          </cell>
          <cell r="D564" t="str">
            <v>EN</v>
          </cell>
          <cell r="E564" t="str">
            <v>Piazza Armerina</v>
          </cell>
          <cell r="F564" t="str">
            <v>SS</v>
          </cell>
          <cell r="G564" t="str">
            <v>I.T.E. "E. Majorana"</v>
          </cell>
          <cell r="H564" t="str">
            <v>ENIS00700G/SS/R.M.</v>
          </cell>
          <cell r="I564" t="str">
            <v>M</v>
          </cell>
          <cell r="J564">
            <v>38713</v>
          </cell>
          <cell r="K564" t="str">
            <v>IT</v>
          </cell>
          <cell r="L564">
            <v>1</v>
          </cell>
          <cell r="M564" t="str">
            <v>F 79</v>
          </cell>
          <cell r="P564" t="str">
            <v>Ritardo cognitivo</v>
          </cell>
          <cell r="Q564" t="str">
            <v>EH</v>
          </cell>
          <cell r="R564" t="str">
            <v>NO</v>
          </cell>
          <cell r="S564" t="str">
            <v>NO</v>
          </cell>
          <cell r="T564" t="str">
            <v>NO</v>
          </cell>
          <cell r="U564" t="str">
            <v>NO</v>
          </cell>
          <cell r="V564" t="str">
            <v>AD03</v>
          </cell>
        </row>
        <row r="565">
          <cell r="A565" t="str">
            <v>ENIS00700G</v>
          </cell>
          <cell r="B565" t="str">
            <v>ENTF007014</v>
          </cell>
          <cell r="C565" t="str">
            <v>IT04</v>
          </cell>
          <cell r="D565" t="str">
            <v>EN</v>
          </cell>
          <cell r="E565" t="str">
            <v>Piazza Armerina</v>
          </cell>
          <cell r="F565" t="str">
            <v>SS</v>
          </cell>
          <cell r="G565" t="str">
            <v>I.T.E. "E. Majorana"</v>
          </cell>
          <cell r="H565" t="str">
            <v>ENIS00700G/SS/S.F.</v>
          </cell>
          <cell r="I565" t="str">
            <v>M</v>
          </cell>
          <cell r="J565">
            <v>38737</v>
          </cell>
          <cell r="K565" t="str">
            <v>IT</v>
          </cell>
          <cell r="L565">
            <v>1</v>
          </cell>
          <cell r="M565" t="str">
            <v>F 79</v>
          </cell>
          <cell r="P565" t="str">
            <v>Ritardo cognitivo</v>
          </cell>
          <cell r="Q565" t="str">
            <v>EH</v>
          </cell>
          <cell r="R565" t="str">
            <v>NO</v>
          </cell>
          <cell r="S565" t="str">
            <v>NO</v>
          </cell>
          <cell r="T565" t="str">
            <v>NO</v>
          </cell>
          <cell r="U565" t="str">
            <v>NO</v>
          </cell>
          <cell r="V565" t="str">
            <v>AD03</v>
          </cell>
        </row>
        <row r="566">
          <cell r="A566" t="str">
            <v>ENIS00700G</v>
          </cell>
          <cell r="B566" t="str">
            <v>ENTF007014</v>
          </cell>
          <cell r="C566" t="str">
            <v>IT04</v>
          </cell>
          <cell r="D566" t="str">
            <v>EN</v>
          </cell>
          <cell r="E566" t="str">
            <v>Piazza Armerina</v>
          </cell>
          <cell r="F566" t="str">
            <v>SS</v>
          </cell>
          <cell r="G566" t="str">
            <v>I.T.E. "E. Majorana"</v>
          </cell>
          <cell r="H566" t="str">
            <v>ENIS00700G/SS/L.A.</v>
          </cell>
          <cell r="I566" t="str">
            <v>M</v>
          </cell>
          <cell r="J566">
            <v>37118</v>
          </cell>
          <cell r="K566" t="str">
            <v>IT</v>
          </cell>
          <cell r="L566">
            <v>4</v>
          </cell>
          <cell r="M566" t="str">
            <v>F 71.1</v>
          </cell>
          <cell r="N566" t="str">
            <v>F 80</v>
          </cell>
          <cell r="O566" t="str">
            <v>F 93 Z 60</v>
          </cell>
          <cell r="P566" t="str">
            <v>Ritardo mentale medio-grave con significativa compromissione del comportamento -  disturbo del linguaggio – disturbo della sfera emotivo relazionale. Problemi correlati all’ambiente.</v>
          </cell>
          <cell r="Q566" t="str">
            <v>EHG</v>
          </cell>
          <cell r="R566" t="str">
            <v>SI</v>
          </cell>
          <cell r="S566" t="str">
            <v>NO</v>
          </cell>
          <cell r="T566" t="str">
            <v>NO</v>
          </cell>
          <cell r="U566" t="str">
            <v>SI</v>
          </cell>
          <cell r="V566" t="str">
            <v>AD03</v>
          </cell>
        </row>
        <row r="567">
          <cell r="A567" t="str">
            <v>ENIS00700G</v>
          </cell>
          <cell r="B567" t="str">
            <v>ENTF007014</v>
          </cell>
          <cell r="C567" t="str">
            <v>IT05</v>
          </cell>
          <cell r="D567" t="str">
            <v>EN</v>
          </cell>
          <cell r="E567" t="str">
            <v>Piazza Armerina</v>
          </cell>
          <cell r="F567" t="str">
            <v>SS</v>
          </cell>
          <cell r="G567" t="str">
            <v>I.T.I. "E. Majorana"</v>
          </cell>
          <cell r="H567" t="str">
            <v>ENIS00700G/SS/C.F.</v>
          </cell>
          <cell r="I567" t="str">
            <v>M</v>
          </cell>
          <cell r="J567">
            <v>38264</v>
          </cell>
          <cell r="K567" t="str">
            <v>IT</v>
          </cell>
          <cell r="L567">
            <v>2</v>
          </cell>
          <cell r="M567" t="str">
            <v>F 90.0</v>
          </cell>
          <cell r="N567" t="str">
            <v>F 81.3</v>
          </cell>
          <cell r="P567" t="str">
            <v>Ritardo globale degli apprendimenti in soggetto con funzionamento intellettivo limite e disturbo dell'attenzione.</v>
          </cell>
          <cell r="Q567" t="str">
            <v>EH</v>
          </cell>
          <cell r="R567" t="str">
            <v>NO</v>
          </cell>
          <cell r="S567" t="str">
            <v>NO</v>
          </cell>
          <cell r="T567" t="str">
            <v>NO</v>
          </cell>
          <cell r="U567" t="str">
            <v>NO</v>
          </cell>
          <cell r="V567" t="str">
            <v>AD03</v>
          </cell>
        </row>
        <row r="568">
          <cell r="A568" t="str">
            <v>ENIS00700G</v>
          </cell>
          <cell r="B568" t="str">
            <v>ENTF007014</v>
          </cell>
          <cell r="C568" t="str">
            <v>IT16</v>
          </cell>
          <cell r="D568" t="str">
            <v>EN</v>
          </cell>
          <cell r="E568" t="str">
            <v>Piazza Armerina</v>
          </cell>
          <cell r="F568" t="str">
            <v>SS</v>
          </cell>
          <cell r="G568" t="str">
            <v>I.T.I. "E. Majorana"</v>
          </cell>
          <cell r="H568" t="str">
            <v>ENIS00700G/SS/P.A.</v>
          </cell>
          <cell r="I568" t="str">
            <v>F</v>
          </cell>
          <cell r="J568">
            <v>38415</v>
          </cell>
          <cell r="K568" t="str">
            <v>IT</v>
          </cell>
          <cell r="L568">
            <v>1</v>
          </cell>
          <cell r="M568" t="str">
            <v>F 70</v>
          </cell>
          <cell r="N568" t="str">
            <v>80.1</v>
          </cell>
          <cell r="P568" t="str">
            <v>Disabilità cognitiva di grado lieve. Disturbo del linguaggio espressivo.</v>
          </cell>
          <cell r="Q568" t="str">
            <v>EH</v>
          </cell>
          <cell r="R568" t="str">
            <v>SI</v>
          </cell>
          <cell r="S568" t="str">
            <v>NO</v>
          </cell>
          <cell r="T568" t="str">
            <v>NO</v>
          </cell>
          <cell r="U568" t="str">
            <v>NO</v>
          </cell>
          <cell r="V568" t="str">
            <v>AD03</v>
          </cell>
        </row>
        <row r="569">
          <cell r="A569" t="str">
            <v>ENIS00700G</v>
          </cell>
          <cell r="B569" t="str">
            <v>ENTF007014</v>
          </cell>
          <cell r="C569" t="str">
            <v>IT16</v>
          </cell>
          <cell r="D569" t="str">
            <v>EN</v>
          </cell>
          <cell r="E569" t="str">
            <v>Piazza Armerina</v>
          </cell>
          <cell r="F569" t="str">
            <v>SS</v>
          </cell>
          <cell r="G569" t="str">
            <v>I.T.I. "E. Majorana"</v>
          </cell>
          <cell r="H569" t="str">
            <v>ENIS00700G/SS/D.M.</v>
          </cell>
          <cell r="I569" t="str">
            <v>F</v>
          </cell>
          <cell r="J569">
            <v>37645</v>
          </cell>
          <cell r="K569" t="str">
            <v>IT</v>
          </cell>
          <cell r="L569">
            <v>2</v>
          </cell>
          <cell r="M569" t="str">
            <v>F 72</v>
          </cell>
          <cell r="N569" t="str">
            <v>Q 90</v>
          </cell>
          <cell r="P569" t="str">
            <v>Disabilità intellettiva di grado grave in soggetto affetto da Sindrome di Down.</v>
          </cell>
          <cell r="Q569" t="str">
            <v>EHG</v>
          </cell>
          <cell r="R569" t="str">
            <v>SI</v>
          </cell>
          <cell r="S569" t="str">
            <v>SI</v>
          </cell>
          <cell r="T569" t="str">
            <v>NO</v>
          </cell>
          <cell r="U569" t="str">
            <v>SI</v>
          </cell>
          <cell r="V569" t="str">
            <v>AD03</v>
          </cell>
        </row>
        <row r="570">
          <cell r="A570" t="str">
            <v>ENIS00700G</v>
          </cell>
          <cell r="B570" t="str">
            <v>ENTF007014</v>
          </cell>
          <cell r="C570" t="str">
            <v>IT16</v>
          </cell>
          <cell r="D570" t="str">
            <v>EN</v>
          </cell>
          <cell r="E570" t="str">
            <v>Piazza Armerina</v>
          </cell>
          <cell r="F570" t="str">
            <v>SS</v>
          </cell>
          <cell r="G570" t="str">
            <v>I.T.I. "E. Majorana"</v>
          </cell>
          <cell r="H570" t="str">
            <v>ENIS00700G/SS/P.C.L.</v>
          </cell>
          <cell r="I570" t="str">
            <v>F</v>
          </cell>
          <cell r="J570">
            <v>38152</v>
          </cell>
          <cell r="K570" t="str">
            <v>EXTRAUE</v>
          </cell>
          <cell r="L570">
            <v>2</v>
          </cell>
          <cell r="M570" t="str">
            <v>F 70</v>
          </cell>
          <cell r="N570" t="str">
            <v>F 93</v>
          </cell>
          <cell r="P570" t="str">
            <v>Disabilità cognitiva di grado lieve associata a difficoltà dell’apprendimento scolastico e difficoltà nella sfera emozionale (note d’ansia sociale e prestazionale)</v>
          </cell>
          <cell r="Q570" t="str">
            <v>EH</v>
          </cell>
          <cell r="R570" t="str">
            <v>NO</v>
          </cell>
          <cell r="S570" t="str">
            <v>NO</v>
          </cell>
          <cell r="T570" t="str">
            <v>NO</v>
          </cell>
          <cell r="U570" t="str">
            <v>NO</v>
          </cell>
          <cell r="V570" t="str">
            <v>AD03</v>
          </cell>
        </row>
        <row r="571">
          <cell r="A571" t="str">
            <v>ENIS00700G</v>
          </cell>
          <cell r="B571" t="str">
            <v>ENTF007014</v>
          </cell>
          <cell r="C571" t="str">
            <v>ITCM</v>
          </cell>
          <cell r="D571" t="str">
            <v>EN</v>
          </cell>
          <cell r="E571" t="str">
            <v>Piazza Armerina</v>
          </cell>
          <cell r="F571" t="str">
            <v>SS</v>
          </cell>
          <cell r="G571" t="str">
            <v>I.T.I. "E. Majorana"</v>
          </cell>
          <cell r="H571" t="str">
            <v>ENIS00700G/SS/O.M.</v>
          </cell>
          <cell r="I571" t="str">
            <v>M</v>
          </cell>
          <cell r="J571">
            <v>37825</v>
          </cell>
          <cell r="K571" t="str">
            <v>IT</v>
          </cell>
          <cell r="L571">
            <v>3</v>
          </cell>
          <cell r="M571" t="str">
            <v>F 71</v>
          </cell>
          <cell r="N571" t="str">
            <v>F81.9</v>
          </cell>
          <cell r="P571" t="str">
            <v>Ritardo mentale medio in soggetto con grave ritardo degli apprendimenti, disturbo espressivo del linguaggio, problematiche comportamentali e svantaggio socio-culturale.</v>
          </cell>
          <cell r="Q571" t="str">
            <v>EHG</v>
          </cell>
          <cell r="R571" t="str">
            <v>SI</v>
          </cell>
          <cell r="S571" t="str">
            <v>NO</v>
          </cell>
          <cell r="T571" t="str">
            <v>NO</v>
          </cell>
          <cell r="U571" t="str">
            <v>NO</v>
          </cell>
          <cell r="V571" t="str">
            <v>AD03</v>
          </cell>
        </row>
        <row r="572">
          <cell r="A572" t="str">
            <v>ENIS00700G</v>
          </cell>
          <cell r="B572" t="str">
            <v>ENTF007014</v>
          </cell>
          <cell r="C572" t="str">
            <v>ITIA</v>
          </cell>
          <cell r="D572" t="str">
            <v>EN</v>
          </cell>
          <cell r="E572" t="str">
            <v>Piazza Armerina</v>
          </cell>
          <cell r="F572" t="str">
            <v>SS</v>
          </cell>
          <cell r="G572" t="str">
            <v>I.T.I. "E. Majorana"</v>
          </cell>
          <cell r="H572" t="str">
            <v>ENIS00700G/SS/G.E.</v>
          </cell>
          <cell r="I572" t="str">
            <v>M</v>
          </cell>
          <cell r="J572">
            <v>36946</v>
          </cell>
          <cell r="K572" t="str">
            <v>IT</v>
          </cell>
          <cell r="L572">
            <v>5</v>
          </cell>
          <cell r="M572" t="str">
            <v>F 70</v>
          </cell>
          <cell r="N572" t="str">
            <v>F 93</v>
          </cell>
          <cell r="O572" t="str">
            <v>Z 61 .0</v>
          </cell>
          <cell r="P572" t="str">
            <v>Disabilità cognitiva lieve associata a difficoltà generalizzate degli apprendimenti scolastici, problematiche affettivo-relazionali con socializzazione ridotta e problemi correlati a eventi negativi dell'infanzia.</v>
          </cell>
          <cell r="Q572" t="str">
            <v>EH</v>
          </cell>
          <cell r="R572" t="str">
            <v>SI</v>
          </cell>
          <cell r="S572" t="str">
            <v>NO</v>
          </cell>
          <cell r="T572" t="str">
            <v>NO</v>
          </cell>
          <cell r="U572" t="str">
            <v>NO</v>
          </cell>
          <cell r="V572" t="str">
            <v>AD03</v>
          </cell>
        </row>
        <row r="573">
          <cell r="A573" t="str">
            <v>ENIS00700G</v>
          </cell>
          <cell r="B573" t="str">
            <v>ENTF007014</v>
          </cell>
          <cell r="C573" t="str">
            <v>ITMM</v>
          </cell>
          <cell r="D573" t="str">
            <v>EN</v>
          </cell>
          <cell r="E573" t="str">
            <v>Piazza Armerina</v>
          </cell>
          <cell r="F573" t="str">
            <v>SS</v>
          </cell>
          <cell r="G573" t="str">
            <v>I.T.I. "E. Majorana"</v>
          </cell>
          <cell r="H573" t="str">
            <v>ENIS00700G/SS/D.F.</v>
          </cell>
          <cell r="I573" t="str">
            <v>M</v>
          </cell>
          <cell r="J573">
            <v>37936</v>
          </cell>
          <cell r="K573" t="str">
            <v>IT</v>
          </cell>
          <cell r="L573">
            <v>3</v>
          </cell>
          <cell r="M573" t="str">
            <v>F 90.1</v>
          </cell>
          <cell r="N573" t="str">
            <v>F 70.1</v>
          </cell>
          <cell r="O573" t="str">
            <v>F 92</v>
          </cell>
          <cell r="P573" t="str">
            <v>Disturbo da deficit di attenzione con iperattività, disabilità intellettiva di grado lieve, difficoltà generalizzate dell’apprendimento,  disturbo misto della sfera emozionale e della condotta.</v>
          </cell>
          <cell r="Q573" t="str">
            <v>EHG</v>
          </cell>
          <cell r="R573" t="str">
            <v>SI</v>
          </cell>
          <cell r="S573" t="str">
            <v>NO</v>
          </cell>
          <cell r="T573" t="str">
            <v>NO</v>
          </cell>
          <cell r="U573" t="str">
            <v>NO</v>
          </cell>
          <cell r="V573" t="str">
            <v>AD03</v>
          </cell>
        </row>
        <row r="574">
          <cell r="A574" t="str">
            <v>ENIS00700G</v>
          </cell>
          <cell r="B574" t="str">
            <v>ENTF007014</v>
          </cell>
          <cell r="C574" t="str">
            <v>ITMM</v>
          </cell>
          <cell r="D574" t="str">
            <v>EN</v>
          </cell>
          <cell r="E574" t="str">
            <v>Piazza Armerina</v>
          </cell>
          <cell r="F574" t="str">
            <v>SS</v>
          </cell>
          <cell r="G574" t="str">
            <v>I.T.I. "E. Majorana"</v>
          </cell>
          <cell r="H574" t="str">
            <v>ENIS00700G/SS/F.S.</v>
          </cell>
          <cell r="I574" t="str">
            <v>M</v>
          </cell>
          <cell r="J574">
            <v>37210</v>
          </cell>
          <cell r="K574" t="str">
            <v>IT</v>
          </cell>
          <cell r="L574">
            <v>4</v>
          </cell>
          <cell r="M574" t="str">
            <v>F 70.9</v>
          </cell>
          <cell r="P574" t="str">
            <v>Ritardo mentale lieve, in soggetto istituzionalizzato.</v>
          </cell>
          <cell r="Q574" t="str">
            <v>EH</v>
          </cell>
          <cell r="R574" t="str">
            <v>NO</v>
          </cell>
          <cell r="S574" t="str">
            <v>NO</v>
          </cell>
          <cell r="T574" t="str">
            <v>NO</v>
          </cell>
          <cell r="U574" t="str">
            <v>NO</v>
          </cell>
          <cell r="V574" t="str">
            <v>AD03</v>
          </cell>
        </row>
        <row r="575">
          <cell r="A575" t="str">
            <v>ENIS00700G</v>
          </cell>
          <cell r="B575" t="str">
            <v>ENTF007014</v>
          </cell>
          <cell r="C575" t="str">
            <v>ITMM</v>
          </cell>
          <cell r="D575" t="str">
            <v>EN</v>
          </cell>
          <cell r="E575" t="str">
            <v>Piazza Armerina</v>
          </cell>
          <cell r="F575" t="str">
            <v>SS</v>
          </cell>
          <cell r="G575" t="str">
            <v>I.T.I. "E. Majorana"</v>
          </cell>
          <cell r="H575" t="str">
            <v>ENIS00700G/SS/M.E.</v>
          </cell>
          <cell r="I575" t="str">
            <v>M</v>
          </cell>
          <cell r="J575">
            <v>37087</v>
          </cell>
          <cell r="K575" t="str">
            <v>IT</v>
          </cell>
          <cell r="L575">
            <v>5</v>
          </cell>
          <cell r="M575" t="str">
            <v>F 70</v>
          </cell>
          <cell r="N575" t="str">
            <v>F 80</v>
          </cell>
          <cell r="O575" t="str">
            <v>Z 62.5</v>
          </cell>
          <cell r="P575" t="str">
            <v>Disabilità cognitiva lieve. Disturbo evolutivo specifico misto. Condizione di svantaggio socio-culturale in soggetto istituzionalizzato.</v>
          </cell>
          <cell r="Q575" t="str">
            <v>EH</v>
          </cell>
          <cell r="R575" t="str">
            <v>NO</v>
          </cell>
          <cell r="S575" t="str">
            <v>NO</v>
          </cell>
          <cell r="T575" t="str">
            <v>NO</v>
          </cell>
          <cell r="U575" t="str">
            <v>NO</v>
          </cell>
          <cell r="V575" t="str">
            <v>AD03</v>
          </cell>
        </row>
        <row r="576">
          <cell r="A576" t="str">
            <v>ENIS00700G</v>
          </cell>
          <cell r="B576" t="str">
            <v>ENTF007014</v>
          </cell>
          <cell r="C576" t="str">
            <v>ITMM</v>
          </cell>
          <cell r="D576" t="str">
            <v>EN</v>
          </cell>
          <cell r="E576" t="str">
            <v>Piazza Armerina</v>
          </cell>
          <cell r="F576" t="str">
            <v>SS</v>
          </cell>
          <cell r="G576" t="str">
            <v>I.T.I. "E. Majorana"</v>
          </cell>
          <cell r="H576" t="str">
            <v>ENIS00700G/SS/Z.A.</v>
          </cell>
          <cell r="I576" t="str">
            <v>M</v>
          </cell>
          <cell r="J576">
            <v>37082</v>
          </cell>
          <cell r="K576" t="str">
            <v>IT</v>
          </cell>
          <cell r="L576">
            <v>5</v>
          </cell>
          <cell r="M576" t="str">
            <v>F 71</v>
          </cell>
          <cell r="N576" t="str">
            <v>Z 62.5</v>
          </cell>
          <cell r="P576" t="str">
            <v>Disabilità intellettiva di grado medio. Disturbo generalizzato dell'apprendimento. Difficoltà emotivo-relazionali. Condizione di svantaggio socio-culturale.</v>
          </cell>
          <cell r="Q576" t="str">
            <v>EHG</v>
          </cell>
          <cell r="R576" t="str">
            <v>SI</v>
          </cell>
          <cell r="S576" t="str">
            <v>NO</v>
          </cell>
          <cell r="T576" t="str">
            <v>NO</v>
          </cell>
          <cell r="U576" t="str">
            <v>NO</v>
          </cell>
          <cell r="V576" t="str">
            <v>AD03</v>
          </cell>
        </row>
        <row r="577">
          <cell r="A577" t="str">
            <v>ENIS00800B</v>
          </cell>
          <cell r="B577" t="str">
            <v>ENPM00801V</v>
          </cell>
          <cell r="C577" t="str">
            <v>LI11</v>
          </cell>
          <cell r="D577" t="str">
            <v>EN</v>
          </cell>
          <cell r="E577" t="str">
            <v>AGIRA</v>
          </cell>
          <cell r="F577" t="str">
            <v>SS</v>
          </cell>
          <cell r="G577" t="str">
            <v>FEDELE</v>
          </cell>
          <cell r="H577" t="str">
            <v>ENIS00800B/SS/G.G.</v>
          </cell>
          <cell r="I577" t="str">
            <v>M</v>
          </cell>
          <cell r="J577">
            <v>38653</v>
          </cell>
          <cell r="K577" t="str">
            <v>IT</v>
          </cell>
          <cell r="L577">
            <v>1</v>
          </cell>
          <cell r="M577" t="str">
            <v>F71</v>
          </cell>
          <cell r="N577" t="str">
            <v>F89</v>
          </cell>
          <cell r="P577" t="str">
            <v>Ritardo mentale medio. Disturbo evolutivo del linguaggio</v>
          </cell>
          <cell r="Q577" t="str">
            <v>EHG</v>
          </cell>
          <cell r="V577" t="str">
            <v>AD02</v>
          </cell>
        </row>
        <row r="578">
          <cell r="A578" t="str">
            <v>ENIS00800B</v>
          </cell>
          <cell r="B578" t="str">
            <v>ENPM00801V</v>
          </cell>
          <cell r="C578" t="str">
            <v>LI11</v>
          </cell>
          <cell r="D578" t="str">
            <v>EN</v>
          </cell>
          <cell r="E578" t="str">
            <v>AGIRA</v>
          </cell>
          <cell r="F578" t="str">
            <v>SS</v>
          </cell>
          <cell r="G578" t="str">
            <v>F. FEDELE</v>
          </cell>
          <cell r="H578" t="str">
            <v>ENIS00800B/SS/E.C.</v>
          </cell>
          <cell r="I578" t="str">
            <v>M</v>
          </cell>
          <cell r="J578">
            <v>37989</v>
          </cell>
          <cell r="K578" t="str">
            <v>IT</v>
          </cell>
          <cell r="L578">
            <v>2</v>
          </cell>
          <cell r="M578" t="str">
            <v>F71</v>
          </cell>
          <cell r="P578" t="str">
            <v>Ritardo mentale medio</v>
          </cell>
          <cell r="Q578" t="str">
            <v>EHG</v>
          </cell>
          <cell r="V578" t="str">
            <v>AD02</v>
          </cell>
        </row>
        <row r="579">
          <cell r="A579" t="str">
            <v>ENIS00800B</v>
          </cell>
          <cell r="B579" t="str">
            <v>ENPM00801V</v>
          </cell>
          <cell r="C579" t="str">
            <v>LI11</v>
          </cell>
          <cell r="D579" t="str">
            <v>EN</v>
          </cell>
          <cell r="E579" t="str">
            <v>AGIRA</v>
          </cell>
          <cell r="F579" t="str">
            <v>SS</v>
          </cell>
          <cell r="G579" t="str">
            <v>F. FEDELE</v>
          </cell>
          <cell r="H579" t="str">
            <v>ENIS00800B/SS/G.M.C.</v>
          </cell>
          <cell r="I579" t="str">
            <v>F</v>
          </cell>
          <cell r="J579">
            <v>36538</v>
          </cell>
          <cell r="K579" t="str">
            <v>IT</v>
          </cell>
          <cell r="L579">
            <v>5</v>
          </cell>
          <cell r="M579" t="str">
            <v>Q89.7</v>
          </cell>
          <cell r="N579" t="str">
            <v>F72</v>
          </cell>
          <cell r="O579" t="str">
            <v>F80.9</v>
          </cell>
          <cell r="P579" t="str">
            <v>Sindrome da anomalie congenite multiple - ritardo mentale grave – esiti da tetra paresi spastica – disturbo evolutivo del linguaggio non specificato. </v>
          </cell>
          <cell r="Q579" t="str">
            <v>EHG</v>
          </cell>
          <cell r="S579" t="str">
            <v>SI</v>
          </cell>
          <cell r="U579" t="str">
            <v>SI</v>
          </cell>
          <cell r="V579" t="str">
            <v>AD02</v>
          </cell>
        </row>
        <row r="580">
          <cell r="A580" t="str">
            <v>ENIS00800B</v>
          </cell>
          <cell r="B580" t="str">
            <v>ENPM00801V</v>
          </cell>
          <cell r="C580" t="str">
            <v>LI12</v>
          </cell>
          <cell r="D580" t="str">
            <v>EN</v>
          </cell>
          <cell r="E580" t="str">
            <v>AGIRA</v>
          </cell>
          <cell r="F580" t="str">
            <v>SS</v>
          </cell>
          <cell r="G580" t="str">
            <v>F.FEDELE</v>
          </cell>
          <cell r="H580" t="str">
            <v>ENIS00800B/SS/B.G.P.</v>
          </cell>
          <cell r="I580" t="str">
            <v>M</v>
          </cell>
          <cell r="J580">
            <v>38132</v>
          </cell>
          <cell r="K580" t="str">
            <v>IT</v>
          </cell>
          <cell r="L580">
            <v>2</v>
          </cell>
          <cell r="M580" t="str">
            <v>F70</v>
          </cell>
          <cell r="P580" t="str">
            <v>Disabilità intellettiva di grado lieve</v>
          </cell>
          <cell r="Q580" t="str">
            <v>EH</v>
          </cell>
          <cell r="V580" t="str">
            <v>AD02</v>
          </cell>
        </row>
        <row r="581">
          <cell r="A581" t="str">
            <v>ENIS00800B</v>
          </cell>
          <cell r="B581" t="str">
            <v>ENPM00801V</v>
          </cell>
          <cell r="C581" t="str">
            <v>LI12</v>
          </cell>
          <cell r="D581" t="str">
            <v>EN</v>
          </cell>
          <cell r="E581" t="str">
            <v>AGIRA</v>
          </cell>
          <cell r="F581" t="str">
            <v>SS</v>
          </cell>
          <cell r="G581" t="str">
            <v>F. FEDELE</v>
          </cell>
          <cell r="H581" t="str">
            <v>ENIS00800B/SS/D.A.</v>
          </cell>
          <cell r="I581" t="str">
            <v>M</v>
          </cell>
          <cell r="J581">
            <v>38336</v>
          </cell>
          <cell r="K581" t="str">
            <v>IT</v>
          </cell>
          <cell r="L581">
            <v>2</v>
          </cell>
          <cell r="M581" t="str">
            <v>F70</v>
          </cell>
          <cell r="P581" t="str">
            <v>Ritardo cognitivo lieve</v>
          </cell>
          <cell r="Q581" t="str">
            <v>EH</v>
          </cell>
          <cell r="V581" t="str">
            <v>AD02</v>
          </cell>
          <cell r="X581" t="str">
            <v>218/2019</v>
          </cell>
        </row>
        <row r="582">
          <cell r="A582" t="str">
            <v>ENIS00800B</v>
          </cell>
          <cell r="B582" t="str">
            <v>ENPM00801V</v>
          </cell>
          <cell r="C582" t="str">
            <v>LI12</v>
          </cell>
          <cell r="D582" t="str">
            <v>EN</v>
          </cell>
          <cell r="E582" t="str">
            <v>AGIRA</v>
          </cell>
          <cell r="F582" t="str">
            <v>SS</v>
          </cell>
          <cell r="G582" t="str">
            <v>F. FEDELE</v>
          </cell>
          <cell r="H582" t="str">
            <v>ENIS00800B/SS/D.C.</v>
          </cell>
          <cell r="I582" t="str">
            <v>M</v>
          </cell>
          <cell r="J582">
            <v>38027</v>
          </cell>
          <cell r="K582" t="str">
            <v>IT</v>
          </cell>
          <cell r="L582">
            <v>2</v>
          </cell>
          <cell r="M582" t="str">
            <v>F70</v>
          </cell>
          <cell r="P582" t="str">
            <v>Ritardo cognitivo lieve</v>
          </cell>
          <cell r="Q582" t="str">
            <v>EH</v>
          </cell>
          <cell r="V582" t="str">
            <v>AD02</v>
          </cell>
          <cell r="X582" t="str">
            <v>217/2019</v>
          </cell>
        </row>
        <row r="583">
          <cell r="A583" t="str">
            <v>ENIS00800B</v>
          </cell>
          <cell r="B583" t="str">
            <v>ENPM00801V</v>
          </cell>
          <cell r="C583" t="str">
            <v>LI12</v>
          </cell>
          <cell r="D583" t="str">
            <v>EN</v>
          </cell>
          <cell r="E583" t="str">
            <v>AGIRA</v>
          </cell>
          <cell r="F583" t="str">
            <v>SS</v>
          </cell>
          <cell r="G583" t="str">
            <v>F. FEDELE</v>
          </cell>
          <cell r="H583" t="str">
            <v>ENIS00800B/SS/L.F.</v>
          </cell>
          <cell r="I583" t="str">
            <v>F</v>
          </cell>
          <cell r="J583">
            <v>37526</v>
          </cell>
          <cell r="K583" t="str">
            <v>IT</v>
          </cell>
          <cell r="L583">
            <v>4</v>
          </cell>
          <cell r="M583" t="str">
            <v>F71</v>
          </cell>
          <cell r="P583" t="str">
            <v>Ritardo mentale Medio</v>
          </cell>
          <cell r="Q583" t="str">
            <v>EHG</v>
          </cell>
          <cell r="V583" t="str">
            <v>AD02</v>
          </cell>
          <cell r="X583" t="str">
            <v>219/2019</v>
          </cell>
        </row>
        <row r="584">
          <cell r="A584" t="str">
            <v>ENIS00800B</v>
          </cell>
          <cell r="B584" t="str">
            <v>ENRF008014</v>
          </cell>
          <cell r="C584" t="str">
            <v>ITBA</v>
          </cell>
          <cell r="D584" t="str">
            <v>EN</v>
          </cell>
          <cell r="E584" t="str">
            <v>GAGLIANO C.TO</v>
          </cell>
          <cell r="F584" t="str">
            <v>SS</v>
          </cell>
          <cell r="G584" t="str">
            <v>R.LEVI MONTALCINI</v>
          </cell>
          <cell r="H584" t="str">
            <v>ENIS00800B/SS/D.A.</v>
          </cell>
          <cell r="I584" t="str">
            <v>M</v>
          </cell>
          <cell r="J584">
            <v>37986</v>
          </cell>
          <cell r="K584" t="str">
            <v>IT</v>
          </cell>
          <cell r="L584">
            <v>3</v>
          </cell>
          <cell r="M584" t="str">
            <v>F70</v>
          </cell>
          <cell r="P584" t="str">
            <v>Disabilità cognitiva di grado lieve</v>
          </cell>
          <cell r="Q584" t="str">
            <v>EH</v>
          </cell>
          <cell r="V584" t="str">
            <v>AD01</v>
          </cell>
        </row>
        <row r="585">
          <cell r="A585" t="str">
            <v>ENIS00800B</v>
          </cell>
          <cell r="B585" t="str">
            <v>ENRF008014</v>
          </cell>
          <cell r="C585" t="str">
            <v>ITBA</v>
          </cell>
          <cell r="D585" t="str">
            <v>EN</v>
          </cell>
          <cell r="E585" t="str">
            <v>GAGLIANO C.TO</v>
          </cell>
          <cell r="F585" t="str">
            <v>SS</v>
          </cell>
          <cell r="G585" t="str">
            <v>R.LEVI MONTALCINI</v>
          </cell>
          <cell r="H585" t="str">
            <v>ENIS00800B/SS/I.A.</v>
          </cell>
          <cell r="I585" t="str">
            <v>M</v>
          </cell>
          <cell r="J585">
            <v>37034</v>
          </cell>
          <cell r="K585" t="str">
            <v>IT</v>
          </cell>
          <cell r="L585">
            <v>4</v>
          </cell>
          <cell r="M585" t="str">
            <v>F70</v>
          </cell>
          <cell r="N585" t="str">
            <v>F93</v>
          </cell>
          <cell r="P585" t="str">
            <v>Ritardo mentale lieve-Disturbo della sfera affettiva e relazionale</v>
          </cell>
          <cell r="Q585" t="str">
            <v>EH</v>
          </cell>
          <cell r="V585" t="str">
            <v>AD01</v>
          </cell>
        </row>
        <row r="586">
          <cell r="A586" t="str">
            <v>ENIS00800B</v>
          </cell>
          <cell r="B586" t="str">
            <v>ENRH00801G</v>
          </cell>
          <cell r="C586" t="str">
            <v>IP06</v>
          </cell>
          <cell r="D586" t="str">
            <v>EN</v>
          </cell>
          <cell r="E586" t="str">
            <v>CENTURIPE</v>
          </cell>
          <cell r="F586" t="str">
            <v>SS</v>
          </cell>
          <cell r="G586" t="str">
            <v>DANTE ALIGHIERI</v>
          </cell>
          <cell r="H586" t="str">
            <v>ENIS00800B/SS/I.O.</v>
          </cell>
          <cell r="I586" t="str">
            <v>M</v>
          </cell>
          <cell r="J586">
            <v>36685</v>
          </cell>
          <cell r="K586" t="str">
            <v>IT</v>
          </cell>
          <cell r="L586">
            <v>3</v>
          </cell>
          <cell r="M586" t="str">
            <v>F71</v>
          </cell>
          <cell r="P586" t="str">
            <v>RMM-IPOVISONE-CARDIOPATIA</v>
          </cell>
          <cell r="Q586" t="str">
            <v>EHG</v>
          </cell>
          <cell r="V586" t="str">
            <v>AD03</v>
          </cell>
        </row>
        <row r="587">
          <cell r="A587" t="str">
            <v>ENIS00800B</v>
          </cell>
          <cell r="B587" t="str">
            <v>ENRH00801G</v>
          </cell>
          <cell r="C587" t="str">
            <v>IP06</v>
          </cell>
          <cell r="D587" t="str">
            <v>EN</v>
          </cell>
          <cell r="E587" t="str">
            <v>CENTURIPE</v>
          </cell>
          <cell r="F587" t="str">
            <v>SS</v>
          </cell>
          <cell r="G587" t="str">
            <v>DANTE ALIGHIERI</v>
          </cell>
          <cell r="H587" t="str">
            <v>ENIS00800B/SS/V.M.</v>
          </cell>
          <cell r="I587" t="str">
            <v>F</v>
          </cell>
          <cell r="J587">
            <v>37549</v>
          </cell>
          <cell r="K587" t="str">
            <v>IT</v>
          </cell>
          <cell r="L587">
            <v>3</v>
          </cell>
          <cell r="M587" t="str">
            <v>F71</v>
          </cell>
          <cell r="P587" t="str">
            <v xml:space="preserve">Ritardo mentale medio - Distrurbo della relazione e dell'attenzione </v>
          </cell>
          <cell r="Q587" t="str">
            <v>EHG</v>
          </cell>
          <cell r="V587" t="str">
            <v>AD03</v>
          </cell>
        </row>
        <row r="588">
          <cell r="A588" t="str">
            <v>ENIS00800B</v>
          </cell>
          <cell r="B588" t="str">
            <v>ENRH00801G</v>
          </cell>
          <cell r="C588" t="str">
            <v>IP06</v>
          </cell>
          <cell r="D588" t="str">
            <v>EN</v>
          </cell>
          <cell r="E588" t="str">
            <v>CENTURIPE</v>
          </cell>
          <cell r="F588" t="str">
            <v>SS</v>
          </cell>
          <cell r="G588" t="str">
            <v>DANTE ALIGHIERI</v>
          </cell>
          <cell r="H588" t="str">
            <v>ENIS00800B/SS/A.C.</v>
          </cell>
          <cell r="I588" t="str">
            <v>M</v>
          </cell>
          <cell r="J588">
            <v>37161</v>
          </cell>
          <cell r="K588" t="str">
            <v>IT</v>
          </cell>
          <cell r="L588">
            <v>4</v>
          </cell>
          <cell r="M588" t="str">
            <v>F70</v>
          </cell>
          <cell r="P588" t="str">
            <v>Ritardo mentale lieve</v>
          </cell>
          <cell r="Q588" t="str">
            <v>EH</v>
          </cell>
          <cell r="V588" t="str">
            <v>AD03</v>
          </cell>
        </row>
        <row r="589">
          <cell r="A589" t="str">
            <v>ENIS00800B</v>
          </cell>
          <cell r="B589" t="str">
            <v>ENRH00801G</v>
          </cell>
          <cell r="C589" t="str">
            <v>IP06</v>
          </cell>
          <cell r="D589" t="str">
            <v>EN</v>
          </cell>
          <cell r="E589" t="str">
            <v>CENTURIPE</v>
          </cell>
          <cell r="F589" t="str">
            <v>SS</v>
          </cell>
          <cell r="G589" t="str">
            <v>DANTE ALIGHIERI</v>
          </cell>
          <cell r="H589" t="str">
            <v>ENIS00800B/SS/G.A.</v>
          </cell>
          <cell r="I589" t="str">
            <v>F</v>
          </cell>
          <cell r="J589">
            <v>37443</v>
          </cell>
          <cell r="K589" t="str">
            <v>IT</v>
          </cell>
          <cell r="L589">
            <v>4</v>
          </cell>
          <cell r="M589" t="str">
            <v>G82</v>
          </cell>
          <cell r="P589" t="str">
            <v>Paralisi cerebrale infantile.Paraplegia</v>
          </cell>
          <cell r="Q589" t="str">
            <v>EH</v>
          </cell>
          <cell r="V589" t="str">
            <v>AD03</v>
          </cell>
        </row>
        <row r="590">
          <cell r="A590" t="str">
            <v>ENIS00800B</v>
          </cell>
          <cell r="B590" t="str">
            <v>ENRH00801G</v>
          </cell>
          <cell r="C590" t="str">
            <v>IP06</v>
          </cell>
          <cell r="D590" t="str">
            <v>EN</v>
          </cell>
          <cell r="E590" t="str">
            <v>CENTURIPE</v>
          </cell>
          <cell r="F590" t="str">
            <v>SS</v>
          </cell>
          <cell r="G590" t="str">
            <v>DANTE ALIGHIERI</v>
          </cell>
          <cell r="H590" t="str">
            <v>ENIS00800B/SS/L.L.</v>
          </cell>
          <cell r="I590" t="str">
            <v>M</v>
          </cell>
          <cell r="J590">
            <v>37226</v>
          </cell>
          <cell r="K590" t="str">
            <v>IT</v>
          </cell>
          <cell r="L590">
            <v>4</v>
          </cell>
          <cell r="M590" t="str">
            <v>Q.90</v>
          </cell>
          <cell r="P590" t="str">
            <v>Trisomia cromosoma 21 - Rmentale</v>
          </cell>
          <cell r="Q590" t="str">
            <v>EHG</v>
          </cell>
          <cell r="U590" t="str">
            <v>SI</v>
          </cell>
          <cell r="V590" t="str">
            <v>AD03</v>
          </cell>
        </row>
        <row r="591">
          <cell r="A591" t="str">
            <v>ENIS00800B</v>
          </cell>
          <cell r="B591" t="str">
            <v>ENRH00801G</v>
          </cell>
          <cell r="C591" t="str">
            <v>IP06</v>
          </cell>
          <cell r="D591" t="str">
            <v>EN</v>
          </cell>
          <cell r="E591" t="str">
            <v>CENTURIPE</v>
          </cell>
          <cell r="F591" t="str">
            <v>SS</v>
          </cell>
          <cell r="G591" t="str">
            <v>DANTE ALIGHIERI</v>
          </cell>
          <cell r="H591" t="str">
            <v>ENIS00800B/SS/M.J.</v>
          </cell>
          <cell r="I591" t="str">
            <v>F</v>
          </cell>
          <cell r="J591" t="str">
            <v>01/06//2002</v>
          </cell>
          <cell r="K591" t="str">
            <v>IT</v>
          </cell>
          <cell r="L591">
            <v>4</v>
          </cell>
          <cell r="M591" t="str">
            <v>F70</v>
          </cell>
          <cell r="N591" t="str">
            <v>H54.5</v>
          </cell>
          <cell r="P591" t="str">
            <v>Ritardo mentale lieve. Deficit monoculare del visus</v>
          </cell>
          <cell r="Q591" t="str">
            <v>EHG</v>
          </cell>
          <cell r="V591" t="str">
            <v>AD03</v>
          </cell>
        </row>
        <row r="592">
          <cell r="A592" t="str">
            <v>ENIS00800B</v>
          </cell>
          <cell r="B592" t="str">
            <v>ENRH00801G</v>
          </cell>
          <cell r="C592" t="str">
            <v>IP07</v>
          </cell>
          <cell r="D592" t="str">
            <v>EN</v>
          </cell>
          <cell r="E592" t="str">
            <v>CENTURIPE</v>
          </cell>
          <cell r="F592" t="str">
            <v>SS</v>
          </cell>
          <cell r="G592" t="str">
            <v>DANTE ALIGHIERI</v>
          </cell>
          <cell r="H592" t="str">
            <v>ENIS00800B/SS/M.A.A.</v>
          </cell>
          <cell r="I592" t="str">
            <v>M</v>
          </cell>
          <cell r="J592">
            <v>37663</v>
          </cell>
          <cell r="K592" t="str">
            <v>IT</v>
          </cell>
          <cell r="L592">
            <v>3</v>
          </cell>
          <cell r="M592" t="str">
            <v>F71</v>
          </cell>
          <cell r="P592" t="str">
            <v xml:space="preserve">Ritardo mentale medio - </v>
          </cell>
          <cell r="Q592" t="str">
            <v>EHG</v>
          </cell>
          <cell r="V592" t="str">
            <v>AD03</v>
          </cell>
        </row>
        <row r="593">
          <cell r="A593" t="str">
            <v>ENIS00800B</v>
          </cell>
          <cell r="B593" t="str">
            <v>ENRH00801G</v>
          </cell>
          <cell r="C593" t="str">
            <v>IP07</v>
          </cell>
          <cell r="D593" t="str">
            <v>EN</v>
          </cell>
          <cell r="E593" t="str">
            <v>CENTURIPE</v>
          </cell>
          <cell r="F593" t="str">
            <v>SS</v>
          </cell>
          <cell r="G593" t="str">
            <v>DANTE ALIGHIERI</v>
          </cell>
          <cell r="H593" t="str">
            <v>ENIS00800B/SS/M.M.</v>
          </cell>
          <cell r="I593" t="str">
            <v>F</v>
          </cell>
          <cell r="J593">
            <v>37896</v>
          </cell>
          <cell r="K593" t="str">
            <v>IT.</v>
          </cell>
          <cell r="L593">
            <v>3</v>
          </cell>
          <cell r="M593" t="str">
            <v>F70</v>
          </cell>
          <cell r="P593" t="str">
            <v>Ritardo mentale lieve</v>
          </cell>
          <cell r="Q593" t="str">
            <v>EH</v>
          </cell>
          <cell r="V593" t="str">
            <v>AD03</v>
          </cell>
        </row>
        <row r="594">
          <cell r="A594" t="str">
            <v>ENIS00800B</v>
          </cell>
          <cell r="B594" t="str">
            <v>ENRH00801G</v>
          </cell>
          <cell r="C594" t="str">
            <v>IP07</v>
          </cell>
          <cell r="D594" t="str">
            <v>EN</v>
          </cell>
          <cell r="E594" t="str">
            <v>CENTURIPE</v>
          </cell>
          <cell r="F594" t="str">
            <v>SS</v>
          </cell>
          <cell r="G594" t="str">
            <v>DANTE ALIGHIERI</v>
          </cell>
          <cell r="H594" t="str">
            <v>ENIS00800B/SS/T.D.G.</v>
          </cell>
          <cell r="I594" t="str">
            <v>M</v>
          </cell>
          <cell r="J594">
            <v>37174</v>
          </cell>
          <cell r="K594" t="str">
            <v>IT.</v>
          </cell>
          <cell r="L594">
            <v>3</v>
          </cell>
          <cell r="M594" t="str">
            <v>F72</v>
          </cell>
          <cell r="N594" t="str">
            <v>F80</v>
          </cell>
          <cell r="P594" t="str">
            <v>Ritardo mentale medio grave -Disturbo del visus-Disturbo espressivo-Ricettivo del linguaggio</v>
          </cell>
          <cell r="Q594" t="str">
            <v>EHG</v>
          </cell>
          <cell r="V594" t="str">
            <v>AD03</v>
          </cell>
        </row>
        <row r="595">
          <cell r="A595" t="str">
            <v>ENIS00800B</v>
          </cell>
          <cell r="B595" t="str">
            <v>ENRH00801G</v>
          </cell>
          <cell r="C595" t="str">
            <v>IP17</v>
          </cell>
          <cell r="D595" t="str">
            <v>EN</v>
          </cell>
          <cell r="E595" t="str">
            <v>CENTURIPE</v>
          </cell>
          <cell r="F595" t="str">
            <v>SS</v>
          </cell>
          <cell r="G595" t="str">
            <v>DANTE ALIGHIERI</v>
          </cell>
          <cell r="H595" t="str">
            <v>ENIS00800B/SS/B.S.</v>
          </cell>
          <cell r="I595" t="str">
            <v>M</v>
          </cell>
          <cell r="J595">
            <v>38222</v>
          </cell>
          <cell r="K595" t="str">
            <v>IT</v>
          </cell>
          <cell r="L595">
            <v>1</v>
          </cell>
          <cell r="M595" t="str">
            <v>F92.8</v>
          </cell>
          <cell r="P595" t="str">
            <v>Disturbo della condotta e della sfera emozionale - Problematiche socio-ambientali</v>
          </cell>
          <cell r="Q595" t="str">
            <v>EHG</v>
          </cell>
          <cell r="V595" t="str">
            <v>AD03</v>
          </cell>
        </row>
        <row r="596">
          <cell r="A596" t="str">
            <v>ENIS00800B</v>
          </cell>
          <cell r="B596" t="str">
            <v>ENRH00801G</v>
          </cell>
          <cell r="C596" t="str">
            <v>IP17</v>
          </cell>
          <cell r="D596" t="str">
            <v>EN</v>
          </cell>
          <cell r="E596" t="str">
            <v>CENTURIPE</v>
          </cell>
          <cell r="F596" t="str">
            <v>SS</v>
          </cell>
          <cell r="G596" t="str">
            <v>DANTE ALIGHIERI</v>
          </cell>
          <cell r="H596" t="str">
            <v>ENIS00800B/SS/C.M.</v>
          </cell>
          <cell r="I596" t="str">
            <v>M</v>
          </cell>
          <cell r="J596">
            <v>38457</v>
          </cell>
          <cell r="K596" t="str">
            <v>IT</v>
          </cell>
          <cell r="L596">
            <v>1</v>
          </cell>
          <cell r="M596" t="str">
            <v>F70</v>
          </cell>
          <cell r="N596" t="str">
            <v>F80</v>
          </cell>
          <cell r="P596" t="str">
            <v>Ritardo mentale lieve</v>
          </cell>
          <cell r="Q596" t="str">
            <v>EH</v>
          </cell>
          <cell r="V596" t="str">
            <v>AD03</v>
          </cell>
        </row>
        <row r="597">
          <cell r="A597" t="str">
            <v>ENIS00800B</v>
          </cell>
          <cell r="B597" t="str">
            <v>ENRH00801G</v>
          </cell>
          <cell r="C597" t="str">
            <v>IP17</v>
          </cell>
          <cell r="D597" t="str">
            <v>EN</v>
          </cell>
          <cell r="E597" t="str">
            <v>CENTURIPE</v>
          </cell>
          <cell r="F597" t="str">
            <v>SS</v>
          </cell>
          <cell r="G597" t="str">
            <v>DANTE ALIGHIERI</v>
          </cell>
          <cell r="H597" t="str">
            <v>ENIS00800B/SS/L.G.</v>
          </cell>
          <cell r="I597" t="str">
            <v>M</v>
          </cell>
          <cell r="J597">
            <v>38181</v>
          </cell>
          <cell r="K597" t="str">
            <v>IT</v>
          </cell>
          <cell r="L597">
            <v>1</v>
          </cell>
          <cell r="M597" t="str">
            <v>F70</v>
          </cell>
          <cell r="P597" t="str">
            <v>Ritardo mentale lieve</v>
          </cell>
          <cell r="Q597" t="str">
            <v>EH</v>
          </cell>
          <cell r="V597" t="str">
            <v>AD03</v>
          </cell>
        </row>
        <row r="598">
          <cell r="A598" t="str">
            <v>ENIS00800B</v>
          </cell>
          <cell r="B598" t="str">
            <v>ENRH00801G</v>
          </cell>
          <cell r="C598" t="str">
            <v>IP17</v>
          </cell>
          <cell r="D598" t="str">
            <v>EN</v>
          </cell>
          <cell r="E598" t="str">
            <v>CENTURIPE</v>
          </cell>
          <cell r="F598" t="str">
            <v>SS</v>
          </cell>
          <cell r="G598" t="str">
            <v>DANTE ALIGHIERI</v>
          </cell>
          <cell r="H598" t="str">
            <v>ENIS00800B/SS/L.N.</v>
          </cell>
          <cell r="I598" t="str">
            <v>M</v>
          </cell>
          <cell r="J598">
            <v>38607</v>
          </cell>
          <cell r="K598" t="str">
            <v>IT</v>
          </cell>
          <cell r="L598">
            <v>1</v>
          </cell>
          <cell r="M598" t="str">
            <v>F92.8</v>
          </cell>
          <cell r="N598" t="str">
            <v>Z60</v>
          </cell>
          <cell r="P598" t="str">
            <v>Disturbo della condotta e della sfera emozionale - Problematiche socio-ambientali</v>
          </cell>
          <cell r="Q598" t="str">
            <v>EH</v>
          </cell>
          <cell r="V598" t="str">
            <v>AD03</v>
          </cell>
        </row>
        <row r="599">
          <cell r="A599" t="str">
            <v>ENIS00800B</v>
          </cell>
          <cell r="B599" t="str">
            <v>ENRH00801G</v>
          </cell>
          <cell r="C599" t="str">
            <v>IP17</v>
          </cell>
          <cell r="D599" t="str">
            <v>EN</v>
          </cell>
          <cell r="E599" t="str">
            <v>CENTURIPE</v>
          </cell>
          <cell r="F599" t="str">
            <v>SS</v>
          </cell>
          <cell r="G599" t="str">
            <v>DANTE ALIGHIERI</v>
          </cell>
          <cell r="H599" t="str">
            <v>ENIS00800B/SS/S.R.</v>
          </cell>
          <cell r="I599" t="str">
            <v>M</v>
          </cell>
          <cell r="J599">
            <v>38491</v>
          </cell>
          <cell r="K599" t="str">
            <v>IT</v>
          </cell>
          <cell r="L599">
            <v>1</v>
          </cell>
          <cell r="M599" t="str">
            <v>G82,4</v>
          </cell>
          <cell r="P599" t="str">
            <v>Tetraparesi spastica</v>
          </cell>
          <cell r="Q599" t="str">
            <v>EHG</v>
          </cell>
          <cell r="V599" t="str">
            <v>AD03</v>
          </cell>
        </row>
        <row r="600">
          <cell r="A600" t="str">
            <v>ENIS00800B</v>
          </cell>
          <cell r="B600" t="str">
            <v>ENRH00801G</v>
          </cell>
          <cell r="C600" t="str">
            <v>IP17</v>
          </cell>
          <cell r="D600" t="str">
            <v>EN</v>
          </cell>
          <cell r="E600" t="str">
            <v>CENTURIPE</v>
          </cell>
          <cell r="F600" t="str">
            <v>SS</v>
          </cell>
          <cell r="G600" t="str">
            <v>DANTE ALIGHIERI</v>
          </cell>
          <cell r="H600" t="str">
            <v>ENIS00800B/SS/C.V.</v>
          </cell>
          <cell r="I600" t="str">
            <v>M</v>
          </cell>
          <cell r="J600">
            <v>37922</v>
          </cell>
          <cell r="K600" t="str">
            <v>IT</v>
          </cell>
          <cell r="L600">
            <v>2</v>
          </cell>
          <cell r="M600" t="str">
            <v>F71</v>
          </cell>
          <cell r="P600" t="str">
            <v>Ritardo mentale medio</v>
          </cell>
          <cell r="Q600" t="str">
            <v>EHG</v>
          </cell>
          <cell r="V600" t="str">
            <v>AD03</v>
          </cell>
        </row>
        <row r="601">
          <cell r="A601" t="str">
            <v>ENIS00800B</v>
          </cell>
          <cell r="B601" t="str">
            <v>ENRH00801G</v>
          </cell>
          <cell r="C601" t="str">
            <v>IP17</v>
          </cell>
          <cell r="D601" t="str">
            <v>EN</v>
          </cell>
          <cell r="E601" t="str">
            <v>CENTURIPE</v>
          </cell>
          <cell r="F601" t="str">
            <v>SS</v>
          </cell>
          <cell r="G601" t="str">
            <v>DANTE ALIGHIERI</v>
          </cell>
          <cell r="H601" t="str">
            <v>ENIS00800B/SS/D.A.A.</v>
          </cell>
          <cell r="I601" t="str">
            <v>M</v>
          </cell>
          <cell r="J601">
            <v>37813</v>
          </cell>
          <cell r="K601" t="str">
            <v>IT</v>
          </cell>
          <cell r="L601">
            <v>2</v>
          </cell>
          <cell r="M601" t="str">
            <v>F92.8</v>
          </cell>
          <cell r="N601" t="str">
            <v>Z60</v>
          </cell>
          <cell r="P601" t="str">
            <v>Disturbo della condotta e della sfera emozionale - Problematiche socio-ambientali</v>
          </cell>
          <cell r="Q601" t="str">
            <v>EH</v>
          </cell>
          <cell r="V601" t="str">
            <v>AD03</v>
          </cell>
        </row>
        <row r="602">
          <cell r="A602" t="str">
            <v>ENIS00800B</v>
          </cell>
          <cell r="B602" t="str">
            <v>ENRH00801G</v>
          </cell>
          <cell r="C602" t="str">
            <v>IP17</v>
          </cell>
          <cell r="D602" t="str">
            <v>EN</v>
          </cell>
          <cell r="E602" t="str">
            <v>CENTURIPE</v>
          </cell>
          <cell r="F602" t="str">
            <v>SS</v>
          </cell>
          <cell r="G602" t="str">
            <v>DANTE ALIGHIERI</v>
          </cell>
          <cell r="H602" t="str">
            <v>ENIS00800B/SS/M.V.</v>
          </cell>
          <cell r="I602" t="str">
            <v>M</v>
          </cell>
          <cell r="J602">
            <v>38265</v>
          </cell>
          <cell r="K602" t="str">
            <v>IT</v>
          </cell>
          <cell r="L602">
            <v>2</v>
          </cell>
          <cell r="M602" t="str">
            <v>F71</v>
          </cell>
          <cell r="P602" t="str">
            <v>Ritardo mentale medio</v>
          </cell>
          <cell r="Q602" t="str">
            <v>EHG</v>
          </cell>
          <cell r="V602" t="str">
            <v>AD03</v>
          </cell>
        </row>
        <row r="603">
          <cell r="A603" t="str">
            <v>ENIS00800B</v>
          </cell>
          <cell r="B603" t="str">
            <v>ENRH00801G</v>
          </cell>
          <cell r="C603" t="str">
            <v>IP17</v>
          </cell>
          <cell r="D603" t="str">
            <v>EN</v>
          </cell>
          <cell r="E603" t="str">
            <v>CENTURIPE</v>
          </cell>
          <cell r="F603" t="str">
            <v>SS</v>
          </cell>
          <cell r="G603" t="str">
            <v>DANTE ALIGHIERI</v>
          </cell>
          <cell r="H603" t="str">
            <v>ENIS00800B/SS/P.B.</v>
          </cell>
          <cell r="I603" t="str">
            <v>F</v>
          </cell>
          <cell r="J603">
            <v>37898</v>
          </cell>
          <cell r="K603" t="str">
            <v>IT</v>
          </cell>
          <cell r="L603">
            <v>2</v>
          </cell>
          <cell r="M603" t="str">
            <v>F79.9</v>
          </cell>
          <cell r="P603" t="str">
            <v>Ritardo mentale non specificato</v>
          </cell>
          <cell r="Q603" t="str">
            <v>CHG</v>
          </cell>
          <cell r="S603" t="str">
            <v>SI</v>
          </cell>
          <cell r="U603" t="str">
            <v>SI</v>
          </cell>
          <cell r="V603" t="str">
            <v>AD03</v>
          </cell>
        </row>
        <row r="604">
          <cell r="A604" t="str">
            <v>ENIS00800B</v>
          </cell>
          <cell r="B604" t="str">
            <v>ENRH00801G</v>
          </cell>
          <cell r="C604" t="str">
            <v>IP17</v>
          </cell>
          <cell r="D604" t="str">
            <v>EN</v>
          </cell>
          <cell r="E604" t="str">
            <v>CENTURIPE</v>
          </cell>
          <cell r="F604" t="str">
            <v>SS</v>
          </cell>
          <cell r="G604" t="str">
            <v>DANTE ALIGHIERI</v>
          </cell>
          <cell r="H604" t="str">
            <v>ENIS00800B/SS/T.M.</v>
          </cell>
          <cell r="I604" t="str">
            <v>F</v>
          </cell>
          <cell r="J604">
            <v>38240</v>
          </cell>
          <cell r="K604" t="str">
            <v>IT</v>
          </cell>
          <cell r="L604">
            <v>2</v>
          </cell>
          <cell r="M604" t="str">
            <v>F79.9</v>
          </cell>
          <cell r="P604" t="str">
            <v>Ritardo mentale non specificato</v>
          </cell>
          <cell r="Q604" t="str">
            <v>EHG</v>
          </cell>
          <cell r="V604" t="str">
            <v>AD03</v>
          </cell>
        </row>
        <row r="605">
          <cell r="A605" t="str">
            <v>ENIS00800B</v>
          </cell>
          <cell r="B605" t="str">
            <v>ENRH00801G</v>
          </cell>
          <cell r="C605" t="str">
            <v>IPEN</v>
          </cell>
          <cell r="D605" t="str">
            <v>EN</v>
          </cell>
          <cell r="E605" t="str">
            <v>CENTURIPE</v>
          </cell>
          <cell r="F605" t="str">
            <v>SS</v>
          </cell>
          <cell r="G605" t="str">
            <v>DANTE ALIGHIERI</v>
          </cell>
          <cell r="H605" t="str">
            <v>ENIS00800B/SS/L.A.</v>
          </cell>
          <cell r="I605" t="str">
            <v>M</v>
          </cell>
          <cell r="J605">
            <v>37301</v>
          </cell>
          <cell r="K605" t="str">
            <v>EXTRAUE</v>
          </cell>
          <cell r="L605">
            <v>3</v>
          </cell>
          <cell r="M605" t="str">
            <v>F70</v>
          </cell>
          <cell r="P605" t="str">
            <v>Ritardo mentale lieve in soggetto di lingua madre araba</v>
          </cell>
          <cell r="Q605" t="str">
            <v>EH</v>
          </cell>
          <cell r="V605" t="str">
            <v>AD03</v>
          </cell>
        </row>
        <row r="606">
          <cell r="A606" t="str">
            <v>ENIS00800B</v>
          </cell>
          <cell r="B606" t="str">
            <v>ENRH00801G</v>
          </cell>
          <cell r="C606" t="str">
            <v>IPEN</v>
          </cell>
          <cell r="D606" t="str">
            <v>EN</v>
          </cell>
          <cell r="E606" t="str">
            <v>CENTURIPE</v>
          </cell>
          <cell r="F606" t="str">
            <v>SS</v>
          </cell>
          <cell r="G606" t="str">
            <v>DANTE ALIGHIERI</v>
          </cell>
          <cell r="H606" t="str">
            <v>ENIS00800B/SS/L.L.</v>
          </cell>
          <cell r="I606" t="str">
            <v>M</v>
          </cell>
          <cell r="J606">
            <v>37556</v>
          </cell>
          <cell r="K606" t="str">
            <v>IT</v>
          </cell>
          <cell r="L606">
            <v>4</v>
          </cell>
          <cell r="M606" t="str">
            <v>F71</v>
          </cell>
          <cell r="N606" t="str">
            <v>F84.9</v>
          </cell>
          <cell r="P606" t="str">
            <v>Ritardo mentale medio - Difficoltà di interazione sociale e relazionale</v>
          </cell>
          <cell r="Q606" t="str">
            <v>EHG</v>
          </cell>
          <cell r="U606" t="str">
            <v>SI</v>
          </cell>
          <cell r="V606" t="str">
            <v>AD03</v>
          </cell>
        </row>
        <row r="607">
          <cell r="A607" t="str">
            <v>ENIS00800B</v>
          </cell>
          <cell r="B607" t="str">
            <v>ENRH00801G</v>
          </cell>
          <cell r="C607" t="str">
            <v>IPEN</v>
          </cell>
          <cell r="D607" t="str">
            <v>EN</v>
          </cell>
          <cell r="E607" t="str">
            <v>CENTURIPE</v>
          </cell>
          <cell r="F607" t="str">
            <v>SS</v>
          </cell>
          <cell r="G607" t="str">
            <v>DANTE ALIGHIERI</v>
          </cell>
          <cell r="H607" t="str">
            <v>ENIS00800B/SS/G.M.</v>
          </cell>
          <cell r="I607" t="str">
            <v>F</v>
          </cell>
          <cell r="J607">
            <v>36682</v>
          </cell>
          <cell r="K607" t="str">
            <v>IT</v>
          </cell>
          <cell r="L607">
            <v>5</v>
          </cell>
          <cell r="M607" t="str">
            <v>Q90.9</v>
          </cell>
          <cell r="P607" t="str">
            <v xml:space="preserve">Ritardo intellettivo, psicomotorio e del linguaggio in soggetto con sindrome di  DOWN              </v>
          </cell>
          <cell r="Q607" t="str">
            <v>EHG</v>
          </cell>
          <cell r="S607" t="str">
            <v>SI</v>
          </cell>
          <cell r="V607" t="str">
            <v>AD03</v>
          </cell>
          <cell r="X607" t="str">
            <v>649/2015</v>
          </cell>
        </row>
        <row r="608">
          <cell r="A608" t="str">
            <v>ENIS00800B</v>
          </cell>
          <cell r="B608" t="str">
            <v>ENRH00801G</v>
          </cell>
          <cell r="C608" t="str">
            <v>IPEN</v>
          </cell>
          <cell r="D608" t="str">
            <v>EN</v>
          </cell>
          <cell r="E608" t="str">
            <v>CENTURIPE</v>
          </cell>
          <cell r="F608" t="str">
            <v>SS</v>
          </cell>
          <cell r="G608" t="str">
            <v>DANTE ALIGHIERI</v>
          </cell>
          <cell r="H608" t="str">
            <v>ENIS00800B/SS/G.S.</v>
          </cell>
          <cell r="I608" t="str">
            <v>M</v>
          </cell>
          <cell r="J608">
            <v>36154</v>
          </cell>
          <cell r="K608" t="str">
            <v>IT</v>
          </cell>
          <cell r="L608">
            <v>5</v>
          </cell>
          <cell r="M608" t="str">
            <v>F71</v>
          </cell>
          <cell r="N608" t="str">
            <v>F80</v>
          </cell>
          <cell r="O608" t="str">
            <v>F90</v>
          </cell>
          <cell r="P608" t="str">
            <v>Ritardo mentale medio_disturbo espressivo del linguaggio - ansia-disattenzione-impuldività</v>
          </cell>
          <cell r="Q608" t="str">
            <v>EHG</v>
          </cell>
          <cell r="V608" t="str">
            <v>AD03</v>
          </cell>
          <cell r="X608" t="str">
            <v>659/2015</v>
          </cell>
        </row>
        <row r="609">
          <cell r="A609" t="str">
            <v>ENIS00800B</v>
          </cell>
          <cell r="B609" t="str">
            <v>ENTD00801N</v>
          </cell>
          <cell r="C609" t="str">
            <v>IT01</v>
          </cell>
          <cell r="D609" t="str">
            <v>EN</v>
          </cell>
          <cell r="E609" t="str">
            <v>REGALBUTO</v>
          </cell>
          <cell r="F609" t="str">
            <v>SS</v>
          </cell>
          <cell r="G609" t="str">
            <v xml:space="preserve">S. CITELLI </v>
          </cell>
          <cell r="H609" t="str">
            <v>ENIS00800B/SS/S.E.</v>
          </cell>
          <cell r="I609" t="str">
            <v>F</v>
          </cell>
          <cell r="J609">
            <v>38700</v>
          </cell>
          <cell r="K609" t="str">
            <v>IT</v>
          </cell>
          <cell r="L609">
            <v>1</v>
          </cell>
          <cell r="M609" t="str">
            <v>F71</v>
          </cell>
          <cell r="P609" t="str">
            <v>Ritardo mentale Medio</v>
          </cell>
          <cell r="Q609" t="str">
            <v>EHG</v>
          </cell>
          <cell r="V609" t="str">
            <v>AD04</v>
          </cell>
        </row>
        <row r="610">
          <cell r="A610" t="str">
            <v>ENIS00800B</v>
          </cell>
          <cell r="B610" t="str">
            <v>ENTD00801N</v>
          </cell>
          <cell r="C610" t="str">
            <v>IT10</v>
          </cell>
          <cell r="D610" t="str">
            <v>EN</v>
          </cell>
          <cell r="E610" t="str">
            <v>REGALBUTO</v>
          </cell>
          <cell r="F610" t="str">
            <v>SS</v>
          </cell>
          <cell r="G610" t="str">
            <v>S. CITELLI</v>
          </cell>
          <cell r="H610" t="str">
            <v>ENIS00800B/SS/S.G.</v>
          </cell>
          <cell r="I610" t="str">
            <v>M</v>
          </cell>
          <cell r="J610">
            <v>38167</v>
          </cell>
          <cell r="K610" t="str">
            <v>IT</v>
          </cell>
          <cell r="L610">
            <v>1</v>
          </cell>
          <cell r="M610" t="str">
            <v>Q90</v>
          </cell>
          <cell r="P610" t="str">
            <v>SINDROME DI DOWN</v>
          </cell>
          <cell r="Q610" t="str">
            <v>EHG</v>
          </cell>
          <cell r="V610" t="str">
            <v>AD04</v>
          </cell>
        </row>
        <row r="611">
          <cell r="A611" t="str">
            <v>ENIS00800B</v>
          </cell>
          <cell r="B611" t="str">
            <v>ENTD00801N</v>
          </cell>
          <cell r="C611" t="str">
            <v>ITAF</v>
          </cell>
          <cell r="D611" t="str">
            <v>EN</v>
          </cell>
          <cell r="E611" t="str">
            <v>REGALBUTO</v>
          </cell>
          <cell r="F611" t="str">
            <v>SS</v>
          </cell>
          <cell r="G611" t="str">
            <v>CITELLI</v>
          </cell>
          <cell r="H611" t="str">
            <v>ENIS00800B/SS/C.R.</v>
          </cell>
          <cell r="I611" t="str">
            <v>F</v>
          </cell>
          <cell r="J611">
            <v>37904</v>
          </cell>
          <cell r="K611" t="str">
            <v>IT</v>
          </cell>
          <cell r="L611">
            <v>3</v>
          </cell>
          <cell r="M611" t="str">
            <v>F70</v>
          </cell>
          <cell r="P611" t="str">
            <v>Deficit Cognitivo lieve</v>
          </cell>
          <cell r="Q611" t="str">
            <v>EH</v>
          </cell>
          <cell r="V611" t="str">
            <v>AD04</v>
          </cell>
        </row>
        <row r="612">
          <cell r="A612" t="str">
            <v>ENIS00800B</v>
          </cell>
          <cell r="B612" t="str">
            <v>ENTD00801N</v>
          </cell>
          <cell r="C612" t="str">
            <v>ITEC</v>
          </cell>
          <cell r="D612" t="str">
            <v>EN</v>
          </cell>
          <cell r="E612" t="str">
            <v>REGALBUTO</v>
          </cell>
          <cell r="F612" t="str">
            <v>SS</v>
          </cell>
          <cell r="G612" t="str">
            <v xml:space="preserve">S. CITELLI </v>
          </cell>
          <cell r="H612" t="str">
            <v>ENIS00800B/SS/M.C.</v>
          </cell>
          <cell r="I612" t="str">
            <v>M</v>
          </cell>
          <cell r="J612">
            <v>37968</v>
          </cell>
          <cell r="K612" t="str">
            <v>IT</v>
          </cell>
          <cell r="L612">
            <v>3</v>
          </cell>
          <cell r="M612" t="str">
            <v>F70</v>
          </cell>
          <cell r="P612" t="str">
            <v>Disturbo mentale lieve</v>
          </cell>
          <cell r="Q612" t="str">
            <v>EH</v>
          </cell>
          <cell r="V612" t="str">
            <v>AD04</v>
          </cell>
          <cell r="X612" t="str">
            <v>216/2019</v>
          </cell>
        </row>
        <row r="613">
          <cell r="A613" t="str">
            <v>ENIS00800B</v>
          </cell>
          <cell r="B613" t="str">
            <v>ENTD00801N</v>
          </cell>
          <cell r="C613" t="str">
            <v>ITEC</v>
          </cell>
          <cell r="D613" t="str">
            <v>EN</v>
          </cell>
          <cell r="E613" t="str">
            <v>REGALBUTO</v>
          </cell>
          <cell r="F613" t="str">
            <v>SS</v>
          </cell>
          <cell r="G613" t="str">
            <v>S. CITELLI</v>
          </cell>
          <cell r="H613" t="str">
            <v>ENIS00800B/SS/Z.C.</v>
          </cell>
          <cell r="I613" t="str">
            <v>M</v>
          </cell>
          <cell r="J613">
            <v>36990</v>
          </cell>
          <cell r="K613" t="str">
            <v>IT</v>
          </cell>
          <cell r="L613">
            <v>5</v>
          </cell>
          <cell r="M613" t="str">
            <v>G80.1</v>
          </cell>
          <cell r="N613" t="str">
            <v>F80.0</v>
          </cell>
          <cell r="P613" t="str">
            <v>Paralisi cerebrale infantile-Diplegia spastica-Disturbo del linguaggio</v>
          </cell>
          <cell r="Q613" t="str">
            <v>EHG</v>
          </cell>
          <cell r="V613" t="str">
            <v>AD04</v>
          </cell>
        </row>
        <row r="614">
          <cell r="A614" t="str">
            <v>ENIS011007</v>
          </cell>
          <cell r="B614" t="str">
            <v>ENPM01101P</v>
          </cell>
          <cell r="C614" t="str">
            <v>LI11</v>
          </cell>
          <cell r="D614" t="str">
            <v>EN</v>
          </cell>
          <cell r="E614" t="str">
            <v>ENNA</v>
          </cell>
          <cell r="F614" t="str">
            <v>SS</v>
          </cell>
          <cell r="G614" t="str">
            <v>I.I.S. N. COLAJANNI</v>
          </cell>
          <cell r="H614" t="str">
            <v>(ENIS011007/SS/G.M)</v>
          </cell>
          <cell r="I614" t="str">
            <v>F</v>
          </cell>
          <cell r="J614">
            <v>38480</v>
          </cell>
          <cell r="K614" t="str">
            <v>IT</v>
          </cell>
          <cell r="L614">
            <v>1</v>
          </cell>
          <cell r="M614" t="str">
            <v>Q92,3 - F81,9</v>
          </cell>
          <cell r="P614" t="str">
            <v>SINDROME DA MICRODUPLICAZIONE 17q21,31 - DISTURBO DELL'APPRENDIMENTO N.A.S.</v>
          </cell>
          <cell r="Q614" t="str">
            <v>EH</v>
          </cell>
          <cell r="R614" t="str">
            <v>NO</v>
          </cell>
          <cell r="V614" t="str">
            <v>AD02</v>
          </cell>
        </row>
        <row r="615">
          <cell r="A615" t="str">
            <v>ENIS011007</v>
          </cell>
          <cell r="B615" t="str">
            <v>ENPM01101P</v>
          </cell>
          <cell r="C615" t="str">
            <v>LI11</v>
          </cell>
          <cell r="D615" t="str">
            <v>EN</v>
          </cell>
          <cell r="E615" t="str">
            <v>ENNA</v>
          </cell>
          <cell r="F615" t="str">
            <v>SS</v>
          </cell>
          <cell r="G615" t="str">
            <v>I.I.S. N. COLAJANNI</v>
          </cell>
          <cell r="H615" t="str">
            <v>8374417(ENIS011007/SS/C.L)</v>
          </cell>
          <cell r="I615" t="str">
            <v>M</v>
          </cell>
          <cell r="J615">
            <v>37464</v>
          </cell>
          <cell r="K615" t="str">
            <v>IT</v>
          </cell>
          <cell r="L615">
            <v>1</v>
          </cell>
          <cell r="M615" t="str">
            <v>G80.0 - G40.9</v>
          </cell>
          <cell r="N615" t="str">
            <v xml:space="preserve"> F79.9</v>
          </cell>
          <cell r="O615" t="str">
            <v>H54.7</v>
          </cell>
          <cell r="P615" t="str">
            <v>RITARDO MENTALE NS - PARALISI CEREBRALE SPASTICA EPILESSIA PERDITA DELLA VISTA</v>
          </cell>
          <cell r="Q615" t="str">
            <v>EH</v>
          </cell>
          <cell r="R615" t="str">
            <v>SI</v>
          </cell>
          <cell r="U615" t="str">
            <v>SI</v>
          </cell>
          <cell r="V615" t="str">
            <v>AD02</v>
          </cell>
        </row>
        <row r="616">
          <cell r="A616" t="str">
            <v>ENIS011007</v>
          </cell>
          <cell r="B616" t="str">
            <v>ENPM01101P</v>
          </cell>
          <cell r="C616" t="str">
            <v>LI11</v>
          </cell>
          <cell r="D616" t="str">
            <v>EN</v>
          </cell>
          <cell r="F616" t="str">
            <v>SS</v>
          </cell>
          <cell r="G616" t="str">
            <v>I.I.S. N. COLAJANNI</v>
          </cell>
          <cell r="H616" t="str">
            <v>ENIS011007/SS/DV.A.)</v>
          </cell>
          <cell r="I616" t="str">
            <v>M</v>
          </cell>
          <cell r="J616">
            <v>36932</v>
          </cell>
          <cell r="K616" t="str">
            <v>IT</v>
          </cell>
          <cell r="L616">
            <v>1</v>
          </cell>
          <cell r="P616" t="str">
            <v>SINDROME MALFORMATIVA CON POLIDATTILIA OPERATA ALLE MANI, ANESIA DEL CORPO CALLOSO, DIFETTO INTERATRIALE,INSUFFICIENZA SURRENALICA, RITARDO MENTALE, SINDROME DI SMITH LEMLI OPITZ</v>
          </cell>
          <cell r="Q616" t="str">
            <v>EH</v>
          </cell>
          <cell r="R616" t="str">
            <v>SI</v>
          </cell>
          <cell r="S616" t="str">
            <v>SI</v>
          </cell>
          <cell r="T616" t="str">
            <v>SI</v>
          </cell>
          <cell r="U616" t="str">
            <v>SI</v>
          </cell>
          <cell r="V616" t="str">
            <v>AD02</v>
          </cell>
        </row>
        <row r="617">
          <cell r="A617" t="str">
            <v>ENIS011007</v>
          </cell>
          <cell r="B617" t="str">
            <v>ENPM01101P</v>
          </cell>
          <cell r="C617" t="str">
            <v>LI11</v>
          </cell>
          <cell r="D617" t="str">
            <v>EN</v>
          </cell>
          <cell r="E617" t="str">
            <v>ENNA</v>
          </cell>
          <cell r="F617" t="str">
            <v>SS</v>
          </cell>
          <cell r="G617" t="str">
            <v>I.I.S. N. COLAJANNI</v>
          </cell>
          <cell r="H617" t="str">
            <v>9084852(ENIS011007/SS/C.S.)</v>
          </cell>
          <cell r="I617" t="str">
            <v>F</v>
          </cell>
          <cell r="J617">
            <v>37942</v>
          </cell>
          <cell r="K617" t="str">
            <v>IT</v>
          </cell>
          <cell r="L617">
            <v>2</v>
          </cell>
          <cell r="M617" t="str">
            <v>F70</v>
          </cell>
          <cell r="N617" t="str">
            <v>G.40.0</v>
          </cell>
          <cell r="P617" t="str">
            <v>DISABILITA' COGNITIVA - SINDROME CONVULSIVA</v>
          </cell>
          <cell r="Q617" t="str">
            <v>EH</v>
          </cell>
          <cell r="R617" t="str">
            <v>SI</v>
          </cell>
          <cell r="V617" t="str">
            <v>AD02</v>
          </cell>
        </row>
        <row r="618">
          <cell r="A618" t="str">
            <v>ENIS011007</v>
          </cell>
          <cell r="B618" t="str">
            <v>ENPM01101P</v>
          </cell>
          <cell r="C618" t="str">
            <v>LI11</v>
          </cell>
          <cell r="D618" t="str">
            <v>EN</v>
          </cell>
          <cell r="E618" t="str">
            <v>ENNA</v>
          </cell>
          <cell r="F618" t="str">
            <v>SS</v>
          </cell>
          <cell r="G618" t="str">
            <v>I.I.S. N. COLAJANNI</v>
          </cell>
          <cell r="H618" t="str">
            <v>9597503(ENIS011007/SS/DG.S.)</v>
          </cell>
          <cell r="I618" t="str">
            <v>F</v>
          </cell>
          <cell r="J618">
            <v>38083</v>
          </cell>
          <cell r="K618" t="str">
            <v>IT</v>
          </cell>
          <cell r="L618">
            <v>2</v>
          </cell>
          <cell r="M618" t="str">
            <v>F71.1</v>
          </cell>
          <cell r="N618" t="str">
            <v>F94.9</v>
          </cell>
          <cell r="P618" t="str">
            <v>RITARDO MENTALE MODERATO -DISTURBO DEL FUNZIONAMENTO SOCIALE</v>
          </cell>
          <cell r="Q618" t="str">
            <v>EH</v>
          </cell>
          <cell r="R618" t="str">
            <v>SI</v>
          </cell>
          <cell r="V618" t="str">
            <v>AD02</v>
          </cell>
        </row>
        <row r="619">
          <cell r="A619" t="str">
            <v>ENIS011007</v>
          </cell>
          <cell r="B619" t="str">
            <v>ENPM01101P</v>
          </cell>
          <cell r="C619" t="str">
            <v>LI11</v>
          </cell>
          <cell r="D619" t="str">
            <v>EN</v>
          </cell>
          <cell r="E619" t="str">
            <v>ENNA</v>
          </cell>
          <cell r="F619" t="str">
            <v>SS</v>
          </cell>
          <cell r="G619" t="str">
            <v>I.I.S. N. COLAJANNI</v>
          </cell>
          <cell r="H619" t="str">
            <v>7531762(ENIS011007/SS/T.F.)</v>
          </cell>
          <cell r="I619" t="str">
            <v>M</v>
          </cell>
          <cell r="J619">
            <v>37525</v>
          </cell>
          <cell r="K619" t="str">
            <v>IT</v>
          </cell>
          <cell r="L619">
            <v>3</v>
          </cell>
          <cell r="M619" t="str">
            <v>F71</v>
          </cell>
          <cell r="N619" t="str">
            <v>G40</v>
          </cell>
          <cell r="P619" t="str">
            <v>RITARDO MENTALE DI GRAVITA' MEDIA  - EPILESSIA</v>
          </cell>
          <cell r="Q619" t="str">
            <v>EH</v>
          </cell>
          <cell r="R619" t="str">
            <v>SI</v>
          </cell>
          <cell r="V619" t="str">
            <v>AD02</v>
          </cell>
        </row>
        <row r="620">
          <cell r="A620" t="str">
            <v>ENIS011007</v>
          </cell>
          <cell r="B620" t="str">
            <v>ENPM01101P</v>
          </cell>
          <cell r="C620" t="str">
            <v>LI11</v>
          </cell>
          <cell r="D620" t="str">
            <v>EN</v>
          </cell>
          <cell r="E620" t="str">
            <v>ENNA</v>
          </cell>
          <cell r="F620" t="str">
            <v>SS</v>
          </cell>
          <cell r="G620" t="str">
            <v>I.I.S. N. COLAJANNI</v>
          </cell>
          <cell r="H620" t="str">
            <v>6402971(ENIS011007/SS/C.E.)</v>
          </cell>
          <cell r="I620" t="str">
            <v>M</v>
          </cell>
          <cell r="J620">
            <v>33670</v>
          </cell>
          <cell r="K620" t="str">
            <v>IT</v>
          </cell>
          <cell r="L620">
            <v>5</v>
          </cell>
          <cell r="M620" t="str">
            <v xml:space="preserve">F72 </v>
          </cell>
          <cell r="N620" t="str">
            <v>F84.9</v>
          </cell>
          <cell r="P620" t="str">
            <v>RITARDO MENTALE GRAVE ASSOCIATO A DISTURBO DELLO SPETTRO AUTISTICO DISTURBO DEL LINGUAGGIO INCONTINENZA</v>
          </cell>
          <cell r="Q620" t="str">
            <v>EH</v>
          </cell>
          <cell r="R620" t="str">
            <v>SI</v>
          </cell>
          <cell r="S620" t="str">
            <v>SI</v>
          </cell>
          <cell r="T620" t="str">
            <v>SI</v>
          </cell>
          <cell r="V620" t="str">
            <v>AD02</v>
          </cell>
        </row>
        <row r="621">
          <cell r="A621" t="str">
            <v>ENIS011007</v>
          </cell>
          <cell r="B621" t="str">
            <v>ENPM01101P</v>
          </cell>
          <cell r="C621" t="str">
            <v>LI11</v>
          </cell>
          <cell r="D621" t="str">
            <v>EN</v>
          </cell>
          <cell r="E621" t="str">
            <v>ENNA</v>
          </cell>
          <cell r="F621" t="str">
            <v>SS</v>
          </cell>
          <cell r="G621" t="str">
            <v>I.I.S. N. COLAJANNI</v>
          </cell>
          <cell r="H621" t="str">
            <v>7979582(ENIS011007/SS/P.C.M.)</v>
          </cell>
          <cell r="I621" t="str">
            <v>F</v>
          </cell>
          <cell r="J621">
            <v>35624</v>
          </cell>
          <cell r="K621" t="str">
            <v>IT</v>
          </cell>
          <cell r="L621">
            <v>5</v>
          </cell>
          <cell r="M621" t="str">
            <v>Q 93.5</v>
          </cell>
          <cell r="P621" t="str">
            <v>SINDROME DI SMITH MEGENIS DISTURBO DELLO SPETTRO DELLA SCHIZOFRENIA DISABILITA' INTELLETTIVA GRAVE</v>
          </cell>
          <cell r="Q621" t="str">
            <v>EH</v>
          </cell>
          <cell r="R621" t="str">
            <v>SI</v>
          </cell>
          <cell r="V621" t="str">
            <v>AD02</v>
          </cell>
        </row>
        <row r="622">
          <cell r="A622" t="str">
            <v>ENIS011007</v>
          </cell>
          <cell r="B622" t="str">
            <v>ENPM01101P</v>
          </cell>
          <cell r="C622" t="str">
            <v>LI11</v>
          </cell>
          <cell r="D622" t="str">
            <v>EN</v>
          </cell>
          <cell r="E622" t="str">
            <v>ENNA</v>
          </cell>
          <cell r="F622" t="str">
            <v>SS</v>
          </cell>
          <cell r="G622" t="str">
            <v>I.I.S. N. COLAJANNI</v>
          </cell>
          <cell r="H622" t="str">
            <v>9691227(ENIS011007/SS/G.C.C.)</v>
          </cell>
          <cell r="I622" t="str">
            <v>F</v>
          </cell>
          <cell r="J622">
            <v>37103</v>
          </cell>
          <cell r="K622" t="str">
            <v>IT</v>
          </cell>
          <cell r="L622">
            <v>5</v>
          </cell>
          <cell r="M622" t="str">
            <v>H90.4</v>
          </cell>
          <cell r="P622" t="str">
            <v>SORDITA' NEUROSENSORIALE MONOLATERALE SINISTRO CON MANTENIMENTO DELLA FUNZIONE UDITIVA CONTRO LATERALE</v>
          </cell>
          <cell r="Q622" t="str">
            <v>DH</v>
          </cell>
          <cell r="R622" t="str">
            <v>NO</v>
          </cell>
          <cell r="V622" t="str">
            <v>AD02</v>
          </cell>
        </row>
        <row r="623">
          <cell r="A623" t="str">
            <v>ENIS011007</v>
          </cell>
          <cell r="B623" t="str">
            <v>ENPM01101P</v>
          </cell>
          <cell r="C623" t="str">
            <v>LI13</v>
          </cell>
          <cell r="D623" t="str">
            <v>EN</v>
          </cell>
          <cell r="F623" t="str">
            <v>SS</v>
          </cell>
          <cell r="G623" t="str">
            <v>I.I.S. N. COLAJANNI</v>
          </cell>
          <cell r="H623" t="str">
            <v>ENIS011007/SS/T.B.)</v>
          </cell>
          <cell r="I623" t="str">
            <v>F</v>
          </cell>
          <cell r="J623">
            <v>38374</v>
          </cell>
          <cell r="K623" t="str">
            <v>IT</v>
          </cell>
          <cell r="L623">
            <v>1</v>
          </cell>
          <cell r="M623" t="str">
            <v>F70,8</v>
          </cell>
          <cell r="P623" t="str">
            <v>RITARDO MENTALE LIEVE IN SOGGETTO CON ASPETTI DI INSTABILITA' ATTENTIVA E COMPORTAMETALE</v>
          </cell>
          <cell r="Q623" t="str">
            <v>EH</v>
          </cell>
          <cell r="R623" t="str">
            <v>NO</v>
          </cell>
          <cell r="V623" t="str">
            <v>AD02</v>
          </cell>
        </row>
        <row r="624">
          <cell r="A624" t="str">
            <v>ENIS01300V</v>
          </cell>
          <cell r="B624" t="str">
            <v>ENPS013019</v>
          </cell>
          <cell r="C624" t="str">
            <v>LI02</v>
          </cell>
          <cell r="D624" t="str">
            <v>EN</v>
          </cell>
          <cell r="E624" t="str">
            <v>TROINA</v>
          </cell>
          <cell r="F624" t="str">
            <v>SS</v>
          </cell>
          <cell r="G624" t="str">
            <v>I.I.S." E. MAJORANA</v>
          </cell>
          <cell r="H624" t="str">
            <v>ENIS01300V/SS/C.G</v>
          </cell>
          <cell r="I624" t="str">
            <v>M</v>
          </cell>
          <cell r="J624">
            <v>38454</v>
          </cell>
          <cell r="K624" t="str">
            <v>IT</v>
          </cell>
          <cell r="L624">
            <v>1</v>
          </cell>
          <cell r="M624" t="str">
            <v>F79</v>
          </cell>
          <cell r="N624" t="str">
            <v>F.80.2</v>
          </cell>
          <cell r="Q624" t="str">
            <v>EHG</v>
          </cell>
          <cell r="R624" t="str">
            <v>NO</v>
          </cell>
          <cell r="S624" t="str">
            <v>NO</v>
          </cell>
          <cell r="T624" t="str">
            <v>NO</v>
          </cell>
          <cell r="U624" t="str">
            <v>NO</v>
          </cell>
          <cell r="V624" t="str">
            <v>AD03</v>
          </cell>
        </row>
        <row r="625">
          <cell r="A625" t="str">
            <v>ENIS01300V</v>
          </cell>
          <cell r="B625" t="str">
            <v>ENPS013019</v>
          </cell>
          <cell r="C625" t="str">
            <v>LI02</v>
          </cell>
          <cell r="D625" t="str">
            <v>EN</v>
          </cell>
          <cell r="E625" t="str">
            <v>TROINA</v>
          </cell>
          <cell r="F625" t="str">
            <v>SS</v>
          </cell>
          <cell r="G625" t="str">
            <v>I.I.S." E. MAJORANA</v>
          </cell>
          <cell r="H625" t="str">
            <v>ENIS01300V/SS/R.S</v>
          </cell>
          <cell r="I625" t="str">
            <v>F</v>
          </cell>
          <cell r="J625">
            <v>37200</v>
          </cell>
          <cell r="K625" t="str">
            <v>IT</v>
          </cell>
          <cell r="L625">
            <v>4</v>
          </cell>
          <cell r="M625" t="str">
            <v>F.71</v>
          </cell>
          <cell r="Q625" t="str">
            <v>EHG</v>
          </cell>
          <cell r="R625" t="str">
            <v>SI</v>
          </cell>
          <cell r="S625" t="str">
            <v>NO</v>
          </cell>
          <cell r="T625" t="str">
            <v>SI</v>
          </cell>
          <cell r="U625" t="str">
            <v>NO</v>
          </cell>
          <cell r="V625" t="str">
            <v>AD03</v>
          </cell>
        </row>
        <row r="626">
          <cell r="A626" t="str">
            <v>ENIS01300V</v>
          </cell>
          <cell r="B626" t="str">
            <v>ENRH013013</v>
          </cell>
          <cell r="C626" t="str">
            <v>IP17</v>
          </cell>
          <cell r="D626" t="str">
            <v>EN</v>
          </cell>
          <cell r="E626" t="str">
            <v>TROINA</v>
          </cell>
          <cell r="F626" t="str">
            <v>SS</v>
          </cell>
          <cell r="G626" t="str">
            <v>I.I.S." E. MAJORANA</v>
          </cell>
          <cell r="H626" t="str">
            <v>ENIS01300V/SS/C.A</v>
          </cell>
          <cell r="I626" t="str">
            <v>M</v>
          </cell>
          <cell r="J626">
            <v>38351</v>
          </cell>
          <cell r="K626" t="str">
            <v>IT</v>
          </cell>
          <cell r="L626">
            <v>1</v>
          </cell>
          <cell r="M626" t="str">
            <v>F.71</v>
          </cell>
          <cell r="Q626" t="str">
            <v>EHG</v>
          </cell>
          <cell r="R626" t="str">
            <v>NO</v>
          </cell>
          <cell r="S626" t="str">
            <v>NO</v>
          </cell>
          <cell r="T626" t="str">
            <v>NO</v>
          </cell>
          <cell r="U626" t="str">
            <v>NO</v>
          </cell>
          <cell r="V626" t="str">
            <v>AD03</v>
          </cell>
        </row>
        <row r="627">
          <cell r="A627" t="str">
            <v>ENIS01300V</v>
          </cell>
          <cell r="B627" t="str">
            <v>ENTD013015</v>
          </cell>
          <cell r="C627" t="str">
            <v>IT24</v>
          </cell>
          <cell r="D627" t="str">
            <v>EN</v>
          </cell>
          <cell r="E627" t="str">
            <v>TROINA</v>
          </cell>
          <cell r="F627" t="str">
            <v>SS</v>
          </cell>
          <cell r="G627" t="str">
            <v>I.I.S." E. MAJORANA</v>
          </cell>
          <cell r="H627" t="str">
            <v>ENIS01300V/SS/C.N</v>
          </cell>
          <cell r="I627" t="str">
            <v>M</v>
          </cell>
          <cell r="J627">
            <v>37950</v>
          </cell>
          <cell r="K627" t="str">
            <v>IT</v>
          </cell>
          <cell r="L627">
            <v>2</v>
          </cell>
          <cell r="M627" t="str">
            <v>F.70</v>
          </cell>
          <cell r="Q627" t="str">
            <v>EHG</v>
          </cell>
          <cell r="R627" t="str">
            <v>NO</v>
          </cell>
          <cell r="S627" t="str">
            <v>NO</v>
          </cell>
          <cell r="T627" t="str">
            <v>NO</v>
          </cell>
          <cell r="U627" t="str">
            <v>NO</v>
          </cell>
          <cell r="V627" t="str">
            <v>AD03</v>
          </cell>
        </row>
        <row r="628">
          <cell r="A628" t="str">
            <v>ENIS01300V</v>
          </cell>
          <cell r="B628" t="str">
            <v>ENTD013015</v>
          </cell>
          <cell r="C628" t="str">
            <v>ITAF</v>
          </cell>
          <cell r="D628" t="str">
            <v>EN</v>
          </cell>
          <cell r="E628" t="str">
            <v>TROINA</v>
          </cell>
          <cell r="F628" t="str">
            <v>SS</v>
          </cell>
          <cell r="G628" t="str">
            <v>I.I.S." E. MAJORANAENIS01300V/SS/F.D</v>
          </cell>
          <cell r="H628">
            <v>0</v>
          </cell>
          <cell r="I628" t="str">
            <v>M</v>
          </cell>
          <cell r="J628">
            <v>36839</v>
          </cell>
          <cell r="K628" t="str">
            <v>IT</v>
          </cell>
          <cell r="L628">
            <v>4</v>
          </cell>
          <cell r="M628" t="str">
            <v>F.71</v>
          </cell>
          <cell r="Q628" t="str">
            <v>EHG</v>
          </cell>
          <cell r="R628" t="str">
            <v>NO</v>
          </cell>
          <cell r="S628" t="str">
            <v>NO</v>
          </cell>
          <cell r="T628" t="str">
            <v>NO</v>
          </cell>
          <cell r="U628" t="str">
            <v>NO</v>
          </cell>
          <cell r="V628" t="str">
            <v>AD03</v>
          </cell>
        </row>
        <row r="629">
          <cell r="A629" t="str">
            <v>ENIS017006</v>
          </cell>
          <cell r="B629" t="str">
            <v>ENPM01701N</v>
          </cell>
          <cell r="C629" t="str">
            <v>LI11</v>
          </cell>
          <cell r="D629" t="str">
            <v>EN</v>
          </cell>
          <cell r="E629" t="str">
            <v>Piazza Armerina</v>
          </cell>
          <cell r="F629" t="str">
            <v>SS</v>
          </cell>
          <cell r="G629" t="str">
            <v>I.I.S. "LEONARDO DA VINCI" PIAZZA ARMERINA Liceo "F. Crispi"</v>
          </cell>
          <cell r="H629" t="str">
            <v>ENIS017006/SS/N.S.</v>
          </cell>
          <cell r="I629" t="str">
            <v>F</v>
          </cell>
          <cell r="J629">
            <v>33718</v>
          </cell>
          <cell r="K629" t="str">
            <v>IT</v>
          </cell>
          <cell r="L629">
            <v>4</v>
          </cell>
          <cell r="M629" t="str">
            <v>F72</v>
          </cell>
          <cell r="N629" t="str">
            <v>G40.2</v>
          </cell>
          <cell r="P629" t="str">
            <v>Ritardo mentale grave-epilessia parziale Dismorfismi somatici</v>
          </cell>
          <cell r="Q629" t="str">
            <v>EHG</v>
          </cell>
          <cell r="S629" t="str">
            <v>SI</v>
          </cell>
          <cell r="V629" t="str">
            <v>AD03</v>
          </cell>
        </row>
        <row r="630">
          <cell r="A630" t="str">
            <v>ENIS017006</v>
          </cell>
          <cell r="B630" t="str">
            <v>ENPM01701N</v>
          </cell>
          <cell r="C630" t="str">
            <v>LI11</v>
          </cell>
          <cell r="D630" t="str">
            <v>EN</v>
          </cell>
          <cell r="E630" t="str">
            <v>Piazza Armerina</v>
          </cell>
          <cell r="F630" t="str">
            <v>SS</v>
          </cell>
          <cell r="G630" t="str">
            <v>I.I.S. "LEONARDO DA VINCI" PIAZZA ARMERINA Liceo "F. Crispi"</v>
          </cell>
          <cell r="H630" t="str">
            <v>ENIS017006/SS/C.G.</v>
          </cell>
          <cell r="I630" t="str">
            <v>F</v>
          </cell>
          <cell r="J630">
            <v>37093</v>
          </cell>
          <cell r="K630" t="str">
            <v>IT</v>
          </cell>
          <cell r="L630">
            <v>5</v>
          </cell>
          <cell r="M630" t="str">
            <v>C71</v>
          </cell>
          <cell r="N630" t="str">
            <v>Q85</v>
          </cell>
          <cell r="P630" t="str">
            <v>Glioma-ipotalamo chiasmatico con derivazione biventricolo peritoneale</v>
          </cell>
          <cell r="Q630" t="str">
            <v>EHG</v>
          </cell>
          <cell r="V630" t="str">
            <v>AD03</v>
          </cell>
        </row>
        <row r="631">
          <cell r="A631" t="str">
            <v>ENIS017006</v>
          </cell>
          <cell r="B631" t="str">
            <v>ENPM01701N</v>
          </cell>
          <cell r="C631" t="str">
            <v>LI11</v>
          </cell>
          <cell r="D631" t="str">
            <v>EN</v>
          </cell>
          <cell r="E631" t="str">
            <v>Piazza Armerina</v>
          </cell>
          <cell r="F631" t="str">
            <v>SS</v>
          </cell>
          <cell r="G631" t="str">
            <v>I.I.S. "LEONARDO DA VINCI" PIAZZA ARMERINA Liceo "F. Crispi"</v>
          </cell>
          <cell r="H631" t="str">
            <v>ENIS017006/SS/P.M.</v>
          </cell>
          <cell r="I631" t="str">
            <v>F</v>
          </cell>
          <cell r="J631">
            <v>37175</v>
          </cell>
          <cell r="K631" t="str">
            <v>IT</v>
          </cell>
          <cell r="L631">
            <v>5</v>
          </cell>
          <cell r="M631" t="str">
            <v>F72</v>
          </cell>
          <cell r="N631" t="str">
            <v>G82,4</v>
          </cell>
          <cell r="P631" t="str">
            <v>Tetraparesi spastica associata</v>
          </cell>
          <cell r="Q631" t="str">
            <v>EHG</v>
          </cell>
          <cell r="V631" t="str">
            <v>AD03</v>
          </cell>
        </row>
        <row r="632">
          <cell r="A632" t="str">
            <v>ENIS017006</v>
          </cell>
          <cell r="B632" t="str">
            <v>ENRF017518</v>
          </cell>
          <cell r="C632" t="str">
            <v>IP02</v>
          </cell>
          <cell r="D632" t="str">
            <v>EN</v>
          </cell>
          <cell r="E632" t="str">
            <v>Piazza armerina</v>
          </cell>
          <cell r="F632" t="str">
            <v>SS</v>
          </cell>
          <cell r="G632" t="str">
            <v>I.I.S. "LEONARDO DA VINCI" PIAZZA ARMERINA IPSS "Matilde Quattrino"</v>
          </cell>
          <cell r="H632" t="str">
            <v>ENIS017006/SS/C.J.</v>
          </cell>
          <cell r="I632" t="str">
            <v>M</v>
          </cell>
          <cell r="J632">
            <v>36405</v>
          </cell>
          <cell r="K632" t="str">
            <v>IT</v>
          </cell>
          <cell r="L632">
            <v>1</v>
          </cell>
          <cell r="M632" t="str">
            <v xml:space="preserve">F 90.9 </v>
          </cell>
          <cell r="N632" t="str">
            <v xml:space="preserve"> </v>
          </cell>
          <cell r="O632" t="str">
            <v xml:space="preserve"> </v>
          </cell>
          <cell r="P632" t="str">
            <v>Sindrome di Down</v>
          </cell>
          <cell r="Q632" t="str">
            <v>EHG</v>
          </cell>
          <cell r="V632" t="str">
            <v>AD03</v>
          </cell>
        </row>
        <row r="633">
          <cell r="A633" t="str">
            <v>ENIS017006</v>
          </cell>
          <cell r="B633" t="str">
            <v>ENRF017518</v>
          </cell>
          <cell r="C633" t="str">
            <v>IP02</v>
          </cell>
          <cell r="D633" t="str">
            <v>EN</v>
          </cell>
          <cell r="E633" t="str">
            <v>Piazza armerina</v>
          </cell>
          <cell r="F633" t="str">
            <v>SS</v>
          </cell>
          <cell r="G633" t="str">
            <v>I.I.S. "LEONARDO DA VINCI" PIAZZA ARMERINA IPSS "Matilde Quattrino"</v>
          </cell>
          <cell r="H633" t="str">
            <v>ENIS017006/SS/P.C</v>
          </cell>
          <cell r="I633" t="str">
            <v>M</v>
          </cell>
          <cell r="J633">
            <v>32261</v>
          </cell>
          <cell r="K633" t="str">
            <v>IT</v>
          </cell>
          <cell r="L633">
            <v>1</v>
          </cell>
          <cell r="M633" t="str">
            <v xml:space="preserve">F72 </v>
          </cell>
          <cell r="N633" t="str">
            <v>F 84</v>
          </cell>
          <cell r="P633" t="str">
            <v>Ritardo mentale grave  Disturbi della comunicazione e della relazione</v>
          </cell>
          <cell r="Q633" t="str">
            <v>EHG</v>
          </cell>
          <cell r="V633" t="str">
            <v>AD03</v>
          </cell>
        </row>
        <row r="634">
          <cell r="A634" t="str">
            <v>ENIS017006</v>
          </cell>
          <cell r="B634" t="str">
            <v>ENRF017518</v>
          </cell>
          <cell r="C634" t="str">
            <v>IP02</v>
          </cell>
          <cell r="D634" t="str">
            <v>EN</v>
          </cell>
          <cell r="E634" t="str">
            <v>Piazza armerina</v>
          </cell>
          <cell r="F634" t="str">
            <v>SS</v>
          </cell>
          <cell r="G634" t="str">
            <v>I.I.S. "LEONARDO DA VINCI" PIAZZA ARMERINA IPSS "Matilde Quattrino"</v>
          </cell>
          <cell r="H634" t="str">
            <v>ENIS017006/SS/L.M.</v>
          </cell>
          <cell r="I634" t="str">
            <v>F</v>
          </cell>
          <cell r="J634">
            <v>36285</v>
          </cell>
          <cell r="K634" t="str">
            <v>IT</v>
          </cell>
          <cell r="L634">
            <v>2</v>
          </cell>
          <cell r="M634" t="str">
            <v>F71</v>
          </cell>
          <cell r="N634" t="str">
            <v xml:space="preserve"> </v>
          </cell>
          <cell r="O634" t="str">
            <v xml:space="preserve"> </v>
          </cell>
          <cell r="P634" t="str">
            <v>Ritardo mentale medio</v>
          </cell>
          <cell r="Q634" t="str">
            <v>EHG</v>
          </cell>
          <cell r="V634" t="str">
            <v>AD03</v>
          </cell>
        </row>
        <row r="635">
          <cell r="A635" t="str">
            <v>ENIS017006</v>
          </cell>
          <cell r="B635" t="str">
            <v>ENRF017518</v>
          </cell>
          <cell r="C635" t="str">
            <v>IP02</v>
          </cell>
          <cell r="D635" t="str">
            <v>EN</v>
          </cell>
          <cell r="E635" t="str">
            <v>Piazza armerina</v>
          </cell>
          <cell r="F635" t="str">
            <v>SS</v>
          </cell>
          <cell r="G635" t="str">
            <v>I.I.S. "LEONARDO DA VINCI" PIAZZA ARMERINA IPISS "Matilde Quattrino"</v>
          </cell>
          <cell r="H635" t="str">
            <v>ENIS017006/SS/C.C</v>
          </cell>
          <cell r="I635" t="str">
            <v>F</v>
          </cell>
          <cell r="J635">
            <v>35230</v>
          </cell>
          <cell r="K635" t="str">
            <v>IT</v>
          </cell>
          <cell r="L635">
            <v>3</v>
          </cell>
          <cell r="M635" t="str">
            <v>F 70</v>
          </cell>
          <cell r="N635" t="str">
            <v>F81,9</v>
          </cell>
          <cell r="O635" t="str">
            <v>Z 63.2</v>
          </cell>
          <cell r="P635" t="str">
            <v>Ritardo mentale lieve Ritardo dell'apprendimento Svantaggio Socio Familiare</v>
          </cell>
          <cell r="Q635" t="str">
            <v>EH</v>
          </cell>
          <cell r="V635" t="str">
            <v>AD03</v>
          </cell>
        </row>
        <row r="636">
          <cell r="A636" t="str">
            <v>ENIS017006</v>
          </cell>
          <cell r="B636" t="str">
            <v>ENRI01701T</v>
          </cell>
          <cell r="C636" t="str">
            <v>IP14</v>
          </cell>
          <cell r="D636" t="str">
            <v>EN</v>
          </cell>
          <cell r="E636" t="str">
            <v>Piazza Armerina</v>
          </cell>
          <cell r="F636" t="str">
            <v>SS</v>
          </cell>
          <cell r="G636" t="str">
            <v>I.I.S. "LEONARDO DA VINCI" PIAZZA ARMERINA IPIA "Boris Giuliano"</v>
          </cell>
          <cell r="H636" t="str">
            <v>ENIS017006/SS/L.A.</v>
          </cell>
          <cell r="I636" t="str">
            <v>M</v>
          </cell>
          <cell r="J636">
            <v>37076</v>
          </cell>
          <cell r="K636" t="str">
            <v>IT</v>
          </cell>
          <cell r="L636">
            <v>1</v>
          </cell>
          <cell r="M636" t="str">
            <v>F71</v>
          </cell>
          <cell r="N636" t="str">
            <v>F40.0</v>
          </cell>
          <cell r="P636" t="str">
            <v>Disabilità Intelletiva - Sindrome Ansioso/Fobica (agorofobia)</v>
          </cell>
          <cell r="Q636" t="str">
            <v>EHG</v>
          </cell>
          <cell r="V636" t="str">
            <v>AD03</v>
          </cell>
        </row>
        <row r="637">
          <cell r="A637" t="str">
            <v>ENIS017006</v>
          </cell>
          <cell r="B637" t="str">
            <v>ENRI01701T</v>
          </cell>
          <cell r="C637" t="str">
            <v>IP14</v>
          </cell>
          <cell r="D637" t="str">
            <v>EN</v>
          </cell>
          <cell r="E637" t="str">
            <v>Piazza Armerina</v>
          </cell>
          <cell r="F637" t="str">
            <v>SS</v>
          </cell>
          <cell r="G637" t="str">
            <v>I.I.S. "LEONARDO DA VINCI" PIAZZA ARMERINA IPIA "Boris Giuliano"</v>
          </cell>
          <cell r="H637" t="str">
            <v>ENIS017006/SS/L.M.</v>
          </cell>
          <cell r="I637" t="str">
            <v>M</v>
          </cell>
          <cell r="J637">
            <v>38619</v>
          </cell>
          <cell r="K637" t="str">
            <v>IT</v>
          </cell>
          <cell r="L637">
            <v>1</v>
          </cell>
          <cell r="M637" t="str">
            <v>F83</v>
          </cell>
          <cell r="N637" t="str">
            <v>F90,0</v>
          </cell>
          <cell r="P637" t="str">
            <v>Disturbo Evolutivo specifico misto -Disturbo da deficit d'attenzioneed iperattività</v>
          </cell>
          <cell r="Q637" t="str">
            <v>EH</v>
          </cell>
          <cell r="V637" t="str">
            <v>AD03</v>
          </cell>
        </row>
        <row r="638">
          <cell r="A638" t="str">
            <v>ENIS017006</v>
          </cell>
          <cell r="B638" t="str">
            <v>ENRI01701T</v>
          </cell>
          <cell r="C638" t="str">
            <v>IP14</v>
          </cell>
          <cell r="D638" t="str">
            <v>EN</v>
          </cell>
          <cell r="E638" t="str">
            <v>Piazza Armerina</v>
          </cell>
          <cell r="F638" t="str">
            <v>SS</v>
          </cell>
          <cell r="G638" t="str">
            <v>I.I.S. "LEONARDO DA VINCI" PIAZZA ARMERINA IPIA "Boris Giuliano"</v>
          </cell>
          <cell r="H638" t="str">
            <v>ENIS017006/SS/P.K.</v>
          </cell>
          <cell r="I638" t="str">
            <v>M</v>
          </cell>
          <cell r="J638">
            <v>38328</v>
          </cell>
          <cell r="K638" t="str">
            <v>IT</v>
          </cell>
          <cell r="L638">
            <v>1</v>
          </cell>
          <cell r="M638" t="str">
            <v>F70.1</v>
          </cell>
          <cell r="N638" t="str">
            <v>Z62.5</v>
          </cell>
          <cell r="P638" t="str">
            <v>Disabilità cognitiva e difficoltà nelle abilità scolastiche-Condizioni di svantaggio socio-culturali</v>
          </cell>
          <cell r="Q638" t="str">
            <v>EHG</v>
          </cell>
          <cell r="V638" t="str">
            <v>AD03</v>
          </cell>
        </row>
        <row r="639">
          <cell r="A639" t="str">
            <v>ENIS017006</v>
          </cell>
          <cell r="B639" t="str">
            <v>ENRI01701T</v>
          </cell>
          <cell r="C639" t="str">
            <v>IP14</v>
          </cell>
          <cell r="D639" t="str">
            <v>EN</v>
          </cell>
          <cell r="E639" t="str">
            <v>Piazza Armerina</v>
          </cell>
          <cell r="F639" t="str">
            <v>SS</v>
          </cell>
          <cell r="G639" t="str">
            <v>I.I.S. "LEONARDO DA VINCI" PIAZZA ARMERINA IPIA "Boris Giuliano"</v>
          </cell>
          <cell r="H639" t="str">
            <v>ENIS017006/SS/R.S.</v>
          </cell>
          <cell r="I639" t="str">
            <v>M</v>
          </cell>
          <cell r="J639">
            <v>37640</v>
          </cell>
          <cell r="K639" t="str">
            <v>IT</v>
          </cell>
          <cell r="L639">
            <v>2</v>
          </cell>
          <cell r="M639" t="str">
            <v>F72,1</v>
          </cell>
          <cell r="N639" t="str">
            <v>F92</v>
          </cell>
          <cell r="P639" t="str">
            <v>Disabilità intellettiva di grado grave -Grave ritardo negli apprendimenti scolastici</v>
          </cell>
          <cell r="Q639" t="str">
            <v>EHG</v>
          </cell>
          <cell r="V639" t="str">
            <v>AD03</v>
          </cell>
        </row>
        <row r="640">
          <cell r="A640" t="str">
            <v>ENIS017006</v>
          </cell>
          <cell r="B640" t="str">
            <v>ENRI01701T</v>
          </cell>
          <cell r="C640" t="str">
            <v>IP14</v>
          </cell>
          <cell r="D640" t="str">
            <v>EN</v>
          </cell>
          <cell r="E640" t="str">
            <v>Piazza Armerina</v>
          </cell>
          <cell r="F640" t="str">
            <v>SS</v>
          </cell>
          <cell r="G640" t="str">
            <v>I.I.S. "LEONARDO DA VINCI" PIAZZA ARMERINA IPIA "Boris Giuliano"</v>
          </cell>
          <cell r="H640" t="str">
            <v>ENIS017006/SS/V.M.</v>
          </cell>
          <cell r="I640" t="str">
            <v>M</v>
          </cell>
          <cell r="J640">
            <v>37905</v>
          </cell>
          <cell r="K640" t="str">
            <v>IT</v>
          </cell>
          <cell r="L640">
            <v>2</v>
          </cell>
          <cell r="M640" t="str">
            <v>F70</v>
          </cell>
          <cell r="N640" t="str">
            <v>F81,8</v>
          </cell>
          <cell r="P640" t="str">
            <v xml:space="preserve">Ritardo mentale lieve - Disturb evolutivi delle abilità scolastiche  </v>
          </cell>
          <cell r="Q640" t="str">
            <v>EH</v>
          </cell>
          <cell r="V640" t="str">
            <v>AD03</v>
          </cell>
        </row>
        <row r="641">
          <cell r="A641" t="str">
            <v>ENIS017006</v>
          </cell>
          <cell r="B641" t="str">
            <v>ENRI01701T</v>
          </cell>
          <cell r="C641" t="str">
            <v>IP14</v>
          </cell>
          <cell r="D641" t="str">
            <v>EN</v>
          </cell>
          <cell r="E641" t="str">
            <v>Piazza Armerina</v>
          </cell>
          <cell r="F641" t="str">
            <v>SS</v>
          </cell>
          <cell r="G641" t="str">
            <v>I.I.S. "LEONARDO DA VINCI" PIAZZA ARMERINA IPIA "Boris Giuliano"</v>
          </cell>
          <cell r="H641" t="str">
            <v xml:space="preserve">       ENIS017006/SS/R.F.</v>
          </cell>
          <cell r="I641" t="str">
            <v>M</v>
          </cell>
          <cell r="J641">
            <v>37322</v>
          </cell>
          <cell r="K641" t="str">
            <v>IT</v>
          </cell>
          <cell r="L641">
            <v>3</v>
          </cell>
          <cell r="M641" t="str">
            <v>F71.1</v>
          </cell>
          <cell r="N641" t="str">
            <v>F92.9</v>
          </cell>
          <cell r="P641" t="str">
            <v>Disabilità intellettiva associata a gravi turbe del comportamento</v>
          </cell>
          <cell r="Q641" t="str">
            <v>EHG</v>
          </cell>
          <cell r="V641" t="str">
            <v>AD03</v>
          </cell>
        </row>
        <row r="642">
          <cell r="A642" t="str">
            <v>ENIS017006</v>
          </cell>
          <cell r="B642" t="str">
            <v>ENRI01701T</v>
          </cell>
          <cell r="C642" t="str">
            <v>IP14</v>
          </cell>
          <cell r="D642" t="str">
            <v>EN</v>
          </cell>
          <cell r="E642" t="str">
            <v>Piazza Armerina</v>
          </cell>
          <cell r="F642" t="str">
            <v>SS</v>
          </cell>
          <cell r="G642" t="str">
            <v>I.I.S. "LEONARDO DA VINCI" PIAZZA ARMERINA IPIA "Boris Giuliano"</v>
          </cell>
          <cell r="H642" t="str">
            <v>ENIS017006/SS/P.K.</v>
          </cell>
          <cell r="I642" t="str">
            <v>M</v>
          </cell>
          <cell r="J642">
            <v>37603</v>
          </cell>
          <cell r="K642" t="str">
            <v>IT</v>
          </cell>
          <cell r="L642">
            <v>3</v>
          </cell>
          <cell r="M642" t="str">
            <v>F70</v>
          </cell>
          <cell r="N642" t="str">
            <v>F92,9</v>
          </cell>
          <cell r="P642" t="str">
            <v>Disabilità cognitiva e problematiche psico-affettive</v>
          </cell>
          <cell r="Q642" t="str">
            <v>EH</v>
          </cell>
          <cell r="V642" t="str">
            <v>AD03</v>
          </cell>
        </row>
        <row r="643">
          <cell r="A643" t="str">
            <v>ENIS017006</v>
          </cell>
          <cell r="B643" t="str">
            <v>ENRI01701T</v>
          </cell>
          <cell r="C643" t="str">
            <v>IP14</v>
          </cell>
          <cell r="D643" t="str">
            <v>EN</v>
          </cell>
          <cell r="E643" t="str">
            <v>Piazza Armerina</v>
          </cell>
          <cell r="F643" t="str">
            <v>SS</v>
          </cell>
          <cell r="G643" t="str">
            <v>I.I.S. "LEONARDO DA VINCI" PIAZZA ARMERINA IPIA "Boris Giuliano"</v>
          </cell>
          <cell r="H643" t="str">
            <v>ENIS017006/SS/S.F.</v>
          </cell>
          <cell r="I643" t="str">
            <v>M</v>
          </cell>
          <cell r="J643">
            <v>37712</v>
          </cell>
          <cell r="K643" t="str">
            <v>IT</v>
          </cell>
          <cell r="L643">
            <v>3</v>
          </cell>
          <cell r="M643" t="str">
            <v>F70</v>
          </cell>
          <cell r="N643" t="str">
            <v>F80,1</v>
          </cell>
          <cell r="O643" t="str">
            <v>F81.9</v>
          </cell>
          <cell r="P643" t="str">
            <v>Disabilità cognitiva-Difficoltà di acculturazione - Disturbo dell'apprendimento.</v>
          </cell>
          <cell r="Q643" t="str">
            <v>EH</v>
          </cell>
          <cell r="V643" t="str">
            <v>AD03</v>
          </cell>
        </row>
        <row r="644">
          <cell r="A644" t="str">
            <v>ENIS017006</v>
          </cell>
          <cell r="B644" t="str">
            <v>ENRI01701T</v>
          </cell>
          <cell r="C644" t="str">
            <v>IP14</v>
          </cell>
          <cell r="D644" t="str">
            <v>EN</v>
          </cell>
          <cell r="E644" t="str">
            <v>Piazza Armerina</v>
          </cell>
          <cell r="F644" t="str">
            <v>SS</v>
          </cell>
          <cell r="G644" t="str">
            <v>I.I.S. "LEONARDO DA VINCI" PIAZZA ARMERINA IPIA "Boris Giuliano"</v>
          </cell>
          <cell r="H644" t="str">
            <v>ENIS017006/SS/B.M.</v>
          </cell>
          <cell r="I644" t="str">
            <v>M</v>
          </cell>
          <cell r="J644">
            <v>36323</v>
          </cell>
          <cell r="K644" t="str">
            <v>IT</v>
          </cell>
          <cell r="L644">
            <v>4</v>
          </cell>
          <cell r="M644" t="str">
            <v>F72</v>
          </cell>
          <cell r="N644" t="str">
            <v>H53,9</v>
          </cell>
          <cell r="O644" t="str">
            <v>Z62,5</v>
          </cell>
          <cell r="P644" t="str">
            <v>Disabilità intellettiva grave in soggetto con esotropia associata a deficit del visus</v>
          </cell>
          <cell r="Q644" t="str">
            <v>EHG</v>
          </cell>
          <cell r="V644" t="str">
            <v>AD03</v>
          </cell>
        </row>
        <row r="645">
          <cell r="A645" t="str">
            <v>ENIS017006</v>
          </cell>
          <cell r="B645" t="str">
            <v>ENRI01701T</v>
          </cell>
          <cell r="C645" t="str">
            <v>IP14</v>
          </cell>
          <cell r="D645" t="str">
            <v>EN</v>
          </cell>
          <cell r="E645" t="str">
            <v>Piazza Armerina</v>
          </cell>
          <cell r="F645" t="str">
            <v>SS</v>
          </cell>
          <cell r="G645" t="str">
            <v>I.I.S. "LEONARDO DA VINCI" PIAZZA ARMERINA IPIA "Boris Giuliano"</v>
          </cell>
          <cell r="H645" t="str">
            <v>ENIS017006/SS/C.D.</v>
          </cell>
          <cell r="I645" t="str">
            <v>M</v>
          </cell>
          <cell r="J645">
            <v>36600</v>
          </cell>
          <cell r="K645" t="str">
            <v>UE</v>
          </cell>
          <cell r="L645">
            <v>4</v>
          </cell>
          <cell r="M645" t="str">
            <v>F71</v>
          </cell>
          <cell r="N645" t="str">
            <v>Z61.8</v>
          </cell>
          <cell r="P645" t="str">
            <v>Disabulità intellettiva di grado medio associato a difficoltà generalizzate degli apprendimenti.</v>
          </cell>
          <cell r="Q645" t="str">
            <v>EHG</v>
          </cell>
          <cell r="V645" t="str">
            <v>AD03</v>
          </cell>
        </row>
        <row r="646">
          <cell r="A646" t="str">
            <v>ENIS017006</v>
          </cell>
          <cell r="B646" t="str">
            <v>ENRI01701T</v>
          </cell>
          <cell r="C646" t="str">
            <v>IP14</v>
          </cell>
          <cell r="D646" t="str">
            <v>EN</v>
          </cell>
          <cell r="E646" t="str">
            <v>Piazza Armerina</v>
          </cell>
          <cell r="F646" t="str">
            <v>SS</v>
          </cell>
          <cell r="G646" t="str">
            <v>I.I.S. "LEONARDO DA VINCI" PIAZZA ARMERINA IPIA "Boris Giuliano"</v>
          </cell>
          <cell r="H646" t="str">
            <v>ENIS017006/SS/M.V.</v>
          </cell>
          <cell r="I646" t="str">
            <v>M</v>
          </cell>
          <cell r="J646">
            <v>37318</v>
          </cell>
          <cell r="K646" t="str">
            <v>IT</v>
          </cell>
          <cell r="L646">
            <v>4</v>
          </cell>
          <cell r="M646" t="str">
            <v>F70,1</v>
          </cell>
          <cell r="P646" t="str">
            <v xml:space="preserve">Disabilità intellettiva </v>
          </cell>
          <cell r="Q646" t="str">
            <v>EH</v>
          </cell>
          <cell r="V646" t="str">
            <v>AD03</v>
          </cell>
        </row>
        <row r="647">
          <cell r="A647" t="str">
            <v>ENIS017006</v>
          </cell>
          <cell r="B647" t="str">
            <v>ENRI01701T</v>
          </cell>
          <cell r="C647" t="str">
            <v>IP14</v>
          </cell>
          <cell r="D647" t="str">
            <v>EN</v>
          </cell>
          <cell r="E647" t="str">
            <v>Piazza Armerina</v>
          </cell>
          <cell r="F647" t="str">
            <v>SS</v>
          </cell>
          <cell r="G647" t="str">
            <v>I.I.S. "LEONARDO DA VINCI" PIAZZA ARMERINA IPIA "Boris Giuliano"</v>
          </cell>
          <cell r="H647" t="str">
            <v>ENIS017006/SS/R.A.</v>
          </cell>
          <cell r="I647" t="str">
            <v>M</v>
          </cell>
          <cell r="J647">
            <v>37620</v>
          </cell>
          <cell r="K647" t="str">
            <v>IT</v>
          </cell>
          <cell r="L647">
            <v>4</v>
          </cell>
          <cell r="M647" t="str">
            <v>F70</v>
          </cell>
          <cell r="N647" t="str">
            <v>F90,0</v>
          </cell>
          <cell r="P647" t="str">
            <v>Ritardo Mentale lieve</v>
          </cell>
          <cell r="Q647" t="str">
            <v>EH</v>
          </cell>
          <cell r="V647" t="str">
            <v>AD03</v>
          </cell>
        </row>
        <row r="648">
          <cell r="A648" t="str">
            <v>ENIS017006</v>
          </cell>
          <cell r="B648" t="str">
            <v>ENRI01701T</v>
          </cell>
          <cell r="C648" t="str">
            <v>IP14</v>
          </cell>
          <cell r="D648" t="str">
            <v>EN</v>
          </cell>
          <cell r="E648" t="str">
            <v>Piazza Armerina</v>
          </cell>
          <cell r="F648" t="str">
            <v>SS</v>
          </cell>
          <cell r="G648" t="str">
            <v>I.I.S. "LEONARDO DA VINCI" PIAZZA ARMERINA IPIA "Boris Giuliano"</v>
          </cell>
          <cell r="H648" t="str">
            <v>ENIS017006/SS/M.A.</v>
          </cell>
          <cell r="I648" t="str">
            <v>M</v>
          </cell>
          <cell r="J648">
            <v>36715</v>
          </cell>
          <cell r="K648" t="str">
            <v>IT</v>
          </cell>
          <cell r="L648">
            <v>5</v>
          </cell>
          <cell r="M648" t="str">
            <v>F70</v>
          </cell>
          <cell r="N648" t="str">
            <v>F90,3</v>
          </cell>
          <cell r="P648" t="str">
            <v>Ritardo mentale con disturbo emozionale</v>
          </cell>
          <cell r="Q648" t="str">
            <v>EH</v>
          </cell>
          <cell r="V648" t="str">
            <v>AD03</v>
          </cell>
        </row>
        <row r="649">
          <cell r="A649" t="str">
            <v>ENIS017006</v>
          </cell>
          <cell r="B649" t="str">
            <v>ENRI01701T</v>
          </cell>
          <cell r="C649" t="str">
            <v>IP14</v>
          </cell>
          <cell r="D649" t="str">
            <v>EN</v>
          </cell>
          <cell r="E649" t="str">
            <v>Piazza Armerina</v>
          </cell>
          <cell r="F649" t="str">
            <v>SS</v>
          </cell>
          <cell r="G649" t="str">
            <v>I.I.S. "LEONARDO DA VINCI" PIAZZA ARMERINA IPIA "Boris Giuliano"</v>
          </cell>
          <cell r="H649" t="str">
            <v>ENIS017006/SS/P.G.</v>
          </cell>
          <cell r="I649" t="str">
            <v>M</v>
          </cell>
          <cell r="J649">
            <v>37175</v>
          </cell>
          <cell r="K649" t="str">
            <v>IT</v>
          </cell>
          <cell r="L649">
            <v>5</v>
          </cell>
          <cell r="M649" t="str">
            <v>F70,1</v>
          </cell>
          <cell r="P649" t="str">
            <v>Ritardo mentale</v>
          </cell>
          <cell r="Q649" t="str">
            <v>EH</v>
          </cell>
          <cell r="V649" t="str">
            <v>AD03</v>
          </cell>
        </row>
        <row r="650">
          <cell r="A650" t="str">
            <v>ENIS017006</v>
          </cell>
          <cell r="B650" t="str">
            <v>ENRI01701T</v>
          </cell>
          <cell r="C650" t="str">
            <v>IP14</v>
          </cell>
          <cell r="D650" t="str">
            <v>EN</v>
          </cell>
          <cell r="E650" t="str">
            <v>Piazza Armerina</v>
          </cell>
          <cell r="F650" t="str">
            <v>SS</v>
          </cell>
          <cell r="G650" t="str">
            <v>I.I.S. "LEONARDO DA VINCI" PIAZZA ARMERINA IPIA "Boris Giuliano"</v>
          </cell>
          <cell r="H650" t="str">
            <v>ENIS017006/SS/Z.C.</v>
          </cell>
          <cell r="I650" t="str">
            <v>M</v>
          </cell>
          <cell r="J650">
            <v>36373</v>
          </cell>
          <cell r="K650" t="str">
            <v>IT</v>
          </cell>
          <cell r="L650">
            <v>5</v>
          </cell>
          <cell r="M650" t="str">
            <v>F70</v>
          </cell>
          <cell r="N650" t="str">
            <v>G40</v>
          </cell>
          <cell r="P650" t="str">
            <v>Ritardo cognitivo-Epilessia</v>
          </cell>
          <cell r="Q650" t="str">
            <v>EH</v>
          </cell>
          <cell r="V650" t="str">
            <v>AD03</v>
          </cell>
        </row>
        <row r="651">
          <cell r="A651" t="str">
            <v>ENIS017006</v>
          </cell>
          <cell r="B651" t="str">
            <v>ENRI01701T</v>
          </cell>
          <cell r="C651" t="str">
            <v>IP20</v>
          </cell>
          <cell r="D651" t="str">
            <v>EN</v>
          </cell>
          <cell r="E651" t="str">
            <v>Piazza Armerina</v>
          </cell>
          <cell r="F651" t="str">
            <v>SS</v>
          </cell>
          <cell r="G651" t="str">
            <v>I.I.S. "LEONARDO DA VINCI" PIAZZA ARMERINA IPIA "Boris Giuliano"</v>
          </cell>
          <cell r="H651" t="str">
            <v>ENIS017006/SS/U.T.</v>
          </cell>
          <cell r="I651" t="str">
            <v>F</v>
          </cell>
          <cell r="J651">
            <v>36238</v>
          </cell>
          <cell r="K651" t="str">
            <v>IT</v>
          </cell>
          <cell r="L651">
            <v>3</v>
          </cell>
          <cell r="M651" t="str">
            <v>F84</v>
          </cell>
          <cell r="N651" t="str">
            <v>F72</v>
          </cell>
          <cell r="P651" t="str">
            <v>Ritardo mentale grave-disturbo dello spettro autistico-incintinenza sfinterica</v>
          </cell>
          <cell r="Q651" t="str">
            <v>EHG</v>
          </cell>
          <cell r="S651" t="str">
            <v>SI</v>
          </cell>
          <cell r="U651" t="str">
            <v>SI</v>
          </cell>
          <cell r="V651" t="str">
            <v>AD03</v>
          </cell>
        </row>
        <row r="652">
          <cell r="A652" t="str">
            <v>ENIS017006</v>
          </cell>
          <cell r="B652" t="str">
            <v>ENRI01701T</v>
          </cell>
          <cell r="C652" t="str">
            <v>IP20</v>
          </cell>
          <cell r="D652" t="str">
            <v>EN</v>
          </cell>
          <cell r="E652" t="str">
            <v>Piazza Armerina</v>
          </cell>
          <cell r="F652" t="str">
            <v>SS</v>
          </cell>
          <cell r="G652" t="str">
            <v>I.I.S. "LEONARDO DA VINCI" PIAZZA ARMERINA IPIA "Boris Giuliano"</v>
          </cell>
          <cell r="H652" t="str">
            <v>ENIS017006/SS/F.A.</v>
          </cell>
          <cell r="I652" t="str">
            <v>F</v>
          </cell>
          <cell r="J652">
            <v>37138</v>
          </cell>
          <cell r="K652" t="str">
            <v>IT</v>
          </cell>
          <cell r="L652">
            <v>5</v>
          </cell>
          <cell r="M652" t="str">
            <v>F70</v>
          </cell>
          <cell r="N652" t="str">
            <v>F94,4</v>
          </cell>
          <cell r="O652" t="str">
            <v>Z61</v>
          </cell>
          <cell r="P652" t="str">
            <v>Insufficienza cognitiva</v>
          </cell>
          <cell r="Q652" t="str">
            <v>EH</v>
          </cell>
          <cell r="V652" t="str">
            <v>AD03</v>
          </cell>
        </row>
        <row r="653">
          <cell r="A653" t="str">
            <v>ENIS017006</v>
          </cell>
          <cell r="B653" t="str">
            <v>ENTD01701C</v>
          </cell>
          <cell r="C653" t="str">
            <v>IT16</v>
          </cell>
          <cell r="D653" t="str">
            <v>EN</v>
          </cell>
          <cell r="E653" t="str">
            <v>Piazza Armerina</v>
          </cell>
          <cell r="F653" t="str">
            <v>SS</v>
          </cell>
          <cell r="G653" t="str">
            <v>I.I.S. "LEONARDO DA VINCI" PIAZZA ARMERINA ITCG "Da Vinci"</v>
          </cell>
          <cell r="H653" t="str">
            <v>ENIS017006/SS/C.P</v>
          </cell>
          <cell r="I653" t="str">
            <v>M</v>
          </cell>
          <cell r="J653">
            <v>38636</v>
          </cell>
          <cell r="K653" t="str">
            <v>IT</v>
          </cell>
          <cell r="L653">
            <v>1</v>
          </cell>
          <cell r="M653" t="str">
            <v>F71.1</v>
          </cell>
          <cell r="N653" t="str">
            <v>Q20</v>
          </cell>
          <cell r="P653" t="str">
            <v>Difficoltà intellettiva associata gravi difficoltà di apprendimento comportamentali e di socializzazione</v>
          </cell>
          <cell r="Q653" t="str">
            <v>EHG</v>
          </cell>
          <cell r="V653" t="str">
            <v>AD03</v>
          </cell>
        </row>
        <row r="654">
          <cell r="A654" t="str">
            <v>ENIS017006</v>
          </cell>
          <cell r="B654" t="str">
            <v>ENTD01701C</v>
          </cell>
          <cell r="C654" t="str">
            <v>ITBS</v>
          </cell>
          <cell r="D654" t="str">
            <v>EN</v>
          </cell>
          <cell r="E654" t="str">
            <v>Piazza Armerina</v>
          </cell>
          <cell r="F654" t="str">
            <v>SS</v>
          </cell>
          <cell r="G654" t="str">
            <v>I.I.S. "LEONARDO DA VINCI" PIAZZA ARMERINA ITCG "Da Vinci"</v>
          </cell>
          <cell r="H654" t="str">
            <v>ENIS017006/SS/B.F.</v>
          </cell>
          <cell r="I654" t="str">
            <v>M</v>
          </cell>
          <cell r="J654">
            <v>37936</v>
          </cell>
          <cell r="K654" t="str">
            <v>IT</v>
          </cell>
          <cell r="L654">
            <v>3</v>
          </cell>
          <cell r="M654" t="str">
            <v>H90,3</v>
          </cell>
          <cell r="N654" t="str">
            <v>F80,1</v>
          </cell>
          <cell r="O654" t="str">
            <v>F81.9</v>
          </cell>
          <cell r="P654" t="str">
            <v>Ipoacusia neurosensoriale bilaterale-Ritardo del linguaggio e dell'apprendimento</v>
          </cell>
          <cell r="Q654" t="str">
            <v>DHG</v>
          </cell>
          <cell r="U654" t="str">
            <v>SI</v>
          </cell>
          <cell r="V654" t="str">
            <v>AD03</v>
          </cell>
        </row>
        <row r="655">
          <cell r="A655" t="str">
            <v>ENIS017006</v>
          </cell>
          <cell r="B655" t="str">
            <v>ENTD01701C</v>
          </cell>
          <cell r="C655" t="str">
            <v>ITBS</v>
          </cell>
          <cell r="D655" t="str">
            <v>EN</v>
          </cell>
          <cell r="E655" t="str">
            <v>Piazza Armerina</v>
          </cell>
          <cell r="F655" t="str">
            <v>SS</v>
          </cell>
          <cell r="G655" t="str">
            <v>I.I.S. "LEONARDO DA VINCI" PIAZZA ARMERINA ITCG "Da Vinci"</v>
          </cell>
          <cell r="H655" t="str">
            <v>ENIS017006/SS/T.G.</v>
          </cell>
          <cell r="I655" t="str">
            <v>M</v>
          </cell>
          <cell r="J655">
            <v>37432</v>
          </cell>
          <cell r="K655" t="str">
            <v>IT</v>
          </cell>
          <cell r="L655">
            <v>4</v>
          </cell>
          <cell r="M655" t="str">
            <v>F70,1</v>
          </cell>
          <cell r="N655" t="str">
            <v>G40,9</v>
          </cell>
          <cell r="O655" t="str">
            <v>Q85</v>
          </cell>
          <cell r="P655" t="str">
            <v>Neuro fibromatosi di I grado-Epilessia secondaria</v>
          </cell>
          <cell r="Q655" t="str">
            <v>EHG</v>
          </cell>
          <cell r="V655" t="str">
            <v>AD03</v>
          </cell>
        </row>
        <row r="656">
          <cell r="A656" t="str">
            <v>ENIS017006</v>
          </cell>
          <cell r="B656" t="str">
            <v>ENTD01701C</v>
          </cell>
          <cell r="C656" t="str">
            <v>ITSI</v>
          </cell>
          <cell r="D656" t="str">
            <v>EN</v>
          </cell>
          <cell r="E656" t="str">
            <v>Piazza Armerina</v>
          </cell>
          <cell r="F656" t="str">
            <v>SS</v>
          </cell>
          <cell r="G656" t="str">
            <v>I.I.S. "LEONARDO DA VINCI" PIAZZA ARMERINA ITCG "Da Vinci"</v>
          </cell>
          <cell r="H656" t="str">
            <v>ENIS017006/SS/L.S.</v>
          </cell>
          <cell r="I656" t="str">
            <v>M</v>
          </cell>
          <cell r="J656">
            <v>35080</v>
          </cell>
          <cell r="K656" t="str">
            <v>IT</v>
          </cell>
          <cell r="L656">
            <v>4</v>
          </cell>
          <cell r="M656" t="str">
            <v>F73</v>
          </cell>
          <cell r="N656" t="str">
            <v>G40,3</v>
          </cell>
          <cell r="P656" t="str">
            <v>Ritardo mentale gravissimo-epilessia generalizzata</v>
          </cell>
          <cell r="Q656" t="str">
            <v>EHG</v>
          </cell>
          <cell r="S656" t="str">
            <v>SI</v>
          </cell>
          <cell r="V656" t="str">
            <v>AD03</v>
          </cell>
        </row>
        <row r="657">
          <cell r="A657" t="str">
            <v>ENIS017006</v>
          </cell>
          <cell r="B657" t="str">
            <v>ENTD01701C</v>
          </cell>
          <cell r="C657" t="str">
            <v>ITSI</v>
          </cell>
          <cell r="D657" t="str">
            <v>EN</v>
          </cell>
          <cell r="E657" t="str">
            <v>Piazza Armerina</v>
          </cell>
          <cell r="F657" t="str">
            <v>SS</v>
          </cell>
          <cell r="G657" t="str">
            <v>I.I.S. "LEONARDO DA VINCI" PIAZZA ARMERINA ITCG "Da Vinci"</v>
          </cell>
          <cell r="H657" t="str">
            <v>ENIS017006/SS/A.E.</v>
          </cell>
          <cell r="I657" t="str">
            <v>F</v>
          </cell>
          <cell r="J657">
            <v>35625</v>
          </cell>
          <cell r="K657" t="str">
            <v>IT</v>
          </cell>
          <cell r="L657">
            <v>5</v>
          </cell>
          <cell r="M657" t="str">
            <v>F73</v>
          </cell>
          <cell r="N657" t="str">
            <v>G40,2</v>
          </cell>
          <cell r="P657" t="str">
            <v>Encefalopatia epilettica</v>
          </cell>
          <cell r="Q657" t="str">
            <v>EHG</v>
          </cell>
          <cell r="S657" t="str">
            <v>SI</v>
          </cell>
          <cell r="V657" t="str">
            <v>AD03</v>
          </cell>
        </row>
        <row r="658">
          <cell r="A658" t="str">
            <v>ENIS017006</v>
          </cell>
          <cell r="B658" t="str">
            <v>ENTD01701C</v>
          </cell>
          <cell r="C658" t="str">
            <v>ITSI</v>
          </cell>
          <cell r="D658" t="str">
            <v>EN</v>
          </cell>
          <cell r="E658" t="str">
            <v>Piazza Armerina</v>
          </cell>
          <cell r="F658" t="str">
            <v>SS</v>
          </cell>
          <cell r="G658" t="str">
            <v>I.I.S. "LEONARDO DA VINCI" PIAZZA ARMERINA ITCG "Da Vinci"</v>
          </cell>
          <cell r="H658" t="str">
            <v>ENIS017006/SS/S.L.</v>
          </cell>
          <cell r="I658" t="str">
            <v>F</v>
          </cell>
          <cell r="J658">
            <v>37102</v>
          </cell>
          <cell r="K658" t="str">
            <v>IT</v>
          </cell>
          <cell r="L658">
            <v>5</v>
          </cell>
          <cell r="M658" t="str">
            <v>F71</v>
          </cell>
          <cell r="N658" t="str">
            <v>F84</v>
          </cell>
          <cell r="P658" t="str">
            <v>Sindrome da alterato sviluppo psicologico</v>
          </cell>
          <cell r="Q658" t="str">
            <v>EHG</v>
          </cell>
          <cell r="V658" t="str">
            <v>AD03</v>
          </cell>
        </row>
        <row r="659">
          <cell r="A659" t="str">
            <v>ENIS018002</v>
          </cell>
          <cell r="B659" t="str">
            <v>ENPC018019</v>
          </cell>
          <cell r="C659" t="str">
            <v>LI01</v>
          </cell>
          <cell r="D659" t="str">
            <v>EN</v>
          </cell>
          <cell r="E659" t="str">
            <v>LEONFORTE</v>
          </cell>
          <cell r="F659" t="str">
            <v>SS</v>
          </cell>
          <cell r="G659" t="str">
            <v>I.I.S. "E.MEDI"</v>
          </cell>
          <cell r="H659" t="str">
            <v>ENIS018002/SS/B.R</v>
          </cell>
          <cell r="I659" t="str">
            <v>F</v>
          </cell>
          <cell r="J659">
            <v>37460</v>
          </cell>
          <cell r="K659" t="str">
            <v>IT</v>
          </cell>
          <cell r="L659">
            <v>1</v>
          </cell>
          <cell r="M659" t="str">
            <v>Q90</v>
          </cell>
          <cell r="P659" t="str">
            <v>Sindrome di dowon</v>
          </cell>
          <cell r="Q659" t="str">
            <v>EH</v>
          </cell>
          <cell r="R659" t="str">
            <v>NO</v>
          </cell>
          <cell r="S659" t="str">
            <v>NO</v>
          </cell>
          <cell r="T659" t="str">
            <v>NO</v>
          </cell>
          <cell r="U659" t="str">
            <v>NO</v>
          </cell>
          <cell r="V659" t="str">
            <v>ADSS</v>
          </cell>
        </row>
        <row r="660">
          <cell r="A660" t="str">
            <v>ENIS018002</v>
          </cell>
          <cell r="B660" t="str">
            <v>ENPC018019</v>
          </cell>
          <cell r="C660" t="str">
            <v>LI01</v>
          </cell>
          <cell r="D660" t="str">
            <v>EN</v>
          </cell>
          <cell r="E660" t="str">
            <v>LEONFORTE</v>
          </cell>
          <cell r="F660" t="str">
            <v>SS</v>
          </cell>
          <cell r="G660" t="str">
            <v>I.I.S. "E.MEDI"</v>
          </cell>
          <cell r="H660" t="str">
            <v>ENIS018002/SS/P.A.</v>
          </cell>
          <cell r="I660" t="str">
            <v>F</v>
          </cell>
          <cell r="J660">
            <v>36463</v>
          </cell>
          <cell r="K660" t="str">
            <v>IT</v>
          </cell>
          <cell r="L660">
            <v>2</v>
          </cell>
          <cell r="M660" t="str">
            <v>Q90</v>
          </cell>
          <cell r="P660" t="str">
            <v>Sindrome di dowon</v>
          </cell>
          <cell r="Q660" t="str">
            <v>EH</v>
          </cell>
          <cell r="R660" t="str">
            <v>NO</v>
          </cell>
          <cell r="S660" t="str">
            <v>NO</v>
          </cell>
          <cell r="T660" t="str">
            <v>NO</v>
          </cell>
          <cell r="U660" t="str">
            <v>SI</v>
          </cell>
          <cell r="V660" t="str">
            <v>ADSS</v>
          </cell>
        </row>
        <row r="661">
          <cell r="A661" t="str">
            <v>ENIS018002</v>
          </cell>
          <cell r="B661" t="str">
            <v>ENPC018019</v>
          </cell>
          <cell r="C661" t="str">
            <v>LI01</v>
          </cell>
          <cell r="D661" t="str">
            <v>EN</v>
          </cell>
          <cell r="E661" t="str">
            <v>LEONFORTE</v>
          </cell>
          <cell r="F661" t="str">
            <v>SS</v>
          </cell>
          <cell r="G661" t="str">
            <v>I.I.S. "E.MEDI"</v>
          </cell>
          <cell r="H661" t="str">
            <v>ENIS018002/SS/S.A.</v>
          </cell>
          <cell r="I661" t="str">
            <v>F</v>
          </cell>
          <cell r="J661">
            <v>36374</v>
          </cell>
          <cell r="K661" t="str">
            <v>IT</v>
          </cell>
          <cell r="L661">
            <v>3</v>
          </cell>
          <cell r="M661" t="str">
            <v>F71</v>
          </cell>
          <cell r="N661" t="str">
            <v>G40</v>
          </cell>
          <cell r="O661" t="str">
            <v>E72</v>
          </cell>
          <cell r="P661" t="str">
            <v>ritardo mentale di media gravità-epilessia iperprolinemia</v>
          </cell>
          <cell r="Q661" t="str">
            <v>EH</v>
          </cell>
          <cell r="R661" t="str">
            <v>NO</v>
          </cell>
          <cell r="S661" t="str">
            <v>NO</v>
          </cell>
          <cell r="T661" t="str">
            <v>NO</v>
          </cell>
          <cell r="U661" t="str">
            <v>SI</v>
          </cell>
          <cell r="V661" t="str">
            <v>ADSS</v>
          </cell>
        </row>
        <row r="662">
          <cell r="A662" t="str">
            <v>ENIS018002</v>
          </cell>
          <cell r="B662" t="str">
            <v>ENPC018019</v>
          </cell>
          <cell r="C662" t="str">
            <v>LI01</v>
          </cell>
          <cell r="D662" t="str">
            <v>EN</v>
          </cell>
          <cell r="E662" t="str">
            <v>LEONFORTE</v>
          </cell>
          <cell r="F662" t="str">
            <v>SS</v>
          </cell>
          <cell r="G662" t="str">
            <v>I.I.S. "E.MEDI"</v>
          </cell>
          <cell r="H662" t="str">
            <v>ENIS018002/SS/S.J.</v>
          </cell>
          <cell r="I662" t="str">
            <v>F</v>
          </cell>
          <cell r="J662">
            <v>36372</v>
          </cell>
          <cell r="K662" t="str">
            <v>IT</v>
          </cell>
          <cell r="L662">
            <v>4</v>
          </cell>
          <cell r="M662" t="str">
            <v>F71</v>
          </cell>
          <cell r="N662" t="str">
            <v>G40</v>
          </cell>
          <cell r="P662" t="str">
            <v>ritardo mentale medio-epilessia</v>
          </cell>
          <cell r="Q662" t="str">
            <v>EH</v>
          </cell>
          <cell r="R662" t="str">
            <v>NO</v>
          </cell>
          <cell r="S662" t="str">
            <v>NO</v>
          </cell>
          <cell r="T662" t="str">
            <v>NO</v>
          </cell>
          <cell r="U662" t="str">
            <v>SI</v>
          </cell>
          <cell r="V662" t="str">
            <v>ADSS</v>
          </cell>
        </row>
        <row r="663">
          <cell r="A663" t="str">
            <v>ENIS018002</v>
          </cell>
          <cell r="B663" t="str">
            <v>ENPC018019</v>
          </cell>
          <cell r="C663" t="str">
            <v>LI02</v>
          </cell>
          <cell r="D663" t="str">
            <v>EN</v>
          </cell>
          <cell r="E663" t="str">
            <v>LEONFORTE</v>
          </cell>
          <cell r="F663" t="str">
            <v>SS</v>
          </cell>
          <cell r="G663" t="str">
            <v>I.I.S. "E.MEDI"</v>
          </cell>
          <cell r="H663" t="str">
            <v>ENIS018002/SS/T.C.V.</v>
          </cell>
          <cell r="I663" t="str">
            <v>M</v>
          </cell>
          <cell r="J663">
            <v>37766</v>
          </cell>
          <cell r="K663" t="str">
            <v>IT</v>
          </cell>
          <cell r="L663">
            <v>3</v>
          </cell>
          <cell r="M663" t="str">
            <v>H47</v>
          </cell>
          <cell r="N663" t="str">
            <v>R26</v>
          </cell>
          <cell r="P663" t="str">
            <v>ipovisione da danno al nervo ottico-andatura atassica esiti di intervento per neoplasia cerebrale</v>
          </cell>
          <cell r="Q663" t="str">
            <v>CH</v>
          </cell>
          <cell r="R663" t="str">
            <v>SI</v>
          </cell>
          <cell r="S663" t="str">
            <v>NO</v>
          </cell>
          <cell r="T663" t="str">
            <v>NO</v>
          </cell>
          <cell r="U663" t="str">
            <v>NO</v>
          </cell>
          <cell r="V663" t="str">
            <v>ADSS</v>
          </cell>
        </row>
        <row r="664">
          <cell r="A664" t="str">
            <v>ENIS018002</v>
          </cell>
          <cell r="B664" t="str">
            <v>ENPC018019</v>
          </cell>
          <cell r="C664" t="str">
            <v>LI02</v>
          </cell>
          <cell r="D664" t="str">
            <v>EN</v>
          </cell>
          <cell r="E664" t="str">
            <v>LEONFORTE</v>
          </cell>
          <cell r="F664" t="str">
            <v>SS</v>
          </cell>
          <cell r="G664" t="str">
            <v>I.I.S. "E.MEDI"</v>
          </cell>
          <cell r="H664" t="str">
            <v>ENIS018002/SS/B.R.</v>
          </cell>
          <cell r="I664" t="str">
            <v>F</v>
          </cell>
          <cell r="J664">
            <v>37005</v>
          </cell>
          <cell r="K664" t="str">
            <v>IT</v>
          </cell>
          <cell r="L664">
            <v>5</v>
          </cell>
          <cell r="M664" t="str">
            <v>F70</v>
          </cell>
          <cell r="P664" t="str">
            <v>ritardo mentale lieve</v>
          </cell>
          <cell r="Q664" t="str">
            <v>EH</v>
          </cell>
          <cell r="R664" t="str">
            <v>NO</v>
          </cell>
          <cell r="S664" t="str">
            <v>NO</v>
          </cell>
          <cell r="T664" t="str">
            <v>NO</v>
          </cell>
          <cell r="U664" t="str">
            <v>NO</v>
          </cell>
          <cell r="V664" t="str">
            <v>ADSS</v>
          </cell>
        </row>
        <row r="665">
          <cell r="A665" t="str">
            <v>ENIS018002</v>
          </cell>
          <cell r="B665" t="str">
            <v>ENPC018019</v>
          </cell>
          <cell r="C665" t="str">
            <v>LI02</v>
          </cell>
          <cell r="D665" t="str">
            <v>EN</v>
          </cell>
          <cell r="E665" t="str">
            <v>LEONFORTE</v>
          </cell>
          <cell r="F665" t="str">
            <v>SS</v>
          </cell>
          <cell r="G665" t="str">
            <v>I.I.S. "E.MEDI"</v>
          </cell>
          <cell r="H665" t="str">
            <v>ENIS018002/SS/S.A.</v>
          </cell>
          <cell r="I665" t="str">
            <v>M</v>
          </cell>
          <cell r="J665">
            <v>36992</v>
          </cell>
          <cell r="K665" t="str">
            <v>IT</v>
          </cell>
          <cell r="L665">
            <v>5</v>
          </cell>
          <cell r="M665" t="str">
            <v>Q89</v>
          </cell>
          <cell r="N665" t="str">
            <v>F71</v>
          </cell>
          <cell r="O665" t="str">
            <v>H90</v>
          </cell>
          <cell r="P665" t="str">
            <v>ritardo cognitivo-ritardo mentale medio-sordità neurosensoriale grave-grave ritardo del linguaggio-ritardo neuropsicomotorio-aplasia radiale emalformazione mano-anomalie congenite multiple</v>
          </cell>
          <cell r="Q665" t="str">
            <v>DH</v>
          </cell>
          <cell r="R665" t="str">
            <v>SI</v>
          </cell>
          <cell r="S665" t="str">
            <v>NO</v>
          </cell>
          <cell r="T665" t="str">
            <v>NO</v>
          </cell>
          <cell r="U665" t="str">
            <v>SI</v>
          </cell>
          <cell r="V665" t="str">
            <v>ADSS</v>
          </cell>
        </row>
        <row r="666">
          <cell r="A666" t="str">
            <v>ENIS018002</v>
          </cell>
          <cell r="B666" t="str">
            <v>ENPC018019</v>
          </cell>
          <cell r="C666" t="str">
            <v>LI04</v>
          </cell>
          <cell r="D666" t="str">
            <v>EN</v>
          </cell>
          <cell r="E666" t="str">
            <v>LEONFORTE</v>
          </cell>
          <cell r="F666" t="str">
            <v>SS</v>
          </cell>
          <cell r="G666" t="str">
            <v>I.I.S. "E.MEDI"</v>
          </cell>
          <cell r="H666" t="str">
            <v>ENIS018002/SS/S.E.</v>
          </cell>
          <cell r="I666" t="str">
            <v>M</v>
          </cell>
          <cell r="J666">
            <v>38303</v>
          </cell>
          <cell r="K666" t="str">
            <v>IT</v>
          </cell>
          <cell r="L666">
            <v>2</v>
          </cell>
          <cell r="M666" t="str">
            <v>F84</v>
          </cell>
          <cell r="N666">
            <v>0</v>
          </cell>
          <cell r="O666">
            <v>0</v>
          </cell>
          <cell r="P666" t="str">
            <v>disturbi evolutivi globali</v>
          </cell>
          <cell r="Q666" t="str">
            <v>EH</v>
          </cell>
          <cell r="R666" t="str">
            <v>NO</v>
          </cell>
          <cell r="S666" t="str">
            <v>NO</v>
          </cell>
          <cell r="T666" t="str">
            <v>NO</v>
          </cell>
          <cell r="U666" t="str">
            <v>SI</v>
          </cell>
          <cell r="V666" t="str">
            <v>ADSS</v>
          </cell>
        </row>
        <row r="667">
          <cell r="A667" t="str">
            <v>ENIS018002</v>
          </cell>
          <cell r="B667" t="str">
            <v>ENPC018019</v>
          </cell>
          <cell r="C667" t="str">
            <v>LI04</v>
          </cell>
          <cell r="D667" t="str">
            <v>EN</v>
          </cell>
          <cell r="E667" t="str">
            <v>LEONFORTE</v>
          </cell>
          <cell r="F667" t="str">
            <v>SS</v>
          </cell>
          <cell r="G667" t="str">
            <v>I.I.S. "E.MEDI"</v>
          </cell>
          <cell r="H667" t="str">
            <v>ENIS018002/SS/C.A.</v>
          </cell>
          <cell r="I667" t="str">
            <v>M</v>
          </cell>
          <cell r="J667">
            <v>37662</v>
          </cell>
          <cell r="K667" t="str">
            <v>IT</v>
          </cell>
          <cell r="L667">
            <v>3</v>
          </cell>
          <cell r="M667" t="str">
            <v>F70</v>
          </cell>
          <cell r="N667" t="str">
            <v>Q99</v>
          </cell>
          <cell r="O667">
            <v>0</v>
          </cell>
          <cell r="P667" t="str">
            <v>ritardo mentale lieve- sindrome di x fragile</v>
          </cell>
          <cell r="Q667" t="str">
            <v>EH</v>
          </cell>
          <cell r="R667" t="str">
            <v>NO</v>
          </cell>
          <cell r="S667" t="str">
            <v>NO</v>
          </cell>
          <cell r="T667" t="str">
            <v>NO</v>
          </cell>
          <cell r="U667" t="str">
            <v>NO</v>
          </cell>
          <cell r="V667" t="str">
            <v>ADSS</v>
          </cell>
        </row>
        <row r="668">
          <cell r="A668" t="str">
            <v>ENIS018002</v>
          </cell>
          <cell r="B668" t="str">
            <v>ENPC018019</v>
          </cell>
          <cell r="C668" t="str">
            <v>LI11</v>
          </cell>
          <cell r="D668" t="str">
            <v>EN</v>
          </cell>
          <cell r="E668" t="str">
            <v>LEONFORTE</v>
          </cell>
          <cell r="F668" t="str">
            <v>SS</v>
          </cell>
          <cell r="G668" t="str">
            <v>I.I.S. "E.MEDI"</v>
          </cell>
          <cell r="H668" t="str">
            <v>ENIS018002/SS/L.L.M.</v>
          </cell>
          <cell r="I668" t="str">
            <v>M</v>
          </cell>
          <cell r="J668">
            <v>38170</v>
          </cell>
          <cell r="K668" t="str">
            <v>IT</v>
          </cell>
          <cell r="L668">
            <v>1</v>
          </cell>
          <cell r="M668" t="str">
            <v>F71</v>
          </cell>
          <cell r="N668">
            <v>0</v>
          </cell>
          <cell r="O668">
            <v>0</v>
          </cell>
          <cell r="P668" t="str">
            <v>ritardo mentale lieve</v>
          </cell>
          <cell r="Q668" t="str">
            <v>EH</v>
          </cell>
          <cell r="R668" t="str">
            <v>NO</v>
          </cell>
          <cell r="S668" t="str">
            <v>NO</v>
          </cell>
          <cell r="T668" t="str">
            <v>NO</v>
          </cell>
          <cell r="U668" t="str">
            <v>NO</v>
          </cell>
          <cell r="V668" t="str">
            <v>ADSS</v>
          </cell>
        </row>
        <row r="669">
          <cell r="A669" t="str">
            <v>ENIS018002</v>
          </cell>
          <cell r="B669" t="str">
            <v>ENPC018019</v>
          </cell>
          <cell r="C669" t="str">
            <v>LI11</v>
          </cell>
          <cell r="D669" t="str">
            <v>EN</v>
          </cell>
          <cell r="E669" t="str">
            <v>LEONFORTE</v>
          </cell>
          <cell r="F669" t="str">
            <v>SS</v>
          </cell>
          <cell r="G669" t="str">
            <v>I.I.S. "E.MEDI"</v>
          </cell>
          <cell r="H669" t="str">
            <v>ENIS018002/SS/V.A.</v>
          </cell>
          <cell r="I669" t="str">
            <v>M</v>
          </cell>
          <cell r="J669">
            <v>37893</v>
          </cell>
          <cell r="K669" t="str">
            <v>IT</v>
          </cell>
          <cell r="L669">
            <v>2</v>
          </cell>
          <cell r="M669" t="str">
            <v>F71</v>
          </cell>
          <cell r="N669" t="str">
            <v>F89</v>
          </cell>
          <cell r="O669">
            <v>0</v>
          </cell>
          <cell r="P669" t="str">
            <v>ritardo mentale di media gravità-disturbo dello sviluppo psicologico.</v>
          </cell>
          <cell r="Q669" t="str">
            <v>EH</v>
          </cell>
          <cell r="R669" t="str">
            <v>NO</v>
          </cell>
          <cell r="S669" t="str">
            <v>NO</v>
          </cell>
          <cell r="T669" t="str">
            <v>NO</v>
          </cell>
          <cell r="U669" t="str">
            <v>NO</v>
          </cell>
          <cell r="V669" t="str">
            <v>ADSS</v>
          </cell>
        </row>
        <row r="670">
          <cell r="A670" t="str">
            <v>ENIS018002</v>
          </cell>
          <cell r="B670" t="str">
            <v>ENPC018019</v>
          </cell>
          <cell r="C670" t="str">
            <v>LI11</v>
          </cell>
          <cell r="D670" t="str">
            <v>EN</v>
          </cell>
          <cell r="E670" t="str">
            <v>LEONFORTE</v>
          </cell>
          <cell r="F670" t="str">
            <v>SS</v>
          </cell>
          <cell r="G670" t="str">
            <v>I.I.S. "E.MEDI"</v>
          </cell>
          <cell r="H670" t="str">
            <v>ENIS018002/SS/A.R.</v>
          </cell>
          <cell r="I670" t="str">
            <v>F</v>
          </cell>
          <cell r="J670">
            <v>36942</v>
          </cell>
          <cell r="K670" t="str">
            <v>IT</v>
          </cell>
          <cell r="L670">
            <v>5</v>
          </cell>
          <cell r="M670" t="str">
            <v>Q87</v>
          </cell>
          <cell r="N670" t="str">
            <v>F70</v>
          </cell>
          <cell r="O670">
            <v>0</v>
          </cell>
          <cell r="P670" t="str">
            <v>sindrome silver russel-ritardo mentale lieve</v>
          </cell>
          <cell r="Q670" t="str">
            <v>EH</v>
          </cell>
          <cell r="R670" t="str">
            <v>NO</v>
          </cell>
          <cell r="S670" t="str">
            <v>NO</v>
          </cell>
          <cell r="T670" t="str">
            <v>NO</v>
          </cell>
          <cell r="U670" t="str">
            <v>NO</v>
          </cell>
          <cell r="V670" t="str">
            <v>ADSS</v>
          </cell>
        </row>
        <row r="671">
          <cell r="A671" t="str">
            <v>ENIS01900T</v>
          </cell>
          <cell r="B671" t="str">
            <v>ENPC019015</v>
          </cell>
          <cell r="C671" t="str">
            <v>LI02</v>
          </cell>
          <cell r="D671" t="str">
            <v>EN</v>
          </cell>
          <cell r="E671" t="str">
            <v>NICOSIA</v>
          </cell>
          <cell r="F671" t="str">
            <v>SS</v>
          </cell>
          <cell r="G671" t="str">
            <v>IIS F. Testa</v>
          </cell>
          <cell r="H671" t="str">
            <v>ENIS01900T/SS/P.G.</v>
          </cell>
          <cell r="I671" t="str">
            <v>M</v>
          </cell>
          <cell r="J671">
            <v>37673</v>
          </cell>
          <cell r="K671" t="str">
            <v>IT</v>
          </cell>
          <cell r="L671">
            <v>3</v>
          </cell>
          <cell r="M671" t="str">
            <v>H90.3</v>
          </cell>
          <cell r="N671" t="str">
            <v>//</v>
          </cell>
          <cell r="O671" t="str">
            <v>//</v>
          </cell>
          <cell r="P671" t="str">
            <v>IPOACUSIA NEUROSENSORIALE BILATERALE GRAVE</v>
          </cell>
          <cell r="Q671" t="str">
            <v>DHG</v>
          </cell>
          <cell r="R671" t="str">
            <v>NO</v>
          </cell>
          <cell r="S671" t="str">
            <v>NO</v>
          </cell>
          <cell r="T671" t="str">
            <v>NO</v>
          </cell>
          <cell r="U671" t="str">
            <v>SI</v>
          </cell>
          <cell r="V671" t="str">
            <v>AD01</v>
          </cell>
        </row>
        <row r="672">
          <cell r="A672" t="str">
            <v>ENIS01900T</v>
          </cell>
          <cell r="B672" t="str">
            <v>ENPC019015</v>
          </cell>
          <cell r="C672" t="str">
            <v>LI04</v>
          </cell>
          <cell r="D672" t="str">
            <v>EN</v>
          </cell>
          <cell r="E672" t="str">
            <v>NICOSIA</v>
          </cell>
          <cell r="F672" t="str">
            <v>SS</v>
          </cell>
          <cell r="G672" t="str">
            <v>IIS F. Testa</v>
          </cell>
          <cell r="H672" t="str">
            <v xml:space="preserve">ENIS01900T/SS/P.M.D. </v>
          </cell>
          <cell r="I672" t="str">
            <v>F</v>
          </cell>
          <cell r="J672">
            <v>36803</v>
          </cell>
          <cell r="K672" t="str">
            <v>UE</v>
          </cell>
          <cell r="L672">
            <v>5</v>
          </cell>
          <cell r="M672" t="str">
            <v>H46</v>
          </cell>
          <cell r="N672" t="str">
            <v>//</v>
          </cell>
          <cell r="O672" t="str">
            <v>//</v>
          </cell>
          <cell r="P672" t="str">
            <v>NEURITE OTTICA RETROBULBARE</v>
          </cell>
          <cell r="Q672" t="str">
            <v>CHG</v>
          </cell>
          <cell r="R672" t="str">
            <v>NO</v>
          </cell>
          <cell r="S672" t="str">
            <v>NO</v>
          </cell>
          <cell r="T672" t="str">
            <v>NO</v>
          </cell>
          <cell r="U672" t="str">
            <v>SI</v>
          </cell>
          <cell r="V672" t="str">
            <v>AD04</v>
          </cell>
        </row>
        <row r="673">
          <cell r="A673" t="str">
            <v>ENIS01900T</v>
          </cell>
          <cell r="B673" t="str">
            <v>ENPC019015</v>
          </cell>
          <cell r="C673" t="str">
            <v>LI11</v>
          </cell>
          <cell r="D673" t="str">
            <v>EN</v>
          </cell>
          <cell r="E673" t="str">
            <v>NICOSIA</v>
          </cell>
          <cell r="F673" t="str">
            <v>SS</v>
          </cell>
          <cell r="G673" t="str">
            <v>IIS F. Testa</v>
          </cell>
          <cell r="H673" t="str">
            <v xml:space="preserve">ENIS01900T/SS/L.G. </v>
          </cell>
          <cell r="I673" t="str">
            <v>M</v>
          </cell>
          <cell r="J673">
            <v>38055</v>
          </cell>
          <cell r="K673" t="str">
            <v>IT</v>
          </cell>
          <cell r="L673">
            <v>2</v>
          </cell>
          <cell r="M673" t="str">
            <v>H54.1</v>
          </cell>
          <cell r="N673" t="str">
            <v>F.92.0</v>
          </cell>
          <cell r="O673" t="str">
            <v>//</v>
          </cell>
          <cell r="P673" t="str">
            <v>CECITA' MONOCULARE OCCHIO SX - DISTURBI SPECIFICI EVOLUTIVI MISTI</v>
          </cell>
          <cell r="Q673" t="str">
            <v>CHG</v>
          </cell>
          <cell r="R673" t="str">
            <v>SI</v>
          </cell>
          <cell r="S673" t="str">
            <v>NO</v>
          </cell>
          <cell r="T673" t="str">
            <v>NO</v>
          </cell>
          <cell r="U673" t="str">
            <v>SI</v>
          </cell>
          <cell r="V673" t="str">
            <v>AD04</v>
          </cell>
        </row>
        <row r="674">
          <cell r="A674" t="str">
            <v>ENIS01900T</v>
          </cell>
          <cell r="B674" t="str">
            <v>ENPC019015</v>
          </cell>
          <cell r="C674" t="str">
            <v>LI12</v>
          </cell>
          <cell r="D674" t="str">
            <v>EN</v>
          </cell>
          <cell r="E674" t="str">
            <v>NICOSIA</v>
          </cell>
          <cell r="F674" t="str">
            <v>SS</v>
          </cell>
          <cell r="G674" t="str">
            <v>IIS F. Testa</v>
          </cell>
          <cell r="H674" t="str">
            <v>ENIS01900T/SS/U.V.</v>
          </cell>
          <cell r="I674" t="str">
            <v>F</v>
          </cell>
          <cell r="J674">
            <v>37564</v>
          </cell>
          <cell r="K674" t="str">
            <v>IT</v>
          </cell>
          <cell r="L674">
            <v>3</v>
          </cell>
          <cell r="M674" t="str">
            <v xml:space="preserve"> G71.1</v>
          </cell>
          <cell r="N674" t="str">
            <v>F.83</v>
          </cell>
          <cell r="O674" t="str">
            <v>//</v>
          </cell>
          <cell r="P674" t="str">
            <v>DISTROFIA MIOTONICA DI STEINERT – DISTURBI EVOLUTIVI SPECIFICI MISTI</v>
          </cell>
          <cell r="Q674" t="str">
            <v>EHG</v>
          </cell>
          <cell r="R674" t="str">
            <v>SI</v>
          </cell>
          <cell r="S674" t="str">
            <v>SI</v>
          </cell>
          <cell r="T674" t="str">
            <v>NO</v>
          </cell>
          <cell r="U674" t="str">
            <v>NO</v>
          </cell>
          <cell r="V674" t="str">
            <v>AD04</v>
          </cell>
        </row>
        <row r="675">
          <cell r="A675" t="str">
            <v>ENIS02100T</v>
          </cell>
          <cell r="B675" t="str">
            <v>ENPM021019</v>
          </cell>
          <cell r="C675" t="str">
            <v>LI04</v>
          </cell>
          <cell r="D675" t="str">
            <v>EN</v>
          </cell>
          <cell r="E675" t="str">
            <v>AGIRA</v>
          </cell>
          <cell r="F675" t="str">
            <v>SS</v>
          </cell>
          <cell r="G675" t="str">
            <v>M. L. KING</v>
          </cell>
          <cell r="H675" t="str">
            <v>ENIS/SS/Z.N.</v>
          </cell>
          <cell r="I675" t="str">
            <v>F</v>
          </cell>
          <cell r="J675">
            <v>38208</v>
          </cell>
          <cell r="K675" t="str">
            <v>IT</v>
          </cell>
          <cell r="L675">
            <v>1</v>
          </cell>
          <cell r="M675" t="str">
            <v>F.71</v>
          </cell>
          <cell r="N675">
            <v>0</v>
          </cell>
          <cell r="O675">
            <v>0</v>
          </cell>
          <cell r="P675" t="str">
            <v>R.M.M.</v>
          </cell>
          <cell r="Q675" t="str">
            <v>EHG</v>
          </cell>
          <cell r="V675" t="str">
            <v>AD02</v>
          </cell>
        </row>
        <row r="676">
          <cell r="A676" t="str">
            <v>ENIS02100T</v>
          </cell>
          <cell r="B676" t="str">
            <v>ENPM021019</v>
          </cell>
          <cell r="C676" t="str">
            <v>LI04</v>
          </cell>
          <cell r="D676" t="str">
            <v>EN</v>
          </cell>
          <cell r="E676" t="str">
            <v>AGIRA</v>
          </cell>
          <cell r="F676" t="str">
            <v>SS</v>
          </cell>
          <cell r="G676" t="str">
            <v>M. L. KING</v>
          </cell>
          <cell r="H676" t="str">
            <v>ENIS/SS/L.F.A.</v>
          </cell>
          <cell r="I676" t="str">
            <v>M</v>
          </cell>
          <cell r="J676">
            <v>38283</v>
          </cell>
          <cell r="K676" t="str">
            <v>IT</v>
          </cell>
          <cell r="L676">
            <v>2</v>
          </cell>
          <cell r="M676" t="str">
            <v>H.90.3</v>
          </cell>
          <cell r="N676">
            <v>0</v>
          </cell>
          <cell r="O676">
            <v>0</v>
          </cell>
          <cell r="P676" t="str">
            <v>I.N.B.</v>
          </cell>
          <cell r="Q676" t="str">
            <v>DHG</v>
          </cell>
          <cell r="V676" t="str">
            <v>AD02</v>
          </cell>
        </row>
        <row r="677">
          <cell r="A677" t="str">
            <v>ENIS02100T</v>
          </cell>
          <cell r="B677" t="str">
            <v>ENPM021019</v>
          </cell>
          <cell r="C677" t="str">
            <v>LI04</v>
          </cell>
          <cell r="D677" t="str">
            <v>EN</v>
          </cell>
          <cell r="E677" t="str">
            <v>AGIRA</v>
          </cell>
          <cell r="F677" t="str">
            <v>SS</v>
          </cell>
          <cell r="G677" t="str">
            <v>M. L. KING</v>
          </cell>
          <cell r="H677" t="str">
            <v>ENIS/SS/P.C.</v>
          </cell>
          <cell r="I677" t="str">
            <v>F</v>
          </cell>
          <cell r="J677">
            <v>38099</v>
          </cell>
          <cell r="K677" t="str">
            <v>IT</v>
          </cell>
          <cell r="L677">
            <v>2</v>
          </cell>
          <cell r="M677" t="str">
            <v>F.70</v>
          </cell>
          <cell r="N677" t="str">
            <v>G.80.1</v>
          </cell>
          <cell r="O677">
            <v>0</v>
          </cell>
          <cell r="P677" t="str">
            <v>R.M.</v>
          </cell>
          <cell r="Q677" t="str">
            <v>EHG</v>
          </cell>
          <cell r="V677" t="str">
            <v>AD02</v>
          </cell>
        </row>
        <row r="678">
          <cell r="A678" t="str">
            <v>ENIS02100T</v>
          </cell>
          <cell r="B678" t="str">
            <v>ENPM02102A</v>
          </cell>
          <cell r="C678" t="str">
            <v>LI04</v>
          </cell>
          <cell r="D678" t="str">
            <v>EN</v>
          </cell>
          <cell r="E678" t="str">
            <v>ENNA</v>
          </cell>
          <cell r="F678" t="str">
            <v>SS</v>
          </cell>
          <cell r="G678" t="str">
            <v>A.  LINCOLN</v>
          </cell>
          <cell r="H678" t="str">
            <v>ENIS/SS/C.S.</v>
          </cell>
          <cell r="I678" t="str">
            <v>F</v>
          </cell>
          <cell r="J678">
            <v>38231</v>
          </cell>
          <cell r="K678" t="str">
            <v>IT</v>
          </cell>
          <cell r="L678">
            <v>1</v>
          </cell>
          <cell r="M678" t="str">
            <v>G04</v>
          </cell>
          <cell r="N678">
            <v>0</v>
          </cell>
          <cell r="O678">
            <v>0</v>
          </cell>
          <cell r="P678" t="str">
            <v>E.D.</v>
          </cell>
          <cell r="Q678" t="str">
            <v>EHG</v>
          </cell>
          <cell r="V678" t="str">
            <v>AD02</v>
          </cell>
        </row>
        <row r="679">
          <cell r="A679" t="str">
            <v>ENIS02100T</v>
          </cell>
          <cell r="B679" t="str">
            <v>ENPM02102A</v>
          </cell>
          <cell r="C679" t="str">
            <v>LI04</v>
          </cell>
          <cell r="D679" t="str">
            <v>EN</v>
          </cell>
          <cell r="E679" t="str">
            <v>ENNA</v>
          </cell>
          <cell r="F679" t="str">
            <v>SS</v>
          </cell>
          <cell r="G679" t="str">
            <v>A.  LINCOLN</v>
          </cell>
          <cell r="H679" t="str">
            <v>ENIS/SS/M.M.</v>
          </cell>
          <cell r="I679" t="str">
            <v>F</v>
          </cell>
          <cell r="J679">
            <v>38445</v>
          </cell>
          <cell r="K679" t="str">
            <v>IT</v>
          </cell>
          <cell r="L679">
            <v>1</v>
          </cell>
          <cell r="M679" t="str">
            <v>F79.1</v>
          </cell>
          <cell r="N679" t="str">
            <v>G.40.9</v>
          </cell>
          <cell r="O679">
            <v>0</v>
          </cell>
          <cell r="P679" t="str">
            <v>R.M.</v>
          </cell>
          <cell r="Q679" t="str">
            <v>EHG</v>
          </cell>
          <cell r="V679" t="str">
            <v>AD02</v>
          </cell>
        </row>
        <row r="680">
          <cell r="A680" t="str">
            <v>ENIS02100T</v>
          </cell>
          <cell r="B680" t="str">
            <v>ENPM02102A</v>
          </cell>
          <cell r="C680" t="str">
            <v>LI04</v>
          </cell>
          <cell r="D680" t="str">
            <v>EN</v>
          </cell>
          <cell r="E680" t="str">
            <v>ENNA</v>
          </cell>
          <cell r="F680" t="str">
            <v>SS</v>
          </cell>
          <cell r="G680" t="str">
            <v>A.  LINCOLN</v>
          </cell>
          <cell r="H680" t="str">
            <v>ENIS/SS/S.L.M.</v>
          </cell>
          <cell r="I680" t="str">
            <v>M</v>
          </cell>
          <cell r="J680">
            <v>38013</v>
          </cell>
          <cell r="K680" t="str">
            <v>IT</v>
          </cell>
          <cell r="L680">
            <v>2</v>
          </cell>
          <cell r="M680" t="str">
            <v>F84.9</v>
          </cell>
          <cell r="N680" t="str">
            <v>F.82</v>
          </cell>
          <cell r="O680">
            <v>0</v>
          </cell>
          <cell r="P680" t="str">
            <v>D.E.G.</v>
          </cell>
          <cell r="Q680" t="str">
            <v>EHG</v>
          </cell>
          <cell r="V680" t="str">
            <v>AD02</v>
          </cell>
        </row>
        <row r="681">
          <cell r="A681" t="str">
            <v>ENIS02100T</v>
          </cell>
          <cell r="B681" t="str">
            <v>ENPM02102A</v>
          </cell>
          <cell r="C681" t="str">
            <v>LI04</v>
          </cell>
          <cell r="D681" t="str">
            <v>EN</v>
          </cell>
          <cell r="E681" t="str">
            <v>ENNA</v>
          </cell>
          <cell r="F681" t="str">
            <v>SS</v>
          </cell>
          <cell r="G681" t="str">
            <v>A.  LINCOLN</v>
          </cell>
          <cell r="H681" t="str">
            <v>ENIS/SS/M.F.</v>
          </cell>
          <cell r="I681" t="str">
            <v>F</v>
          </cell>
          <cell r="J681">
            <v>36991</v>
          </cell>
          <cell r="K681" t="str">
            <v>IT</v>
          </cell>
          <cell r="L681">
            <v>4</v>
          </cell>
          <cell r="M681" t="str">
            <v>Q90.9</v>
          </cell>
          <cell r="N681">
            <v>0</v>
          </cell>
          <cell r="O681">
            <v>0</v>
          </cell>
          <cell r="P681" t="str">
            <v>S.D</v>
          </cell>
          <cell r="Q681" t="str">
            <v>EHG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AD02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A682" t="str">
            <v>ENIS02100T</v>
          </cell>
          <cell r="B682" t="str">
            <v>ENTD021014</v>
          </cell>
          <cell r="C682" t="str">
            <v>IT04</v>
          </cell>
          <cell r="D682" t="str">
            <v>EN</v>
          </cell>
          <cell r="E682" t="str">
            <v>ENNA</v>
          </cell>
          <cell r="F682" t="str">
            <v>SS</v>
          </cell>
          <cell r="G682" t="str">
            <v>A.  LINCOLN</v>
          </cell>
          <cell r="H682" t="str">
            <v>ENIS/SS/P.M.A.</v>
          </cell>
          <cell r="I682" t="str">
            <v>F</v>
          </cell>
          <cell r="J682">
            <v>37865</v>
          </cell>
          <cell r="K682" t="str">
            <v>IT</v>
          </cell>
          <cell r="L682">
            <v>1</v>
          </cell>
          <cell r="M682" t="str">
            <v>Q93.5</v>
          </cell>
          <cell r="N682" t="str">
            <v>F.41.9</v>
          </cell>
          <cell r="O682">
            <v>0</v>
          </cell>
          <cell r="P682" t="str">
            <v>R.M.</v>
          </cell>
          <cell r="Q682" t="str">
            <v>EHG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AD01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3">
          <cell r="A683" t="str">
            <v>ENIS02100T</v>
          </cell>
          <cell r="B683" t="str">
            <v>ENTD021014</v>
          </cell>
          <cell r="C683" t="str">
            <v>IT21</v>
          </cell>
          <cell r="D683" t="str">
            <v>EN</v>
          </cell>
          <cell r="E683" t="str">
            <v>ENNA</v>
          </cell>
          <cell r="F683" t="str">
            <v>SS</v>
          </cell>
          <cell r="G683" t="str">
            <v>A.  LINCOLN</v>
          </cell>
          <cell r="H683" t="str">
            <v>ENIS/SS/R.S.</v>
          </cell>
          <cell r="I683" t="str">
            <v>M</v>
          </cell>
          <cell r="J683">
            <v>37462</v>
          </cell>
          <cell r="K683" t="str">
            <v>IT</v>
          </cell>
          <cell r="L683">
            <v>2</v>
          </cell>
          <cell r="M683" t="str">
            <v>F70.1</v>
          </cell>
          <cell r="N683" t="str">
            <v>F.92.8</v>
          </cell>
          <cell r="O683" t="str">
            <v>F.61.7</v>
          </cell>
          <cell r="P683" t="str">
            <v>R. M.</v>
          </cell>
          <cell r="Q683" t="str">
            <v>EHG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AD02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</row>
        <row r="684">
          <cell r="A684" t="str">
            <v>ENIS02100T</v>
          </cell>
          <cell r="B684" t="str">
            <v>ENTD021014</v>
          </cell>
          <cell r="C684" t="str">
            <v>ITIA</v>
          </cell>
          <cell r="D684" t="str">
            <v>EN</v>
          </cell>
          <cell r="E684" t="str">
            <v>ENNA</v>
          </cell>
          <cell r="F684" t="str">
            <v>SS</v>
          </cell>
          <cell r="G684" t="str">
            <v>A.  LINCOLN</v>
          </cell>
          <cell r="H684" t="str">
            <v>ENIS/SS/C.G.</v>
          </cell>
          <cell r="I684" t="str">
            <v>M</v>
          </cell>
          <cell r="J684">
            <v>37303</v>
          </cell>
          <cell r="K684" t="str">
            <v>IT</v>
          </cell>
          <cell r="L684">
            <v>3</v>
          </cell>
          <cell r="M684" t="str">
            <v>F79.1</v>
          </cell>
          <cell r="N684">
            <v>0</v>
          </cell>
          <cell r="O684">
            <v>0</v>
          </cell>
          <cell r="P684" t="str">
            <v>R.M.</v>
          </cell>
          <cell r="Q684" t="str">
            <v>EHG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AD01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A685" t="str">
            <v>ENIS02100T</v>
          </cell>
          <cell r="B685" t="str">
            <v>ENTD021014</v>
          </cell>
          <cell r="C685" t="str">
            <v>ITIA</v>
          </cell>
          <cell r="D685" t="str">
            <v>EN</v>
          </cell>
          <cell r="E685" t="str">
            <v>ENNA</v>
          </cell>
          <cell r="F685" t="str">
            <v>SS</v>
          </cell>
          <cell r="G685" t="str">
            <v>A.  LINCOLN</v>
          </cell>
          <cell r="H685" t="str">
            <v>ENIS/SS/R.F.</v>
          </cell>
          <cell r="I685" t="str">
            <v>M</v>
          </cell>
          <cell r="J685">
            <v>37278</v>
          </cell>
          <cell r="K685" t="str">
            <v>IT</v>
          </cell>
          <cell r="L685">
            <v>4</v>
          </cell>
          <cell r="M685" t="str">
            <v>F84.1</v>
          </cell>
          <cell r="N685">
            <v>0</v>
          </cell>
          <cell r="O685">
            <v>0</v>
          </cell>
          <cell r="P685" t="str">
            <v>A. I.</v>
          </cell>
          <cell r="Q685" t="str">
            <v>EHG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AD01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6">
          <cell r="A686" t="str">
            <v>ENIS02100T</v>
          </cell>
          <cell r="B686" t="str">
            <v>ENTD021014</v>
          </cell>
          <cell r="C686" t="str">
            <v>ITPT</v>
          </cell>
          <cell r="D686" t="str">
            <v>EN</v>
          </cell>
          <cell r="E686" t="str">
            <v>ENNA</v>
          </cell>
          <cell r="F686" t="str">
            <v>SS</v>
          </cell>
          <cell r="G686" t="str">
            <v>A.  LINCOLN</v>
          </cell>
          <cell r="H686" t="str">
            <v>ENIS/SS/N.G</v>
          </cell>
          <cell r="I686" t="str">
            <v>M</v>
          </cell>
          <cell r="J686">
            <v>36973</v>
          </cell>
          <cell r="K686" t="str">
            <v>IT</v>
          </cell>
          <cell r="L686">
            <v>3</v>
          </cell>
          <cell r="M686" t="str">
            <v>F71</v>
          </cell>
          <cell r="N686" t="str">
            <v>F.40</v>
          </cell>
          <cell r="O686" t="str">
            <v>F.42.2</v>
          </cell>
          <cell r="P686" t="str">
            <v>R.M.</v>
          </cell>
          <cell r="Q686" t="str">
            <v>EHG</v>
          </cell>
          <cell r="R686">
            <v>0</v>
          </cell>
          <cell r="S686">
            <v>0</v>
          </cell>
          <cell r="T686">
            <v>0</v>
          </cell>
          <cell r="U686" t="str">
            <v>SI</v>
          </cell>
          <cell r="V686" t="str">
            <v>AD02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K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K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K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K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K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K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K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9">
          <cell r="C699">
            <v>0</v>
          </cell>
        </row>
      </sheetData>
      <sheetData sheetId="1">
        <row r="11">
          <cell r="A11" t="str">
            <v>CLIC80400G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M933"/>
  <sheetViews>
    <sheetView topLeftCell="A550" workbookViewId="0">
      <selection activeCell="E934" sqref="E934"/>
    </sheetView>
  </sheetViews>
  <sheetFormatPr defaultRowHeight="12.75"/>
  <cols>
    <col min="1" max="1" width="17.42578125" style="67" customWidth="1"/>
    <col min="2" max="2" width="27.5703125" style="67" customWidth="1"/>
    <col min="3" max="3" width="30" style="67" customWidth="1"/>
    <col min="4" max="4" width="40.42578125" style="67" customWidth="1"/>
    <col min="5" max="5" width="23.5703125" style="67" customWidth="1"/>
    <col min="6" max="6" width="29.28515625" style="67" customWidth="1"/>
    <col min="7" max="7" width="19.140625" style="67" customWidth="1"/>
    <col min="8" max="13" width="50" style="67" bestFit="1" customWidth="1"/>
    <col min="14" max="256" width="9.140625" style="67"/>
    <col min="257" max="257" width="17.42578125" style="67" customWidth="1"/>
    <col min="258" max="258" width="27.5703125" style="67" customWidth="1"/>
    <col min="259" max="259" width="30" style="67" customWidth="1"/>
    <col min="260" max="260" width="40.42578125" style="67" customWidth="1"/>
    <col min="261" max="261" width="23.5703125" style="67" customWidth="1"/>
    <col min="262" max="262" width="29.28515625" style="67" customWidth="1"/>
    <col min="263" max="263" width="19.140625" style="67" customWidth="1"/>
    <col min="264" max="269" width="50" style="67" bestFit="1" customWidth="1"/>
    <col min="270" max="512" width="9.140625" style="67"/>
    <col min="513" max="513" width="17.42578125" style="67" customWidth="1"/>
    <col min="514" max="514" width="27.5703125" style="67" customWidth="1"/>
    <col min="515" max="515" width="30" style="67" customWidth="1"/>
    <col min="516" max="516" width="40.42578125" style="67" customWidth="1"/>
    <col min="517" max="517" width="23.5703125" style="67" customWidth="1"/>
    <col min="518" max="518" width="29.28515625" style="67" customWidth="1"/>
    <col min="519" max="519" width="19.140625" style="67" customWidth="1"/>
    <col min="520" max="525" width="50" style="67" bestFit="1" customWidth="1"/>
    <col min="526" max="768" width="9.140625" style="67"/>
    <col min="769" max="769" width="17.42578125" style="67" customWidth="1"/>
    <col min="770" max="770" width="27.5703125" style="67" customWidth="1"/>
    <col min="771" max="771" width="30" style="67" customWidth="1"/>
    <col min="772" max="772" width="40.42578125" style="67" customWidth="1"/>
    <col min="773" max="773" width="23.5703125" style="67" customWidth="1"/>
    <col min="774" max="774" width="29.28515625" style="67" customWidth="1"/>
    <col min="775" max="775" width="19.140625" style="67" customWidth="1"/>
    <col min="776" max="781" width="50" style="67" bestFit="1" customWidth="1"/>
    <col min="782" max="1024" width="9.140625" style="67"/>
    <col min="1025" max="1025" width="17.42578125" style="67" customWidth="1"/>
    <col min="1026" max="1026" width="27.5703125" style="67" customWidth="1"/>
    <col min="1027" max="1027" width="30" style="67" customWidth="1"/>
    <col min="1028" max="1028" width="40.42578125" style="67" customWidth="1"/>
    <col min="1029" max="1029" width="23.5703125" style="67" customWidth="1"/>
    <col min="1030" max="1030" width="29.28515625" style="67" customWidth="1"/>
    <col min="1031" max="1031" width="19.140625" style="67" customWidth="1"/>
    <col min="1032" max="1037" width="50" style="67" bestFit="1" customWidth="1"/>
    <col min="1038" max="1280" width="9.140625" style="67"/>
    <col min="1281" max="1281" width="17.42578125" style="67" customWidth="1"/>
    <col min="1282" max="1282" width="27.5703125" style="67" customWidth="1"/>
    <col min="1283" max="1283" width="30" style="67" customWidth="1"/>
    <col min="1284" max="1284" width="40.42578125" style="67" customWidth="1"/>
    <col min="1285" max="1285" width="23.5703125" style="67" customWidth="1"/>
    <col min="1286" max="1286" width="29.28515625" style="67" customWidth="1"/>
    <col min="1287" max="1287" width="19.140625" style="67" customWidth="1"/>
    <col min="1288" max="1293" width="50" style="67" bestFit="1" customWidth="1"/>
    <col min="1294" max="1536" width="9.140625" style="67"/>
    <col min="1537" max="1537" width="17.42578125" style="67" customWidth="1"/>
    <col min="1538" max="1538" width="27.5703125" style="67" customWidth="1"/>
    <col min="1539" max="1539" width="30" style="67" customWidth="1"/>
    <col min="1540" max="1540" width="40.42578125" style="67" customWidth="1"/>
    <col min="1541" max="1541" width="23.5703125" style="67" customWidth="1"/>
    <col min="1542" max="1542" width="29.28515625" style="67" customWidth="1"/>
    <col min="1543" max="1543" width="19.140625" style="67" customWidth="1"/>
    <col min="1544" max="1549" width="50" style="67" bestFit="1" customWidth="1"/>
    <col min="1550" max="1792" width="9.140625" style="67"/>
    <col min="1793" max="1793" width="17.42578125" style="67" customWidth="1"/>
    <col min="1794" max="1794" width="27.5703125" style="67" customWidth="1"/>
    <col min="1795" max="1795" width="30" style="67" customWidth="1"/>
    <col min="1796" max="1796" width="40.42578125" style="67" customWidth="1"/>
    <col min="1797" max="1797" width="23.5703125" style="67" customWidth="1"/>
    <col min="1798" max="1798" width="29.28515625" style="67" customWidth="1"/>
    <col min="1799" max="1799" width="19.140625" style="67" customWidth="1"/>
    <col min="1800" max="1805" width="50" style="67" bestFit="1" customWidth="1"/>
    <col min="1806" max="2048" width="9.140625" style="67"/>
    <col min="2049" max="2049" width="17.42578125" style="67" customWidth="1"/>
    <col min="2050" max="2050" width="27.5703125" style="67" customWidth="1"/>
    <col min="2051" max="2051" width="30" style="67" customWidth="1"/>
    <col min="2052" max="2052" width="40.42578125" style="67" customWidth="1"/>
    <col min="2053" max="2053" width="23.5703125" style="67" customWidth="1"/>
    <col min="2054" max="2054" width="29.28515625" style="67" customWidth="1"/>
    <col min="2055" max="2055" width="19.140625" style="67" customWidth="1"/>
    <col min="2056" max="2061" width="50" style="67" bestFit="1" customWidth="1"/>
    <col min="2062" max="2304" width="9.140625" style="67"/>
    <col min="2305" max="2305" width="17.42578125" style="67" customWidth="1"/>
    <col min="2306" max="2306" width="27.5703125" style="67" customWidth="1"/>
    <col min="2307" max="2307" width="30" style="67" customWidth="1"/>
    <col min="2308" max="2308" width="40.42578125" style="67" customWidth="1"/>
    <col min="2309" max="2309" width="23.5703125" style="67" customWidth="1"/>
    <col min="2310" max="2310" width="29.28515625" style="67" customWidth="1"/>
    <col min="2311" max="2311" width="19.140625" style="67" customWidth="1"/>
    <col min="2312" max="2317" width="50" style="67" bestFit="1" customWidth="1"/>
    <col min="2318" max="2560" width="9.140625" style="67"/>
    <col min="2561" max="2561" width="17.42578125" style="67" customWidth="1"/>
    <col min="2562" max="2562" width="27.5703125" style="67" customWidth="1"/>
    <col min="2563" max="2563" width="30" style="67" customWidth="1"/>
    <col min="2564" max="2564" width="40.42578125" style="67" customWidth="1"/>
    <col min="2565" max="2565" width="23.5703125" style="67" customWidth="1"/>
    <col min="2566" max="2566" width="29.28515625" style="67" customWidth="1"/>
    <col min="2567" max="2567" width="19.140625" style="67" customWidth="1"/>
    <col min="2568" max="2573" width="50" style="67" bestFit="1" customWidth="1"/>
    <col min="2574" max="2816" width="9.140625" style="67"/>
    <col min="2817" max="2817" width="17.42578125" style="67" customWidth="1"/>
    <col min="2818" max="2818" width="27.5703125" style="67" customWidth="1"/>
    <col min="2819" max="2819" width="30" style="67" customWidth="1"/>
    <col min="2820" max="2820" width="40.42578125" style="67" customWidth="1"/>
    <col min="2821" max="2821" width="23.5703125" style="67" customWidth="1"/>
    <col min="2822" max="2822" width="29.28515625" style="67" customWidth="1"/>
    <col min="2823" max="2823" width="19.140625" style="67" customWidth="1"/>
    <col min="2824" max="2829" width="50" style="67" bestFit="1" customWidth="1"/>
    <col min="2830" max="3072" width="9.140625" style="67"/>
    <col min="3073" max="3073" width="17.42578125" style="67" customWidth="1"/>
    <col min="3074" max="3074" width="27.5703125" style="67" customWidth="1"/>
    <col min="3075" max="3075" width="30" style="67" customWidth="1"/>
    <col min="3076" max="3076" width="40.42578125" style="67" customWidth="1"/>
    <col min="3077" max="3077" width="23.5703125" style="67" customWidth="1"/>
    <col min="3078" max="3078" width="29.28515625" style="67" customWidth="1"/>
    <col min="3079" max="3079" width="19.140625" style="67" customWidth="1"/>
    <col min="3080" max="3085" width="50" style="67" bestFit="1" customWidth="1"/>
    <col min="3086" max="3328" width="9.140625" style="67"/>
    <col min="3329" max="3329" width="17.42578125" style="67" customWidth="1"/>
    <col min="3330" max="3330" width="27.5703125" style="67" customWidth="1"/>
    <col min="3331" max="3331" width="30" style="67" customWidth="1"/>
    <col min="3332" max="3332" width="40.42578125" style="67" customWidth="1"/>
    <col min="3333" max="3333" width="23.5703125" style="67" customWidth="1"/>
    <col min="3334" max="3334" width="29.28515625" style="67" customWidth="1"/>
    <col min="3335" max="3335" width="19.140625" style="67" customWidth="1"/>
    <col min="3336" max="3341" width="50" style="67" bestFit="1" customWidth="1"/>
    <col min="3342" max="3584" width="9.140625" style="67"/>
    <col min="3585" max="3585" width="17.42578125" style="67" customWidth="1"/>
    <col min="3586" max="3586" width="27.5703125" style="67" customWidth="1"/>
    <col min="3587" max="3587" width="30" style="67" customWidth="1"/>
    <col min="3588" max="3588" width="40.42578125" style="67" customWidth="1"/>
    <col min="3589" max="3589" width="23.5703125" style="67" customWidth="1"/>
    <col min="3590" max="3590" width="29.28515625" style="67" customWidth="1"/>
    <col min="3591" max="3591" width="19.140625" style="67" customWidth="1"/>
    <col min="3592" max="3597" width="50" style="67" bestFit="1" customWidth="1"/>
    <col min="3598" max="3840" width="9.140625" style="67"/>
    <col min="3841" max="3841" width="17.42578125" style="67" customWidth="1"/>
    <col min="3842" max="3842" width="27.5703125" style="67" customWidth="1"/>
    <col min="3843" max="3843" width="30" style="67" customWidth="1"/>
    <col min="3844" max="3844" width="40.42578125" style="67" customWidth="1"/>
    <col min="3845" max="3845" width="23.5703125" style="67" customWidth="1"/>
    <col min="3846" max="3846" width="29.28515625" style="67" customWidth="1"/>
    <col min="3847" max="3847" width="19.140625" style="67" customWidth="1"/>
    <col min="3848" max="3853" width="50" style="67" bestFit="1" customWidth="1"/>
    <col min="3854" max="4096" width="9.140625" style="67"/>
    <col min="4097" max="4097" width="17.42578125" style="67" customWidth="1"/>
    <col min="4098" max="4098" width="27.5703125" style="67" customWidth="1"/>
    <col min="4099" max="4099" width="30" style="67" customWidth="1"/>
    <col min="4100" max="4100" width="40.42578125" style="67" customWidth="1"/>
    <col min="4101" max="4101" width="23.5703125" style="67" customWidth="1"/>
    <col min="4102" max="4102" width="29.28515625" style="67" customWidth="1"/>
    <col min="4103" max="4103" width="19.140625" style="67" customWidth="1"/>
    <col min="4104" max="4109" width="50" style="67" bestFit="1" customWidth="1"/>
    <col min="4110" max="4352" width="9.140625" style="67"/>
    <col min="4353" max="4353" width="17.42578125" style="67" customWidth="1"/>
    <col min="4354" max="4354" width="27.5703125" style="67" customWidth="1"/>
    <col min="4355" max="4355" width="30" style="67" customWidth="1"/>
    <col min="4356" max="4356" width="40.42578125" style="67" customWidth="1"/>
    <col min="4357" max="4357" width="23.5703125" style="67" customWidth="1"/>
    <col min="4358" max="4358" width="29.28515625" style="67" customWidth="1"/>
    <col min="4359" max="4359" width="19.140625" style="67" customWidth="1"/>
    <col min="4360" max="4365" width="50" style="67" bestFit="1" customWidth="1"/>
    <col min="4366" max="4608" width="9.140625" style="67"/>
    <col min="4609" max="4609" width="17.42578125" style="67" customWidth="1"/>
    <col min="4610" max="4610" width="27.5703125" style="67" customWidth="1"/>
    <col min="4611" max="4611" width="30" style="67" customWidth="1"/>
    <col min="4612" max="4612" width="40.42578125" style="67" customWidth="1"/>
    <col min="4613" max="4613" width="23.5703125" style="67" customWidth="1"/>
    <col min="4614" max="4614" width="29.28515625" style="67" customWidth="1"/>
    <col min="4615" max="4615" width="19.140625" style="67" customWidth="1"/>
    <col min="4616" max="4621" width="50" style="67" bestFit="1" customWidth="1"/>
    <col min="4622" max="4864" width="9.140625" style="67"/>
    <col min="4865" max="4865" width="17.42578125" style="67" customWidth="1"/>
    <col min="4866" max="4866" width="27.5703125" style="67" customWidth="1"/>
    <col min="4867" max="4867" width="30" style="67" customWidth="1"/>
    <col min="4868" max="4868" width="40.42578125" style="67" customWidth="1"/>
    <col min="4869" max="4869" width="23.5703125" style="67" customWidth="1"/>
    <col min="4870" max="4870" width="29.28515625" style="67" customWidth="1"/>
    <col min="4871" max="4871" width="19.140625" style="67" customWidth="1"/>
    <col min="4872" max="4877" width="50" style="67" bestFit="1" customWidth="1"/>
    <col min="4878" max="5120" width="9.140625" style="67"/>
    <col min="5121" max="5121" width="17.42578125" style="67" customWidth="1"/>
    <col min="5122" max="5122" width="27.5703125" style="67" customWidth="1"/>
    <col min="5123" max="5123" width="30" style="67" customWidth="1"/>
    <col min="5124" max="5124" width="40.42578125" style="67" customWidth="1"/>
    <col min="5125" max="5125" width="23.5703125" style="67" customWidth="1"/>
    <col min="5126" max="5126" width="29.28515625" style="67" customWidth="1"/>
    <col min="5127" max="5127" width="19.140625" style="67" customWidth="1"/>
    <col min="5128" max="5133" width="50" style="67" bestFit="1" customWidth="1"/>
    <col min="5134" max="5376" width="9.140625" style="67"/>
    <col min="5377" max="5377" width="17.42578125" style="67" customWidth="1"/>
    <col min="5378" max="5378" width="27.5703125" style="67" customWidth="1"/>
    <col min="5379" max="5379" width="30" style="67" customWidth="1"/>
    <col min="5380" max="5380" width="40.42578125" style="67" customWidth="1"/>
    <col min="5381" max="5381" width="23.5703125" style="67" customWidth="1"/>
    <col min="5382" max="5382" width="29.28515625" style="67" customWidth="1"/>
    <col min="5383" max="5383" width="19.140625" style="67" customWidth="1"/>
    <col min="5384" max="5389" width="50" style="67" bestFit="1" customWidth="1"/>
    <col min="5390" max="5632" width="9.140625" style="67"/>
    <col min="5633" max="5633" width="17.42578125" style="67" customWidth="1"/>
    <col min="5634" max="5634" width="27.5703125" style="67" customWidth="1"/>
    <col min="5635" max="5635" width="30" style="67" customWidth="1"/>
    <col min="5636" max="5636" width="40.42578125" style="67" customWidth="1"/>
    <col min="5637" max="5637" width="23.5703125" style="67" customWidth="1"/>
    <col min="5638" max="5638" width="29.28515625" style="67" customWidth="1"/>
    <col min="5639" max="5639" width="19.140625" style="67" customWidth="1"/>
    <col min="5640" max="5645" width="50" style="67" bestFit="1" customWidth="1"/>
    <col min="5646" max="5888" width="9.140625" style="67"/>
    <col min="5889" max="5889" width="17.42578125" style="67" customWidth="1"/>
    <col min="5890" max="5890" width="27.5703125" style="67" customWidth="1"/>
    <col min="5891" max="5891" width="30" style="67" customWidth="1"/>
    <col min="5892" max="5892" width="40.42578125" style="67" customWidth="1"/>
    <col min="5893" max="5893" width="23.5703125" style="67" customWidth="1"/>
    <col min="5894" max="5894" width="29.28515625" style="67" customWidth="1"/>
    <col min="5895" max="5895" width="19.140625" style="67" customWidth="1"/>
    <col min="5896" max="5901" width="50" style="67" bestFit="1" customWidth="1"/>
    <col min="5902" max="6144" width="9.140625" style="67"/>
    <col min="6145" max="6145" width="17.42578125" style="67" customWidth="1"/>
    <col min="6146" max="6146" width="27.5703125" style="67" customWidth="1"/>
    <col min="6147" max="6147" width="30" style="67" customWidth="1"/>
    <col min="6148" max="6148" width="40.42578125" style="67" customWidth="1"/>
    <col min="6149" max="6149" width="23.5703125" style="67" customWidth="1"/>
    <col min="6150" max="6150" width="29.28515625" style="67" customWidth="1"/>
    <col min="6151" max="6151" width="19.140625" style="67" customWidth="1"/>
    <col min="6152" max="6157" width="50" style="67" bestFit="1" customWidth="1"/>
    <col min="6158" max="6400" width="9.140625" style="67"/>
    <col min="6401" max="6401" width="17.42578125" style="67" customWidth="1"/>
    <col min="6402" max="6402" width="27.5703125" style="67" customWidth="1"/>
    <col min="6403" max="6403" width="30" style="67" customWidth="1"/>
    <col min="6404" max="6404" width="40.42578125" style="67" customWidth="1"/>
    <col min="6405" max="6405" width="23.5703125" style="67" customWidth="1"/>
    <col min="6406" max="6406" width="29.28515625" style="67" customWidth="1"/>
    <col min="6407" max="6407" width="19.140625" style="67" customWidth="1"/>
    <col min="6408" max="6413" width="50" style="67" bestFit="1" customWidth="1"/>
    <col min="6414" max="6656" width="9.140625" style="67"/>
    <col min="6657" max="6657" width="17.42578125" style="67" customWidth="1"/>
    <col min="6658" max="6658" width="27.5703125" style="67" customWidth="1"/>
    <col min="6659" max="6659" width="30" style="67" customWidth="1"/>
    <col min="6660" max="6660" width="40.42578125" style="67" customWidth="1"/>
    <col min="6661" max="6661" width="23.5703125" style="67" customWidth="1"/>
    <col min="6662" max="6662" width="29.28515625" style="67" customWidth="1"/>
    <col min="6663" max="6663" width="19.140625" style="67" customWidth="1"/>
    <col min="6664" max="6669" width="50" style="67" bestFit="1" customWidth="1"/>
    <col min="6670" max="6912" width="9.140625" style="67"/>
    <col min="6913" max="6913" width="17.42578125" style="67" customWidth="1"/>
    <col min="6914" max="6914" width="27.5703125" style="67" customWidth="1"/>
    <col min="6915" max="6915" width="30" style="67" customWidth="1"/>
    <col min="6916" max="6916" width="40.42578125" style="67" customWidth="1"/>
    <col min="6917" max="6917" width="23.5703125" style="67" customWidth="1"/>
    <col min="6918" max="6918" width="29.28515625" style="67" customWidth="1"/>
    <col min="6919" max="6919" width="19.140625" style="67" customWidth="1"/>
    <col min="6920" max="6925" width="50" style="67" bestFit="1" customWidth="1"/>
    <col min="6926" max="7168" width="9.140625" style="67"/>
    <col min="7169" max="7169" width="17.42578125" style="67" customWidth="1"/>
    <col min="7170" max="7170" width="27.5703125" style="67" customWidth="1"/>
    <col min="7171" max="7171" width="30" style="67" customWidth="1"/>
    <col min="7172" max="7172" width="40.42578125" style="67" customWidth="1"/>
    <col min="7173" max="7173" width="23.5703125" style="67" customWidth="1"/>
    <col min="7174" max="7174" width="29.28515625" style="67" customWidth="1"/>
    <col min="7175" max="7175" width="19.140625" style="67" customWidth="1"/>
    <col min="7176" max="7181" width="50" style="67" bestFit="1" customWidth="1"/>
    <col min="7182" max="7424" width="9.140625" style="67"/>
    <col min="7425" max="7425" width="17.42578125" style="67" customWidth="1"/>
    <col min="7426" max="7426" width="27.5703125" style="67" customWidth="1"/>
    <col min="7427" max="7427" width="30" style="67" customWidth="1"/>
    <col min="7428" max="7428" width="40.42578125" style="67" customWidth="1"/>
    <col min="7429" max="7429" width="23.5703125" style="67" customWidth="1"/>
    <col min="7430" max="7430" width="29.28515625" style="67" customWidth="1"/>
    <col min="7431" max="7431" width="19.140625" style="67" customWidth="1"/>
    <col min="7432" max="7437" width="50" style="67" bestFit="1" customWidth="1"/>
    <col min="7438" max="7680" width="9.140625" style="67"/>
    <col min="7681" max="7681" width="17.42578125" style="67" customWidth="1"/>
    <col min="7682" max="7682" width="27.5703125" style="67" customWidth="1"/>
    <col min="7683" max="7683" width="30" style="67" customWidth="1"/>
    <col min="7684" max="7684" width="40.42578125" style="67" customWidth="1"/>
    <col min="7685" max="7685" width="23.5703125" style="67" customWidth="1"/>
    <col min="7686" max="7686" width="29.28515625" style="67" customWidth="1"/>
    <col min="7687" max="7687" width="19.140625" style="67" customWidth="1"/>
    <col min="7688" max="7693" width="50" style="67" bestFit="1" customWidth="1"/>
    <col min="7694" max="7936" width="9.140625" style="67"/>
    <col min="7937" max="7937" width="17.42578125" style="67" customWidth="1"/>
    <col min="7938" max="7938" width="27.5703125" style="67" customWidth="1"/>
    <col min="7939" max="7939" width="30" style="67" customWidth="1"/>
    <col min="7940" max="7940" width="40.42578125" style="67" customWidth="1"/>
    <col min="7941" max="7941" width="23.5703125" style="67" customWidth="1"/>
    <col min="7942" max="7942" width="29.28515625" style="67" customWidth="1"/>
    <col min="7943" max="7943" width="19.140625" style="67" customWidth="1"/>
    <col min="7944" max="7949" width="50" style="67" bestFit="1" customWidth="1"/>
    <col min="7950" max="8192" width="9.140625" style="67"/>
    <col min="8193" max="8193" width="17.42578125" style="67" customWidth="1"/>
    <col min="8194" max="8194" width="27.5703125" style="67" customWidth="1"/>
    <col min="8195" max="8195" width="30" style="67" customWidth="1"/>
    <col min="8196" max="8196" width="40.42578125" style="67" customWidth="1"/>
    <col min="8197" max="8197" width="23.5703125" style="67" customWidth="1"/>
    <col min="8198" max="8198" width="29.28515625" style="67" customWidth="1"/>
    <col min="8199" max="8199" width="19.140625" style="67" customWidth="1"/>
    <col min="8200" max="8205" width="50" style="67" bestFit="1" customWidth="1"/>
    <col min="8206" max="8448" width="9.140625" style="67"/>
    <col min="8449" max="8449" width="17.42578125" style="67" customWidth="1"/>
    <col min="8450" max="8450" width="27.5703125" style="67" customWidth="1"/>
    <col min="8451" max="8451" width="30" style="67" customWidth="1"/>
    <col min="8452" max="8452" width="40.42578125" style="67" customWidth="1"/>
    <col min="8453" max="8453" width="23.5703125" style="67" customWidth="1"/>
    <col min="8454" max="8454" width="29.28515625" style="67" customWidth="1"/>
    <col min="8455" max="8455" width="19.140625" style="67" customWidth="1"/>
    <col min="8456" max="8461" width="50" style="67" bestFit="1" customWidth="1"/>
    <col min="8462" max="8704" width="9.140625" style="67"/>
    <col min="8705" max="8705" width="17.42578125" style="67" customWidth="1"/>
    <col min="8706" max="8706" width="27.5703125" style="67" customWidth="1"/>
    <col min="8707" max="8707" width="30" style="67" customWidth="1"/>
    <col min="8708" max="8708" width="40.42578125" style="67" customWidth="1"/>
    <col min="8709" max="8709" width="23.5703125" style="67" customWidth="1"/>
    <col min="8710" max="8710" width="29.28515625" style="67" customWidth="1"/>
    <col min="8711" max="8711" width="19.140625" style="67" customWidth="1"/>
    <col min="8712" max="8717" width="50" style="67" bestFit="1" customWidth="1"/>
    <col min="8718" max="8960" width="9.140625" style="67"/>
    <col min="8961" max="8961" width="17.42578125" style="67" customWidth="1"/>
    <col min="8962" max="8962" width="27.5703125" style="67" customWidth="1"/>
    <col min="8963" max="8963" width="30" style="67" customWidth="1"/>
    <col min="8964" max="8964" width="40.42578125" style="67" customWidth="1"/>
    <col min="8965" max="8965" width="23.5703125" style="67" customWidth="1"/>
    <col min="8966" max="8966" width="29.28515625" style="67" customWidth="1"/>
    <col min="8967" max="8967" width="19.140625" style="67" customWidth="1"/>
    <col min="8968" max="8973" width="50" style="67" bestFit="1" customWidth="1"/>
    <col min="8974" max="9216" width="9.140625" style="67"/>
    <col min="9217" max="9217" width="17.42578125" style="67" customWidth="1"/>
    <col min="9218" max="9218" width="27.5703125" style="67" customWidth="1"/>
    <col min="9219" max="9219" width="30" style="67" customWidth="1"/>
    <col min="9220" max="9220" width="40.42578125" style="67" customWidth="1"/>
    <col min="9221" max="9221" width="23.5703125" style="67" customWidth="1"/>
    <col min="9222" max="9222" width="29.28515625" style="67" customWidth="1"/>
    <col min="9223" max="9223" width="19.140625" style="67" customWidth="1"/>
    <col min="9224" max="9229" width="50" style="67" bestFit="1" customWidth="1"/>
    <col min="9230" max="9472" width="9.140625" style="67"/>
    <col min="9473" max="9473" width="17.42578125" style="67" customWidth="1"/>
    <col min="9474" max="9474" width="27.5703125" style="67" customWidth="1"/>
    <col min="9475" max="9475" width="30" style="67" customWidth="1"/>
    <col min="9476" max="9476" width="40.42578125" style="67" customWidth="1"/>
    <col min="9477" max="9477" width="23.5703125" style="67" customWidth="1"/>
    <col min="9478" max="9478" width="29.28515625" style="67" customWidth="1"/>
    <col min="9479" max="9479" width="19.140625" style="67" customWidth="1"/>
    <col min="9480" max="9485" width="50" style="67" bestFit="1" customWidth="1"/>
    <col min="9486" max="9728" width="9.140625" style="67"/>
    <col min="9729" max="9729" width="17.42578125" style="67" customWidth="1"/>
    <col min="9730" max="9730" width="27.5703125" style="67" customWidth="1"/>
    <col min="9731" max="9731" width="30" style="67" customWidth="1"/>
    <col min="9732" max="9732" width="40.42578125" style="67" customWidth="1"/>
    <col min="9733" max="9733" width="23.5703125" style="67" customWidth="1"/>
    <col min="9734" max="9734" width="29.28515625" style="67" customWidth="1"/>
    <col min="9735" max="9735" width="19.140625" style="67" customWidth="1"/>
    <col min="9736" max="9741" width="50" style="67" bestFit="1" customWidth="1"/>
    <col min="9742" max="9984" width="9.140625" style="67"/>
    <col min="9985" max="9985" width="17.42578125" style="67" customWidth="1"/>
    <col min="9986" max="9986" width="27.5703125" style="67" customWidth="1"/>
    <col min="9987" max="9987" width="30" style="67" customWidth="1"/>
    <col min="9988" max="9988" width="40.42578125" style="67" customWidth="1"/>
    <col min="9989" max="9989" width="23.5703125" style="67" customWidth="1"/>
    <col min="9990" max="9990" width="29.28515625" style="67" customWidth="1"/>
    <col min="9991" max="9991" width="19.140625" style="67" customWidth="1"/>
    <col min="9992" max="9997" width="50" style="67" bestFit="1" customWidth="1"/>
    <col min="9998" max="10240" width="9.140625" style="67"/>
    <col min="10241" max="10241" width="17.42578125" style="67" customWidth="1"/>
    <col min="10242" max="10242" width="27.5703125" style="67" customWidth="1"/>
    <col min="10243" max="10243" width="30" style="67" customWidth="1"/>
    <col min="10244" max="10244" width="40.42578125" style="67" customWidth="1"/>
    <col min="10245" max="10245" width="23.5703125" style="67" customWidth="1"/>
    <col min="10246" max="10246" width="29.28515625" style="67" customWidth="1"/>
    <col min="10247" max="10247" width="19.140625" style="67" customWidth="1"/>
    <col min="10248" max="10253" width="50" style="67" bestFit="1" customWidth="1"/>
    <col min="10254" max="10496" width="9.140625" style="67"/>
    <col min="10497" max="10497" width="17.42578125" style="67" customWidth="1"/>
    <col min="10498" max="10498" width="27.5703125" style="67" customWidth="1"/>
    <col min="10499" max="10499" width="30" style="67" customWidth="1"/>
    <col min="10500" max="10500" width="40.42578125" style="67" customWidth="1"/>
    <col min="10501" max="10501" width="23.5703125" style="67" customWidth="1"/>
    <col min="10502" max="10502" width="29.28515625" style="67" customWidth="1"/>
    <col min="10503" max="10503" width="19.140625" style="67" customWidth="1"/>
    <col min="10504" max="10509" width="50" style="67" bestFit="1" customWidth="1"/>
    <col min="10510" max="10752" width="9.140625" style="67"/>
    <col min="10753" max="10753" width="17.42578125" style="67" customWidth="1"/>
    <col min="10754" max="10754" width="27.5703125" style="67" customWidth="1"/>
    <col min="10755" max="10755" width="30" style="67" customWidth="1"/>
    <col min="10756" max="10756" width="40.42578125" style="67" customWidth="1"/>
    <col min="10757" max="10757" width="23.5703125" style="67" customWidth="1"/>
    <col min="10758" max="10758" width="29.28515625" style="67" customWidth="1"/>
    <col min="10759" max="10759" width="19.140625" style="67" customWidth="1"/>
    <col min="10760" max="10765" width="50" style="67" bestFit="1" customWidth="1"/>
    <col min="10766" max="11008" width="9.140625" style="67"/>
    <col min="11009" max="11009" width="17.42578125" style="67" customWidth="1"/>
    <col min="11010" max="11010" width="27.5703125" style="67" customWidth="1"/>
    <col min="11011" max="11011" width="30" style="67" customWidth="1"/>
    <col min="11012" max="11012" width="40.42578125" style="67" customWidth="1"/>
    <col min="11013" max="11013" width="23.5703125" style="67" customWidth="1"/>
    <col min="11014" max="11014" width="29.28515625" style="67" customWidth="1"/>
    <col min="11015" max="11015" width="19.140625" style="67" customWidth="1"/>
    <col min="11016" max="11021" width="50" style="67" bestFit="1" customWidth="1"/>
    <col min="11022" max="11264" width="9.140625" style="67"/>
    <col min="11265" max="11265" width="17.42578125" style="67" customWidth="1"/>
    <col min="11266" max="11266" width="27.5703125" style="67" customWidth="1"/>
    <col min="11267" max="11267" width="30" style="67" customWidth="1"/>
    <col min="11268" max="11268" width="40.42578125" style="67" customWidth="1"/>
    <col min="11269" max="11269" width="23.5703125" style="67" customWidth="1"/>
    <col min="11270" max="11270" width="29.28515625" style="67" customWidth="1"/>
    <col min="11271" max="11271" width="19.140625" style="67" customWidth="1"/>
    <col min="11272" max="11277" width="50" style="67" bestFit="1" customWidth="1"/>
    <col min="11278" max="11520" width="9.140625" style="67"/>
    <col min="11521" max="11521" width="17.42578125" style="67" customWidth="1"/>
    <col min="11522" max="11522" width="27.5703125" style="67" customWidth="1"/>
    <col min="11523" max="11523" width="30" style="67" customWidth="1"/>
    <col min="11524" max="11524" width="40.42578125" style="67" customWidth="1"/>
    <col min="11525" max="11525" width="23.5703125" style="67" customWidth="1"/>
    <col min="11526" max="11526" width="29.28515625" style="67" customWidth="1"/>
    <col min="11527" max="11527" width="19.140625" style="67" customWidth="1"/>
    <col min="11528" max="11533" width="50" style="67" bestFit="1" customWidth="1"/>
    <col min="11534" max="11776" width="9.140625" style="67"/>
    <col min="11777" max="11777" width="17.42578125" style="67" customWidth="1"/>
    <col min="11778" max="11778" width="27.5703125" style="67" customWidth="1"/>
    <col min="11779" max="11779" width="30" style="67" customWidth="1"/>
    <col min="11780" max="11780" width="40.42578125" style="67" customWidth="1"/>
    <col min="11781" max="11781" width="23.5703125" style="67" customWidth="1"/>
    <col min="11782" max="11782" width="29.28515625" style="67" customWidth="1"/>
    <col min="11783" max="11783" width="19.140625" style="67" customWidth="1"/>
    <col min="11784" max="11789" width="50" style="67" bestFit="1" customWidth="1"/>
    <col min="11790" max="12032" width="9.140625" style="67"/>
    <col min="12033" max="12033" width="17.42578125" style="67" customWidth="1"/>
    <col min="12034" max="12034" width="27.5703125" style="67" customWidth="1"/>
    <col min="12035" max="12035" width="30" style="67" customWidth="1"/>
    <col min="12036" max="12036" width="40.42578125" style="67" customWidth="1"/>
    <col min="12037" max="12037" width="23.5703125" style="67" customWidth="1"/>
    <col min="12038" max="12038" width="29.28515625" style="67" customWidth="1"/>
    <col min="12039" max="12039" width="19.140625" style="67" customWidth="1"/>
    <col min="12040" max="12045" width="50" style="67" bestFit="1" customWidth="1"/>
    <col min="12046" max="12288" width="9.140625" style="67"/>
    <col min="12289" max="12289" width="17.42578125" style="67" customWidth="1"/>
    <col min="12290" max="12290" width="27.5703125" style="67" customWidth="1"/>
    <col min="12291" max="12291" width="30" style="67" customWidth="1"/>
    <col min="12292" max="12292" width="40.42578125" style="67" customWidth="1"/>
    <col min="12293" max="12293" width="23.5703125" style="67" customWidth="1"/>
    <col min="12294" max="12294" width="29.28515625" style="67" customWidth="1"/>
    <col min="12295" max="12295" width="19.140625" style="67" customWidth="1"/>
    <col min="12296" max="12301" width="50" style="67" bestFit="1" customWidth="1"/>
    <col min="12302" max="12544" width="9.140625" style="67"/>
    <col min="12545" max="12545" width="17.42578125" style="67" customWidth="1"/>
    <col min="12546" max="12546" width="27.5703125" style="67" customWidth="1"/>
    <col min="12547" max="12547" width="30" style="67" customWidth="1"/>
    <col min="12548" max="12548" width="40.42578125" style="67" customWidth="1"/>
    <col min="12549" max="12549" width="23.5703125" style="67" customWidth="1"/>
    <col min="12550" max="12550" width="29.28515625" style="67" customWidth="1"/>
    <col min="12551" max="12551" width="19.140625" style="67" customWidth="1"/>
    <col min="12552" max="12557" width="50" style="67" bestFit="1" customWidth="1"/>
    <col min="12558" max="12800" width="9.140625" style="67"/>
    <col min="12801" max="12801" width="17.42578125" style="67" customWidth="1"/>
    <col min="12802" max="12802" width="27.5703125" style="67" customWidth="1"/>
    <col min="12803" max="12803" width="30" style="67" customWidth="1"/>
    <col min="12804" max="12804" width="40.42578125" style="67" customWidth="1"/>
    <col min="12805" max="12805" width="23.5703125" style="67" customWidth="1"/>
    <col min="12806" max="12806" width="29.28515625" style="67" customWidth="1"/>
    <col min="12807" max="12807" width="19.140625" style="67" customWidth="1"/>
    <col min="12808" max="12813" width="50" style="67" bestFit="1" customWidth="1"/>
    <col min="12814" max="13056" width="9.140625" style="67"/>
    <col min="13057" max="13057" width="17.42578125" style="67" customWidth="1"/>
    <col min="13058" max="13058" width="27.5703125" style="67" customWidth="1"/>
    <col min="13059" max="13059" width="30" style="67" customWidth="1"/>
    <col min="13060" max="13060" width="40.42578125" style="67" customWidth="1"/>
    <col min="13061" max="13061" width="23.5703125" style="67" customWidth="1"/>
    <col min="13062" max="13062" width="29.28515625" style="67" customWidth="1"/>
    <col min="13063" max="13063" width="19.140625" style="67" customWidth="1"/>
    <col min="13064" max="13069" width="50" style="67" bestFit="1" customWidth="1"/>
    <col min="13070" max="13312" width="9.140625" style="67"/>
    <col min="13313" max="13313" width="17.42578125" style="67" customWidth="1"/>
    <col min="13314" max="13314" width="27.5703125" style="67" customWidth="1"/>
    <col min="13315" max="13315" width="30" style="67" customWidth="1"/>
    <col min="13316" max="13316" width="40.42578125" style="67" customWidth="1"/>
    <col min="13317" max="13317" width="23.5703125" style="67" customWidth="1"/>
    <col min="13318" max="13318" width="29.28515625" style="67" customWidth="1"/>
    <col min="13319" max="13319" width="19.140625" style="67" customWidth="1"/>
    <col min="13320" max="13325" width="50" style="67" bestFit="1" customWidth="1"/>
    <col min="13326" max="13568" width="9.140625" style="67"/>
    <col min="13569" max="13569" width="17.42578125" style="67" customWidth="1"/>
    <col min="13570" max="13570" width="27.5703125" style="67" customWidth="1"/>
    <col min="13571" max="13571" width="30" style="67" customWidth="1"/>
    <col min="13572" max="13572" width="40.42578125" style="67" customWidth="1"/>
    <col min="13573" max="13573" width="23.5703125" style="67" customWidth="1"/>
    <col min="13574" max="13574" width="29.28515625" style="67" customWidth="1"/>
    <col min="13575" max="13575" width="19.140625" style="67" customWidth="1"/>
    <col min="13576" max="13581" width="50" style="67" bestFit="1" customWidth="1"/>
    <col min="13582" max="13824" width="9.140625" style="67"/>
    <col min="13825" max="13825" width="17.42578125" style="67" customWidth="1"/>
    <col min="13826" max="13826" width="27.5703125" style="67" customWidth="1"/>
    <col min="13827" max="13827" width="30" style="67" customWidth="1"/>
    <col min="13828" max="13828" width="40.42578125" style="67" customWidth="1"/>
    <col min="13829" max="13829" width="23.5703125" style="67" customWidth="1"/>
    <col min="13830" max="13830" width="29.28515625" style="67" customWidth="1"/>
    <col min="13831" max="13831" width="19.140625" style="67" customWidth="1"/>
    <col min="13832" max="13837" width="50" style="67" bestFit="1" customWidth="1"/>
    <col min="13838" max="14080" width="9.140625" style="67"/>
    <col min="14081" max="14081" width="17.42578125" style="67" customWidth="1"/>
    <col min="14082" max="14082" width="27.5703125" style="67" customWidth="1"/>
    <col min="14083" max="14083" width="30" style="67" customWidth="1"/>
    <col min="14084" max="14084" width="40.42578125" style="67" customWidth="1"/>
    <col min="14085" max="14085" width="23.5703125" style="67" customWidth="1"/>
    <col min="14086" max="14086" width="29.28515625" style="67" customWidth="1"/>
    <col min="14087" max="14087" width="19.140625" style="67" customWidth="1"/>
    <col min="14088" max="14093" width="50" style="67" bestFit="1" customWidth="1"/>
    <col min="14094" max="14336" width="9.140625" style="67"/>
    <col min="14337" max="14337" width="17.42578125" style="67" customWidth="1"/>
    <col min="14338" max="14338" width="27.5703125" style="67" customWidth="1"/>
    <col min="14339" max="14339" width="30" style="67" customWidth="1"/>
    <col min="14340" max="14340" width="40.42578125" style="67" customWidth="1"/>
    <col min="14341" max="14341" width="23.5703125" style="67" customWidth="1"/>
    <col min="14342" max="14342" width="29.28515625" style="67" customWidth="1"/>
    <col min="14343" max="14343" width="19.140625" style="67" customWidth="1"/>
    <col min="14344" max="14349" width="50" style="67" bestFit="1" customWidth="1"/>
    <col min="14350" max="14592" width="9.140625" style="67"/>
    <col min="14593" max="14593" width="17.42578125" style="67" customWidth="1"/>
    <col min="14594" max="14594" width="27.5703125" style="67" customWidth="1"/>
    <col min="14595" max="14595" width="30" style="67" customWidth="1"/>
    <col min="14596" max="14596" width="40.42578125" style="67" customWidth="1"/>
    <col min="14597" max="14597" width="23.5703125" style="67" customWidth="1"/>
    <col min="14598" max="14598" width="29.28515625" style="67" customWidth="1"/>
    <col min="14599" max="14599" width="19.140625" style="67" customWidth="1"/>
    <col min="14600" max="14605" width="50" style="67" bestFit="1" customWidth="1"/>
    <col min="14606" max="14848" width="9.140625" style="67"/>
    <col min="14849" max="14849" width="17.42578125" style="67" customWidth="1"/>
    <col min="14850" max="14850" width="27.5703125" style="67" customWidth="1"/>
    <col min="14851" max="14851" width="30" style="67" customWidth="1"/>
    <col min="14852" max="14852" width="40.42578125" style="67" customWidth="1"/>
    <col min="14853" max="14853" width="23.5703125" style="67" customWidth="1"/>
    <col min="14854" max="14854" width="29.28515625" style="67" customWidth="1"/>
    <col min="14855" max="14855" width="19.140625" style="67" customWidth="1"/>
    <col min="14856" max="14861" width="50" style="67" bestFit="1" customWidth="1"/>
    <col min="14862" max="15104" width="9.140625" style="67"/>
    <col min="15105" max="15105" width="17.42578125" style="67" customWidth="1"/>
    <col min="15106" max="15106" width="27.5703125" style="67" customWidth="1"/>
    <col min="15107" max="15107" width="30" style="67" customWidth="1"/>
    <col min="15108" max="15108" width="40.42578125" style="67" customWidth="1"/>
    <col min="15109" max="15109" width="23.5703125" style="67" customWidth="1"/>
    <col min="15110" max="15110" width="29.28515625" style="67" customWidth="1"/>
    <col min="15111" max="15111" width="19.140625" style="67" customWidth="1"/>
    <col min="15112" max="15117" width="50" style="67" bestFit="1" customWidth="1"/>
    <col min="15118" max="15360" width="9.140625" style="67"/>
    <col min="15361" max="15361" width="17.42578125" style="67" customWidth="1"/>
    <col min="15362" max="15362" width="27.5703125" style="67" customWidth="1"/>
    <col min="15363" max="15363" width="30" style="67" customWidth="1"/>
    <col min="15364" max="15364" width="40.42578125" style="67" customWidth="1"/>
    <col min="15365" max="15365" width="23.5703125" style="67" customWidth="1"/>
    <col min="15366" max="15366" width="29.28515625" style="67" customWidth="1"/>
    <col min="15367" max="15367" width="19.140625" style="67" customWidth="1"/>
    <col min="15368" max="15373" width="50" style="67" bestFit="1" customWidth="1"/>
    <col min="15374" max="15616" width="9.140625" style="67"/>
    <col min="15617" max="15617" width="17.42578125" style="67" customWidth="1"/>
    <col min="15618" max="15618" width="27.5703125" style="67" customWidth="1"/>
    <col min="15619" max="15619" width="30" style="67" customWidth="1"/>
    <col min="15620" max="15620" width="40.42578125" style="67" customWidth="1"/>
    <col min="15621" max="15621" width="23.5703125" style="67" customWidth="1"/>
    <col min="15622" max="15622" width="29.28515625" style="67" customWidth="1"/>
    <col min="15623" max="15623" width="19.140625" style="67" customWidth="1"/>
    <col min="15624" max="15629" width="50" style="67" bestFit="1" customWidth="1"/>
    <col min="15630" max="15872" width="9.140625" style="67"/>
    <col min="15873" max="15873" width="17.42578125" style="67" customWidth="1"/>
    <col min="15874" max="15874" width="27.5703125" style="67" customWidth="1"/>
    <col min="15875" max="15875" width="30" style="67" customWidth="1"/>
    <col min="15876" max="15876" width="40.42578125" style="67" customWidth="1"/>
    <col min="15877" max="15877" width="23.5703125" style="67" customWidth="1"/>
    <col min="15878" max="15878" width="29.28515625" style="67" customWidth="1"/>
    <col min="15879" max="15879" width="19.140625" style="67" customWidth="1"/>
    <col min="15880" max="15885" width="50" style="67" bestFit="1" customWidth="1"/>
    <col min="15886" max="16128" width="9.140625" style="67"/>
    <col min="16129" max="16129" width="17.42578125" style="67" customWidth="1"/>
    <col min="16130" max="16130" width="27.5703125" style="67" customWidth="1"/>
    <col min="16131" max="16131" width="30" style="67" customWidth="1"/>
    <col min="16132" max="16132" width="40.42578125" style="67" customWidth="1"/>
    <col min="16133" max="16133" width="23.5703125" style="67" customWidth="1"/>
    <col min="16134" max="16134" width="29.28515625" style="67" customWidth="1"/>
    <col min="16135" max="16135" width="19.140625" style="67" customWidth="1"/>
    <col min="16136" max="16141" width="50" style="67" bestFit="1" customWidth="1"/>
    <col min="16142" max="16384" width="9.140625" style="67"/>
  </cols>
  <sheetData>
    <row r="1" spans="1:13" ht="26.25">
      <c r="A1" s="190" t="s">
        <v>2232</v>
      </c>
      <c r="B1" s="191"/>
      <c r="C1" s="191"/>
      <c r="D1" s="191"/>
      <c r="E1" s="191"/>
      <c r="F1" s="191"/>
      <c r="G1" s="192"/>
    </row>
    <row r="2" spans="1:13">
      <c r="A2" s="68" t="s">
        <v>73</v>
      </c>
    </row>
    <row r="3" spans="1:13" ht="26.25">
      <c r="A3" s="190" t="s">
        <v>74</v>
      </c>
      <c r="B3" s="191"/>
      <c r="C3" s="191"/>
      <c r="D3" s="191"/>
      <c r="E3" s="191"/>
      <c r="F3" s="191"/>
      <c r="G3" s="192"/>
    </row>
    <row r="4" spans="1:13">
      <c r="A4" s="68" t="s">
        <v>73</v>
      </c>
    </row>
    <row r="5" spans="1:13" ht="26.25">
      <c r="A5" s="190" t="s">
        <v>2233</v>
      </c>
      <c r="B5" s="191"/>
      <c r="C5" s="191"/>
      <c r="D5" s="191"/>
      <c r="E5" s="191"/>
      <c r="F5" s="191"/>
      <c r="G5" s="192"/>
    </row>
    <row r="6" spans="1:13">
      <c r="A6" s="68" t="s">
        <v>73</v>
      </c>
    </row>
    <row r="7" spans="1:13" ht="26.25">
      <c r="A7" s="190" t="s">
        <v>75</v>
      </c>
      <c r="B7" s="191"/>
      <c r="C7" s="191"/>
      <c r="D7" s="191"/>
      <c r="E7" s="191"/>
      <c r="F7" s="191"/>
      <c r="G7" s="192"/>
    </row>
    <row r="8" spans="1:13">
      <c r="A8" s="68" t="s">
        <v>73</v>
      </c>
    </row>
    <row r="9" spans="1:13">
      <c r="A9" s="68"/>
    </row>
    <row r="10" spans="1:13" ht="25.5">
      <c r="A10" s="69" t="s">
        <v>76</v>
      </c>
      <c r="B10" s="69" t="s">
        <v>77</v>
      </c>
      <c r="C10" s="69" t="s">
        <v>78</v>
      </c>
      <c r="D10" s="69" t="s">
        <v>79</v>
      </c>
      <c r="E10" s="69" t="s">
        <v>80</v>
      </c>
      <c r="F10" s="69" t="s">
        <v>81</v>
      </c>
      <c r="G10" s="69" t="s">
        <v>82</v>
      </c>
      <c r="H10" s="69" t="s">
        <v>83</v>
      </c>
      <c r="I10" s="69" t="s">
        <v>84</v>
      </c>
      <c r="J10" s="69" t="s">
        <v>85</v>
      </c>
      <c r="K10" s="69" t="s">
        <v>86</v>
      </c>
      <c r="L10" s="69" t="s">
        <v>2234</v>
      </c>
      <c r="M10" s="69" t="s">
        <v>87</v>
      </c>
    </row>
    <row r="11" spans="1:13">
      <c r="A11" s="68" t="s">
        <v>31</v>
      </c>
      <c r="B11" s="68" t="s">
        <v>88</v>
      </c>
      <c r="C11" s="68" t="s">
        <v>72</v>
      </c>
      <c r="D11" s="68" t="s">
        <v>89</v>
      </c>
      <c r="E11" s="68" t="s">
        <v>90</v>
      </c>
      <c r="F11" s="68" t="s">
        <v>91</v>
      </c>
      <c r="G11" s="68" t="s">
        <v>92</v>
      </c>
      <c r="H11" s="68" t="s">
        <v>93</v>
      </c>
      <c r="I11" s="68" t="s">
        <v>94</v>
      </c>
      <c r="J11" s="68" t="s">
        <v>95</v>
      </c>
      <c r="K11" s="68" t="s">
        <v>28</v>
      </c>
      <c r="L11" s="68" t="s">
        <v>2235</v>
      </c>
      <c r="M11" s="68" t="s">
        <v>96</v>
      </c>
    </row>
    <row r="12" spans="1:13">
      <c r="A12" s="68" t="s">
        <v>31</v>
      </c>
      <c r="B12" s="68" t="s">
        <v>88</v>
      </c>
      <c r="C12" s="68" t="s">
        <v>72</v>
      </c>
      <c r="D12" s="68" t="s">
        <v>89</v>
      </c>
      <c r="E12" s="68" t="s">
        <v>90</v>
      </c>
      <c r="F12" s="68" t="s">
        <v>91</v>
      </c>
      <c r="G12" s="68" t="s">
        <v>92</v>
      </c>
      <c r="H12" s="68" t="s">
        <v>97</v>
      </c>
      <c r="I12" s="68" t="s">
        <v>98</v>
      </c>
      <c r="J12" s="68" t="s">
        <v>99</v>
      </c>
      <c r="K12" s="68" t="s">
        <v>26</v>
      </c>
      <c r="L12" s="68" t="s">
        <v>2236</v>
      </c>
      <c r="M12" s="68" t="s">
        <v>96</v>
      </c>
    </row>
    <row r="13" spans="1:13">
      <c r="A13" s="68" t="s">
        <v>31</v>
      </c>
      <c r="B13" s="68" t="s">
        <v>88</v>
      </c>
      <c r="C13" s="68" t="s">
        <v>72</v>
      </c>
      <c r="D13" s="68" t="s">
        <v>89</v>
      </c>
      <c r="E13" s="68" t="s">
        <v>90</v>
      </c>
      <c r="F13" s="68" t="s">
        <v>91</v>
      </c>
      <c r="G13" s="68" t="s">
        <v>92</v>
      </c>
      <c r="H13" s="68" t="s">
        <v>100</v>
      </c>
      <c r="I13" s="68" t="s">
        <v>101</v>
      </c>
      <c r="J13" s="68" t="s">
        <v>102</v>
      </c>
      <c r="K13" s="68" t="s">
        <v>28</v>
      </c>
      <c r="L13" s="68" t="s">
        <v>2237</v>
      </c>
      <c r="M13" s="68" t="s">
        <v>96</v>
      </c>
    </row>
    <row r="14" spans="1:13">
      <c r="A14" s="68" t="s">
        <v>31</v>
      </c>
      <c r="B14" s="68" t="s">
        <v>88</v>
      </c>
      <c r="C14" s="68" t="s">
        <v>72</v>
      </c>
      <c r="D14" s="68" t="s">
        <v>89</v>
      </c>
      <c r="E14" s="68" t="s">
        <v>90</v>
      </c>
      <c r="F14" s="68" t="s">
        <v>91</v>
      </c>
      <c r="G14" s="68" t="s">
        <v>92</v>
      </c>
      <c r="H14" s="68" t="s">
        <v>103</v>
      </c>
      <c r="I14" s="68" t="s">
        <v>104</v>
      </c>
      <c r="J14" s="68" t="s">
        <v>105</v>
      </c>
      <c r="K14" s="68" t="s">
        <v>24</v>
      </c>
      <c r="L14" s="68" t="s">
        <v>2238</v>
      </c>
      <c r="M14" s="68" t="s">
        <v>96</v>
      </c>
    </row>
    <row r="15" spans="1:13">
      <c r="A15" s="68" t="s">
        <v>31</v>
      </c>
      <c r="B15" s="68" t="s">
        <v>88</v>
      </c>
      <c r="C15" s="68" t="s">
        <v>72</v>
      </c>
      <c r="D15" s="68" t="s">
        <v>89</v>
      </c>
      <c r="E15" s="68" t="s">
        <v>90</v>
      </c>
      <c r="F15" s="68" t="s">
        <v>91</v>
      </c>
      <c r="G15" s="68" t="s">
        <v>92</v>
      </c>
      <c r="H15" s="68" t="s">
        <v>106</v>
      </c>
      <c r="I15" s="68" t="s">
        <v>107</v>
      </c>
      <c r="J15" s="68" t="s">
        <v>108</v>
      </c>
      <c r="K15" s="68" t="s">
        <v>28</v>
      </c>
      <c r="L15" s="68" t="s">
        <v>2239</v>
      </c>
      <c r="M15" s="68" t="s">
        <v>96</v>
      </c>
    </row>
    <row r="16" spans="1:13">
      <c r="A16" s="68" t="s">
        <v>31</v>
      </c>
      <c r="B16" s="68" t="s">
        <v>88</v>
      </c>
      <c r="C16" s="68" t="s">
        <v>72</v>
      </c>
      <c r="D16" s="68" t="s">
        <v>89</v>
      </c>
      <c r="E16" s="68" t="s">
        <v>90</v>
      </c>
      <c r="F16" s="68" t="s">
        <v>91</v>
      </c>
      <c r="G16" s="68" t="s">
        <v>92</v>
      </c>
      <c r="H16" s="68" t="s">
        <v>113</v>
      </c>
      <c r="I16" s="68" t="s">
        <v>114</v>
      </c>
      <c r="J16" s="68" t="s">
        <v>115</v>
      </c>
      <c r="K16" s="68" t="s">
        <v>116</v>
      </c>
      <c r="L16" s="68" t="s">
        <v>2240</v>
      </c>
      <c r="M16" s="68" t="s">
        <v>96</v>
      </c>
    </row>
    <row r="17" spans="1:13">
      <c r="A17" s="68" t="s">
        <v>31</v>
      </c>
      <c r="B17" s="68" t="s">
        <v>88</v>
      </c>
      <c r="C17" s="68" t="s">
        <v>72</v>
      </c>
      <c r="D17" s="68" t="s">
        <v>89</v>
      </c>
      <c r="E17" s="68" t="s">
        <v>90</v>
      </c>
      <c r="F17" s="68" t="s">
        <v>91</v>
      </c>
      <c r="G17" s="68" t="s">
        <v>92</v>
      </c>
      <c r="H17" s="68" t="s">
        <v>117</v>
      </c>
      <c r="I17" s="68" t="s">
        <v>118</v>
      </c>
      <c r="J17" s="68" t="s">
        <v>119</v>
      </c>
      <c r="K17" s="68" t="s">
        <v>28</v>
      </c>
      <c r="L17" s="68" t="s">
        <v>2241</v>
      </c>
      <c r="M17" s="68" t="s">
        <v>96</v>
      </c>
    </row>
    <row r="18" spans="1:13">
      <c r="A18" s="68" t="s">
        <v>31</v>
      </c>
      <c r="B18" s="68" t="s">
        <v>88</v>
      </c>
      <c r="C18" s="68" t="s">
        <v>72</v>
      </c>
      <c r="D18" s="68" t="s">
        <v>89</v>
      </c>
      <c r="E18" s="68" t="s">
        <v>90</v>
      </c>
      <c r="F18" s="68" t="s">
        <v>91</v>
      </c>
      <c r="G18" s="68" t="s">
        <v>92</v>
      </c>
      <c r="H18" s="68" t="s">
        <v>123</v>
      </c>
      <c r="I18" s="68" t="s">
        <v>124</v>
      </c>
      <c r="J18" s="68" t="s">
        <v>125</v>
      </c>
      <c r="K18" s="68" t="s">
        <v>28</v>
      </c>
      <c r="L18" s="68" t="s">
        <v>2242</v>
      </c>
      <c r="M18" s="68" t="s">
        <v>96</v>
      </c>
    </row>
    <row r="19" spans="1:13">
      <c r="A19" s="68" t="s">
        <v>31</v>
      </c>
      <c r="B19" s="68" t="s">
        <v>88</v>
      </c>
      <c r="C19" s="68" t="s">
        <v>72</v>
      </c>
      <c r="D19" s="68" t="s">
        <v>89</v>
      </c>
      <c r="E19" s="68" t="s">
        <v>90</v>
      </c>
      <c r="F19" s="68" t="s">
        <v>91</v>
      </c>
      <c r="G19" s="68" t="s">
        <v>92</v>
      </c>
      <c r="H19" s="68" t="s">
        <v>126</v>
      </c>
      <c r="I19" s="68" t="s">
        <v>127</v>
      </c>
      <c r="J19" s="68" t="s">
        <v>128</v>
      </c>
      <c r="K19" s="68" t="s">
        <v>112</v>
      </c>
      <c r="L19" s="68" t="s">
        <v>2243</v>
      </c>
      <c r="M19" s="68" t="s">
        <v>96</v>
      </c>
    </row>
    <row r="20" spans="1:13">
      <c r="A20" s="68" t="s">
        <v>31</v>
      </c>
      <c r="B20" s="68" t="s">
        <v>88</v>
      </c>
      <c r="C20" s="68" t="s">
        <v>72</v>
      </c>
      <c r="D20" s="68" t="s">
        <v>89</v>
      </c>
      <c r="E20" s="68" t="s">
        <v>90</v>
      </c>
      <c r="F20" s="68" t="s">
        <v>91</v>
      </c>
      <c r="G20" s="68" t="s">
        <v>92</v>
      </c>
      <c r="H20" s="68" t="s">
        <v>129</v>
      </c>
      <c r="I20" s="68" t="s">
        <v>130</v>
      </c>
      <c r="J20" s="68" t="s">
        <v>131</v>
      </c>
      <c r="K20" s="68" t="s">
        <v>28</v>
      </c>
      <c r="L20" s="68" t="s">
        <v>2244</v>
      </c>
      <c r="M20" s="68" t="s">
        <v>96</v>
      </c>
    </row>
    <row r="21" spans="1:13">
      <c r="A21" s="68" t="s">
        <v>31</v>
      </c>
      <c r="B21" s="68" t="s">
        <v>88</v>
      </c>
      <c r="C21" s="68" t="s">
        <v>72</v>
      </c>
      <c r="D21" s="68" t="s">
        <v>89</v>
      </c>
      <c r="E21" s="68" t="s">
        <v>90</v>
      </c>
      <c r="F21" s="68" t="s">
        <v>91</v>
      </c>
      <c r="G21" s="68" t="s">
        <v>92</v>
      </c>
      <c r="H21" s="68" t="s">
        <v>132</v>
      </c>
      <c r="I21" s="68" t="s">
        <v>133</v>
      </c>
      <c r="J21" s="68" t="s">
        <v>134</v>
      </c>
      <c r="K21" s="68" t="s">
        <v>28</v>
      </c>
      <c r="L21" s="68" t="s">
        <v>2245</v>
      </c>
      <c r="M21" s="68" t="s">
        <v>96</v>
      </c>
    </row>
    <row r="22" spans="1:13">
      <c r="A22" s="68" t="s">
        <v>31</v>
      </c>
      <c r="B22" s="68" t="s">
        <v>88</v>
      </c>
      <c r="C22" s="68" t="s">
        <v>72</v>
      </c>
      <c r="D22" s="68" t="s">
        <v>89</v>
      </c>
      <c r="E22" s="68" t="s">
        <v>90</v>
      </c>
      <c r="F22" s="68" t="s">
        <v>91</v>
      </c>
      <c r="G22" s="68" t="s">
        <v>92</v>
      </c>
      <c r="H22" s="68" t="s">
        <v>135</v>
      </c>
      <c r="I22" s="68" t="s">
        <v>136</v>
      </c>
      <c r="J22" s="68" t="s">
        <v>137</v>
      </c>
      <c r="K22" s="68" t="s">
        <v>24</v>
      </c>
      <c r="L22" s="68" t="s">
        <v>2246</v>
      </c>
      <c r="M22" s="68" t="s">
        <v>96</v>
      </c>
    </row>
    <row r="23" spans="1:13">
      <c r="A23" s="68" t="s">
        <v>31</v>
      </c>
      <c r="B23" s="68" t="s">
        <v>88</v>
      </c>
      <c r="C23" s="68" t="s">
        <v>72</v>
      </c>
      <c r="D23" s="68" t="s">
        <v>89</v>
      </c>
      <c r="E23" s="68" t="s">
        <v>90</v>
      </c>
      <c r="F23" s="68" t="s">
        <v>91</v>
      </c>
      <c r="G23" s="68" t="s">
        <v>92</v>
      </c>
      <c r="H23" s="68" t="s">
        <v>555</v>
      </c>
      <c r="I23" s="68" t="s">
        <v>1339</v>
      </c>
      <c r="J23" s="68" t="s">
        <v>2146</v>
      </c>
      <c r="K23" s="68" t="s">
        <v>112</v>
      </c>
      <c r="L23" s="68" t="s">
        <v>2247</v>
      </c>
      <c r="M23" s="68" t="s">
        <v>96</v>
      </c>
    </row>
    <row r="24" spans="1:13">
      <c r="A24" s="68" t="s">
        <v>31</v>
      </c>
      <c r="B24" s="68" t="s">
        <v>88</v>
      </c>
      <c r="C24" s="68" t="s">
        <v>72</v>
      </c>
      <c r="D24" s="68" t="s">
        <v>89</v>
      </c>
      <c r="E24" s="68" t="s">
        <v>90</v>
      </c>
      <c r="F24" s="68" t="s">
        <v>91</v>
      </c>
      <c r="G24" s="68" t="s">
        <v>92</v>
      </c>
      <c r="H24" s="68" t="s">
        <v>1936</v>
      </c>
      <c r="I24" s="68" t="s">
        <v>1937</v>
      </c>
      <c r="J24" s="68" t="s">
        <v>1938</v>
      </c>
      <c r="K24" s="68" t="s">
        <v>26</v>
      </c>
      <c r="L24" s="68" t="s">
        <v>2248</v>
      </c>
      <c r="M24" s="68" t="s">
        <v>96</v>
      </c>
    </row>
    <row r="25" spans="1:13">
      <c r="A25" s="68" t="s">
        <v>31</v>
      </c>
      <c r="B25" s="68" t="s">
        <v>88</v>
      </c>
      <c r="C25" s="68" t="s">
        <v>72</v>
      </c>
      <c r="D25" s="68" t="s">
        <v>89</v>
      </c>
      <c r="E25" s="68" t="s">
        <v>90</v>
      </c>
      <c r="F25" s="68" t="s">
        <v>91</v>
      </c>
      <c r="G25" s="68" t="s">
        <v>92</v>
      </c>
      <c r="H25" s="68" t="s">
        <v>1991</v>
      </c>
      <c r="I25" s="68" t="s">
        <v>1992</v>
      </c>
      <c r="J25" s="68" t="s">
        <v>1993</v>
      </c>
      <c r="K25" s="68" t="s">
        <v>112</v>
      </c>
      <c r="L25" s="68" t="s">
        <v>2249</v>
      </c>
      <c r="M25" s="68" t="s">
        <v>96</v>
      </c>
    </row>
    <row r="26" spans="1:13">
      <c r="A26" s="68" t="s">
        <v>31</v>
      </c>
      <c r="B26" s="68" t="s">
        <v>88</v>
      </c>
      <c r="C26" s="68" t="s">
        <v>72</v>
      </c>
      <c r="D26" s="68" t="s">
        <v>89</v>
      </c>
      <c r="E26" s="68" t="s">
        <v>90</v>
      </c>
      <c r="F26" s="68" t="s">
        <v>91</v>
      </c>
      <c r="G26" s="68" t="s">
        <v>92</v>
      </c>
      <c r="H26" s="68" t="s">
        <v>384</v>
      </c>
      <c r="I26" s="68" t="s">
        <v>1943</v>
      </c>
      <c r="J26" s="68" t="s">
        <v>1944</v>
      </c>
      <c r="K26" s="68" t="s">
        <v>24</v>
      </c>
      <c r="L26" s="68" t="s">
        <v>2250</v>
      </c>
      <c r="M26" s="68" t="s">
        <v>96</v>
      </c>
    </row>
    <row r="27" spans="1:13">
      <c r="A27" s="68" t="s">
        <v>31</v>
      </c>
      <c r="B27" s="68" t="s">
        <v>88</v>
      </c>
      <c r="C27" s="68" t="s">
        <v>72</v>
      </c>
      <c r="D27" s="68" t="s">
        <v>89</v>
      </c>
      <c r="E27" s="68" t="s">
        <v>90</v>
      </c>
      <c r="F27" s="68" t="s">
        <v>91</v>
      </c>
      <c r="G27" s="68" t="s">
        <v>92</v>
      </c>
      <c r="H27" s="68" t="s">
        <v>2157</v>
      </c>
      <c r="I27" s="68" t="s">
        <v>2158</v>
      </c>
      <c r="J27" s="68" t="s">
        <v>2159</v>
      </c>
      <c r="K27" s="68" t="s">
        <v>2160</v>
      </c>
      <c r="L27" s="68" t="s">
        <v>2251</v>
      </c>
      <c r="M27" s="68" t="s">
        <v>96</v>
      </c>
    </row>
    <row r="28" spans="1:13">
      <c r="A28" s="68" t="s">
        <v>31</v>
      </c>
      <c r="B28" s="68" t="s">
        <v>88</v>
      </c>
      <c r="C28" s="68" t="s">
        <v>72</v>
      </c>
      <c r="D28" s="68" t="s">
        <v>89</v>
      </c>
      <c r="E28" s="68" t="s">
        <v>90</v>
      </c>
      <c r="F28" s="68" t="s">
        <v>91</v>
      </c>
      <c r="G28" s="68" t="s">
        <v>92</v>
      </c>
      <c r="H28" s="68" t="s">
        <v>1705</v>
      </c>
      <c r="I28" s="68" t="s">
        <v>466</v>
      </c>
      <c r="J28" s="68" t="s">
        <v>1994</v>
      </c>
      <c r="K28" s="68" t="s">
        <v>28</v>
      </c>
      <c r="L28" s="68" t="s">
        <v>2252</v>
      </c>
      <c r="M28" s="68" t="s">
        <v>96</v>
      </c>
    </row>
    <row r="29" spans="1:13">
      <c r="A29" s="68" t="s">
        <v>31</v>
      </c>
      <c r="B29" s="68" t="s">
        <v>88</v>
      </c>
      <c r="C29" s="68" t="s">
        <v>72</v>
      </c>
      <c r="D29" s="68" t="s">
        <v>89</v>
      </c>
      <c r="E29" s="68" t="s">
        <v>90</v>
      </c>
      <c r="F29" s="68" t="s">
        <v>91</v>
      </c>
      <c r="G29" s="68" t="s">
        <v>92</v>
      </c>
      <c r="H29" s="68" t="s">
        <v>1970</v>
      </c>
      <c r="I29" s="68" t="s">
        <v>1853</v>
      </c>
      <c r="J29" s="68" t="s">
        <v>1971</v>
      </c>
      <c r="K29" s="68" t="s">
        <v>28</v>
      </c>
      <c r="L29" s="68" t="s">
        <v>2253</v>
      </c>
      <c r="M29" s="68" t="s">
        <v>96</v>
      </c>
    </row>
    <row r="30" spans="1:13">
      <c r="A30" s="68" t="s">
        <v>31</v>
      </c>
      <c r="B30" s="68" t="s">
        <v>88</v>
      </c>
      <c r="C30" s="68" t="s">
        <v>72</v>
      </c>
      <c r="D30" s="68" t="s">
        <v>89</v>
      </c>
      <c r="E30" s="68" t="s">
        <v>90</v>
      </c>
      <c r="F30" s="68" t="s">
        <v>91</v>
      </c>
      <c r="G30" s="68" t="s">
        <v>92</v>
      </c>
      <c r="H30" s="68" t="s">
        <v>288</v>
      </c>
      <c r="I30" s="68" t="s">
        <v>1972</v>
      </c>
      <c r="J30" s="68" t="s">
        <v>1973</v>
      </c>
      <c r="K30" s="68" t="s">
        <v>24</v>
      </c>
      <c r="L30" s="68" t="s">
        <v>2254</v>
      </c>
      <c r="M30" s="68" t="s">
        <v>96</v>
      </c>
    </row>
    <row r="31" spans="1:13">
      <c r="A31" s="68" t="s">
        <v>31</v>
      </c>
      <c r="B31" s="68" t="s">
        <v>88</v>
      </c>
      <c r="C31" s="68" t="s">
        <v>210</v>
      </c>
      <c r="D31" s="68" t="s">
        <v>211</v>
      </c>
      <c r="E31" s="68" t="s">
        <v>140</v>
      </c>
      <c r="F31" s="68" t="s">
        <v>141</v>
      </c>
      <c r="G31" s="68" t="s">
        <v>92</v>
      </c>
      <c r="H31" s="68" t="s">
        <v>2255</v>
      </c>
      <c r="I31" s="68" t="s">
        <v>2256</v>
      </c>
      <c r="J31" s="68" t="s">
        <v>2257</v>
      </c>
      <c r="K31" s="68" t="s">
        <v>24</v>
      </c>
      <c r="L31" s="68" t="s">
        <v>2258</v>
      </c>
      <c r="M31" s="68" t="s">
        <v>96</v>
      </c>
    </row>
    <row r="32" spans="1:13">
      <c r="A32" s="68" t="s">
        <v>31</v>
      </c>
      <c r="B32" s="68" t="s">
        <v>88</v>
      </c>
      <c r="C32" s="68" t="s">
        <v>144</v>
      </c>
      <c r="D32" s="68" t="s">
        <v>145</v>
      </c>
      <c r="E32" s="68" t="s">
        <v>140</v>
      </c>
      <c r="F32" s="68" t="s">
        <v>141</v>
      </c>
      <c r="G32" s="68" t="s">
        <v>92</v>
      </c>
      <c r="H32" s="68" t="s">
        <v>283</v>
      </c>
      <c r="I32" s="68" t="s">
        <v>510</v>
      </c>
      <c r="J32" s="68" t="s">
        <v>511</v>
      </c>
      <c r="K32" s="68" t="s">
        <v>28</v>
      </c>
      <c r="L32" s="68" t="s">
        <v>2259</v>
      </c>
      <c r="M32" s="68" t="s">
        <v>96</v>
      </c>
    </row>
    <row r="33" spans="1:13">
      <c r="A33" s="68" t="s">
        <v>31</v>
      </c>
      <c r="B33" s="68" t="s">
        <v>88</v>
      </c>
      <c r="C33" s="68" t="s">
        <v>159</v>
      </c>
      <c r="D33" s="68" t="s">
        <v>160</v>
      </c>
      <c r="E33" s="68" t="s">
        <v>140</v>
      </c>
      <c r="F33" s="68" t="s">
        <v>141</v>
      </c>
      <c r="G33" s="68" t="s">
        <v>92</v>
      </c>
      <c r="H33" s="68" t="s">
        <v>120</v>
      </c>
      <c r="I33" s="68" t="s">
        <v>121</v>
      </c>
      <c r="J33" s="68" t="s">
        <v>122</v>
      </c>
      <c r="K33" s="68" t="s">
        <v>28</v>
      </c>
      <c r="L33" s="68" t="s">
        <v>2260</v>
      </c>
      <c r="M33" s="68" t="s">
        <v>96</v>
      </c>
    </row>
    <row r="34" spans="1:13">
      <c r="A34" s="68" t="s">
        <v>31</v>
      </c>
      <c r="B34" s="68" t="s">
        <v>88</v>
      </c>
      <c r="C34" s="68" t="s">
        <v>146</v>
      </c>
      <c r="D34" s="68" t="s">
        <v>147</v>
      </c>
      <c r="E34" s="68" t="s">
        <v>140</v>
      </c>
      <c r="F34" s="68" t="s">
        <v>141</v>
      </c>
      <c r="G34" s="68" t="s">
        <v>92</v>
      </c>
      <c r="H34" s="68" t="s">
        <v>148</v>
      </c>
      <c r="I34" s="68" t="s">
        <v>149</v>
      </c>
      <c r="J34" s="68" t="s">
        <v>150</v>
      </c>
      <c r="K34" s="68" t="s">
        <v>28</v>
      </c>
      <c r="L34" s="68" t="s">
        <v>2261</v>
      </c>
      <c r="M34" s="68" t="s">
        <v>96</v>
      </c>
    </row>
    <row r="35" spans="1:13">
      <c r="A35" s="68" t="s">
        <v>31</v>
      </c>
      <c r="B35" s="68" t="s">
        <v>88</v>
      </c>
      <c r="C35" s="68" t="s">
        <v>151</v>
      </c>
      <c r="D35" s="68" t="s">
        <v>152</v>
      </c>
      <c r="E35" s="68" t="s">
        <v>140</v>
      </c>
      <c r="F35" s="68" t="s">
        <v>141</v>
      </c>
      <c r="G35" s="68" t="s">
        <v>92</v>
      </c>
      <c r="H35" s="68" t="s">
        <v>153</v>
      </c>
      <c r="I35" s="68" t="s">
        <v>154</v>
      </c>
      <c r="J35" s="68" t="s">
        <v>155</v>
      </c>
      <c r="K35" s="68" t="s">
        <v>112</v>
      </c>
      <c r="L35" s="68" t="s">
        <v>2262</v>
      </c>
      <c r="M35" s="68" t="s">
        <v>96</v>
      </c>
    </row>
    <row r="36" spans="1:13">
      <c r="A36" s="68" t="s">
        <v>31</v>
      </c>
      <c r="B36" s="68" t="s">
        <v>88</v>
      </c>
      <c r="C36" s="68" t="s">
        <v>144</v>
      </c>
      <c r="D36" s="68" t="s">
        <v>145</v>
      </c>
      <c r="E36" s="68" t="s">
        <v>140</v>
      </c>
      <c r="F36" s="68" t="s">
        <v>141</v>
      </c>
      <c r="G36" s="68" t="s">
        <v>92</v>
      </c>
      <c r="H36" s="68" t="s">
        <v>156</v>
      </c>
      <c r="I36" s="68" t="s">
        <v>157</v>
      </c>
      <c r="J36" s="68" t="s">
        <v>158</v>
      </c>
      <c r="K36" s="68" t="s">
        <v>28</v>
      </c>
      <c r="L36" s="68" t="s">
        <v>2263</v>
      </c>
      <c r="M36" s="68" t="s">
        <v>96</v>
      </c>
    </row>
    <row r="37" spans="1:13">
      <c r="A37" s="68" t="s">
        <v>31</v>
      </c>
      <c r="B37" s="68" t="s">
        <v>88</v>
      </c>
      <c r="C37" s="68" t="s">
        <v>159</v>
      </c>
      <c r="D37" s="68" t="s">
        <v>160</v>
      </c>
      <c r="E37" s="68" t="s">
        <v>140</v>
      </c>
      <c r="F37" s="68" t="s">
        <v>141</v>
      </c>
      <c r="G37" s="68" t="s">
        <v>92</v>
      </c>
      <c r="H37" s="68" t="s">
        <v>161</v>
      </c>
      <c r="I37" s="68" t="s">
        <v>162</v>
      </c>
      <c r="J37" s="68" t="s">
        <v>163</v>
      </c>
      <c r="K37" s="68" t="s">
        <v>28</v>
      </c>
      <c r="L37" s="68" t="s">
        <v>2264</v>
      </c>
      <c r="M37" s="68" t="s">
        <v>96</v>
      </c>
    </row>
    <row r="38" spans="1:13">
      <c r="A38" s="68" t="s">
        <v>31</v>
      </c>
      <c r="B38" s="68" t="s">
        <v>88</v>
      </c>
      <c r="C38" s="68" t="s">
        <v>164</v>
      </c>
      <c r="D38" s="68" t="s">
        <v>165</v>
      </c>
      <c r="E38" s="68" t="s">
        <v>140</v>
      </c>
      <c r="F38" s="68" t="s">
        <v>141</v>
      </c>
      <c r="G38" s="68" t="s">
        <v>92</v>
      </c>
      <c r="H38" s="68" t="s">
        <v>166</v>
      </c>
      <c r="I38" s="68" t="s">
        <v>167</v>
      </c>
      <c r="J38" s="68" t="s">
        <v>168</v>
      </c>
      <c r="K38" s="68" t="s">
        <v>24</v>
      </c>
      <c r="L38" s="68" t="s">
        <v>2265</v>
      </c>
      <c r="M38" s="68" t="s">
        <v>96</v>
      </c>
    </row>
    <row r="39" spans="1:13">
      <c r="A39" s="68" t="s">
        <v>31</v>
      </c>
      <c r="B39" s="68" t="s">
        <v>88</v>
      </c>
      <c r="C39" s="68" t="s">
        <v>169</v>
      </c>
      <c r="D39" s="68" t="s">
        <v>170</v>
      </c>
      <c r="E39" s="68" t="s">
        <v>140</v>
      </c>
      <c r="F39" s="68" t="s">
        <v>141</v>
      </c>
      <c r="G39" s="68" t="s">
        <v>92</v>
      </c>
      <c r="H39" s="68" t="s">
        <v>171</v>
      </c>
      <c r="I39" s="68" t="s">
        <v>172</v>
      </c>
      <c r="J39" s="68" t="s">
        <v>173</v>
      </c>
      <c r="K39" s="68" t="s">
        <v>28</v>
      </c>
      <c r="L39" s="68" t="s">
        <v>2266</v>
      </c>
      <c r="M39" s="68" t="s">
        <v>96</v>
      </c>
    </row>
    <row r="40" spans="1:13">
      <c r="A40" s="68" t="s">
        <v>31</v>
      </c>
      <c r="B40" s="68" t="s">
        <v>88</v>
      </c>
      <c r="C40" s="68" t="s">
        <v>169</v>
      </c>
      <c r="D40" s="68" t="s">
        <v>170</v>
      </c>
      <c r="E40" s="68" t="s">
        <v>140</v>
      </c>
      <c r="F40" s="68" t="s">
        <v>141</v>
      </c>
      <c r="G40" s="68" t="s">
        <v>92</v>
      </c>
      <c r="H40" s="68" t="s">
        <v>174</v>
      </c>
      <c r="I40" s="68" t="s">
        <v>175</v>
      </c>
      <c r="J40" s="68" t="s">
        <v>176</v>
      </c>
      <c r="K40" s="68" t="s">
        <v>28</v>
      </c>
      <c r="L40" s="68" t="s">
        <v>2267</v>
      </c>
      <c r="M40" s="68" t="s">
        <v>96</v>
      </c>
    </row>
    <row r="41" spans="1:13">
      <c r="A41" s="68" t="s">
        <v>31</v>
      </c>
      <c r="B41" s="68" t="s">
        <v>88</v>
      </c>
      <c r="C41" s="68" t="s">
        <v>144</v>
      </c>
      <c r="D41" s="68" t="s">
        <v>145</v>
      </c>
      <c r="E41" s="68" t="s">
        <v>140</v>
      </c>
      <c r="F41" s="68" t="s">
        <v>141</v>
      </c>
      <c r="G41" s="68" t="s">
        <v>92</v>
      </c>
      <c r="H41" s="68" t="s">
        <v>177</v>
      </c>
      <c r="I41" s="68" t="s">
        <v>178</v>
      </c>
      <c r="J41" s="68" t="s">
        <v>179</v>
      </c>
      <c r="K41" s="68" t="s">
        <v>28</v>
      </c>
      <c r="L41" s="68" t="s">
        <v>2268</v>
      </c>
      <c r="M41" s="68" t="s">
        <v>96</v>
      </c>
    </row>
    <row r="42" spans="1:13">
      <c r="A42" s="68" t="s">
        <v>31</v>
      </c>
      <c r="B42" s="68" t="s">
        <v>88</v>
      </c>
      <c r="C42" s="68" t="s">
        <v>180</v>
      </c>
      <c r="D42" s="68" t="s">
        <v>181</v>
      </c>
      <c r="E42" s="68" t="s">
        <v>140</v>
      </c>
      <c r="F42" s="68" t="s">
        <v>141</v>
      </c>
      <c r="G42" s="68" t="s">
        <v>92</v>
      </c>
      <c r="H42" s="68" t="s">
        <v>182</v>
      </c>
      <c r="I42" s="68" t="s">
        <v>183</v>
      </c>
      <c r="J42" s="68" t="s">
        <v>184</v>
      </c>
      <c r="K42" s="68" t="s">
        <v>24</v>
      </c>
      <c r="L42" s="68" t="s">
        <v>2269</v>
      </c>
      <c r="M42" s="68" t="s">
        <v>96</v>
      </c>
    </row>
    <row r="43" spans="1:13">
      <c r="A43" s="68" t="s">
        <v>31</v>
      </c>
      <c r="B43" s="68" t="s">
        <v>88</v>
      </c>
      <c r="C43" s="68" t="s">
        <v>180</v>
      </c>
      <c r="D43" s="68" t="s">
        <v>181</v>
      </c>
      <c r="E43" s="68" t="s">
        <v>140</v>
      </c>
      <c r="F43" s="68" t="s">
        <v>141</v>
      </c>
      <c r="G43" s="68" t="s">
        <v>92</v>
      </c>
      <c r="H43" s="68" t="s">
        <v>185</v>
      </c>
      <c r="I43" s="68" t="s">
        <v>186</v>
      </c>
      <c r="J43" s="68" t="s">
        <v>187</v>
      </c>
      <c r="K43" s="68" t="s">
        <v>28</v>
      </c>
      <c r="L43" s="68" t="s">
        <v>2270</v>
      </c>
      <c r="M43" s="68" t="s">
        <v>96</v>
      </c>
    </row>
    <row r="44" spans="1:13">
      <c r="A44" s="68" t="s">
        <v>31</v>
      </c>
      <c r="B44" s="68" t="s">
        <v>88</v>
      </c>
      <c r="C44" s="68" t="s">
        <v>188</v>
      </c>
      <c r="D44" s="68" t="s">
        <v>189</v>
      </c>
      <c r="E44" s="68" t="s">
        <v>140</v>
      </c>
      <c r="F44" s="68" t="s">
        <v>141</v>
      </c>
      <c r="G44" s="68" t="s">
        <v>92</v>
      </c>
      <c r="H44" s="68" t="s">
        <v>190</v>
      </c>
      <c r="I44" s="68" t="s">
        <v>124</v>
      </c>
      <c r="J44" s="68" t="s">
        <v>191</v>
      </c>
      <c r="K44" s="68" t="s">
        <v>112</v>
      </c>
      <c r="L44" s="68" t="s">
        <v>2271</v>
      </c>
      <c r="M44" s="68" t="s">
        <v>96</v>
      </c>
    </row>
    <row r="45" spans="1:13">
      <c r="A45" s="68" t="s">
        <v>31</v>
      </c>
      <c r="B45" s="68" t="s">
        <v>88</v>
      </c>
      <c r="C45" s="68" t="s">
        <v>151</v>
      </c>
      <c r="D45" s="68" t="s">
        <v>152</v>
      </c>
      <c r="E45" s="68" t="s">
        <v>140</v>
      </c>
      <c r="F45" s="68" t="s">
        <v>141</v>
      </c>
      <c r="G45" s="68" t="s">
        <v>92</v>
      </c>
      <c r="H45" s="68" t="s">
        <v>192</v>
      </c>
      <c r="I45" s="68" t="s">
        <v>193</v>
      </c>
      <c r="J45" s="68" t="s">
        <v>194</v>
      </c>
      <c r="K45" s="68" t="s">
        <v>28</v>
      </c>
      <c r="L45" s="68" t="s">
        <v>2272</v>
      </c>
      <c r="M45" s="68" t="s">
        <v>96</v>
      </c>
    </row>
    <row r="46" spans="1:13">
      <c r="A46" s="68" t="s">
        <v>31</v>
      </c>
      <c r="B46" s="68" t="s">
        <v>88</v>
      </c>
      <c r="C46" s="68" t="s">
        <v>188</v>
      </c>
      <c r="D46" s="68" t="s">
        <v>189</v>
      </c>
      <c r="E46" s="68" t="s">
        <v>140</v>
      </c>
      <c r="F46" s="68" t="s">
        <v>141</v>
      </c>
      <c r="G46" s="68" t="s">
        <v>92</v>
      </c>
      <c r="H46" s="68" t="s">
        <v>195</v>
      </c>
      <c r="I46" s="68" t="s">
        <v>196</v>
      </c>
      <c r="J46" s="68" t="s">
        <v>197</v>
      </c>
      <c r="K46" s="68" t="s">
        <v>24</v>
      </c>
      <c r="L46" s="68" t="s">
        <v>2273</v>
      </c>
      <c r="M46" s="68" t="s">
        <v>96</v>
      </c>
    </row>
    <row r="47" spans="1:13">
      <c r="A47" s="68" t="s">
        <v>31</v>
      </c>
      <c r="B47" s="68" t="s">
        <v>88</v>
      </c>
      <c r="C47" s="68" t="s">
        <v>198</v>
      </c>
      <c r="D47" s="68" t="s">
        <v>199</v>
      </c>
      <c r="E47" s="68" t="s">
        <v>140</v>
      </c>
      <c r="F47" s="68" t="s">
        <v>141</v>
      </c>
      <c r="G47" s="68" t="s">
        <v>92</v>
      </c>
      <c r="H47" s="68" t="s">
        <v>200</v>
      </c>
      <c r="I47" s="68" t="s">
        <v>201</v>
      </c>
      <c r="J47" s="68" t="s">
        <v>202</v>
      </c>
      <c r="K47" s="68" t="s">
        <v>28</v>
      </c>
      <c r="L47" s="68" t="s">
        <v>2274</v>
      </c>
      <c r="M47" s="68" t="s">
        <v>96</v>
      </c>
    </row>
    <row r="48" spans="1:13">
      <c r="A48" s="68" t="s">
        <v>31</v>
      </c>
      <c r="B48" s="68" t="s">
        <v>88</v>
      </c>
      <c r="C48" s="68" t="s">
        <v>203</v>
      </c>
      <c r="D48" s="68" t="s">
        <v>204</v>
      </c>
      <c r="E48" s="68" t="s">
        <v>140</v>
      </c>
      <c r="F48" s="68" t="s">
        <v>141</v>
      </c>
      <c r="G48" s="68" t="s">
        <v>92</v>
      </c>
      <c r="H48" s="68" t="s">
        <v>205</v>
      </c>
      <c r="I48" s="68" t="s">
        <v>107</v>
      </c>
      <c r="J48" s="68" t="s">
        <v>206</v>
      </c>
      <c r="K48" s="68" t="s">
        <v>28</v>
      </c>
      <c r="L48" s="68" t="s">
        <v>2275</v>
      </c>
      <c r="M48" s="68" t="s">
        <v>96</v>
      </c>
    </row>
    <row r="49" spans="1:13">
      <c r="A49" s="68" t="s">
        <v>31</v>
      </c>
      <c r="B49" s="68" t="s">
        <v>88</v>
      </c>
      <c r="C49" s="68" t="s">
        <v>151</v>
      </c>
      <c r="D49" s="68" t="s">
        <v>152</v>
      </c>
      <c r="E49" s="68" t="s">
        <v>140</v>
      </c>
      <c r="F49" s="68" t="s">
        <v>141</v>
      </c>
      <c r="G49" s="68" t="s">
        <v>92</v>
      </c>
      <c r="H49" s="68" t="s">
        <v>207</v>
      </c>
      <c r="I49" s="68" t="s">
        <v>208</v>
      </c>
      <c r="J49" s="68" t="s">
        <v>209</v>
      </c>
      <c r="K49" s="68" t="s">
        <v>24</v>
      </c>
      <c r="L49" s="68" t="s">
        <v>2276</v>
      </c>
      <c r="M49" s="68" t="s">
        <v>96</v>
      </c>
    </row>
    <row r="50" spans="1:13">
      <c r="A50" s="68" t="s">
        <v>31</v>
      </c>
      <c r="B50" s="68" t="s">
        <v>88</v>
      </c>
      <c r="C50" s="68" t="s">
        <v>159</v>
      </c>
      <c r="D50" s="68" t="s">
        <v>160</v>
      </c>
      <c r="E50" s="68" t="s">
        <v>140</v>
      </c>
      <c r="F50" s="68" t="s">
        <v>141</v>
      </c>
      <c r="G50" s="68" t="s">
        <v>92</v>
      </c>
      <c r="H50" s="68" t="s">
        <v>214</v>
      </c>
      <c r="I50" s="68" t="s">
        <v>215</v>
      </c>
      <c r="J50" s="68" t="s">
        <v>216</v>
      </c>
      <c r="K50" s="68" t="s">
        <v>28</v>
      </c>
      <c r="L50" s="68" t="s">
        <v>2277</v>
      </c>
      <c r="M50" s="68" t="s">
        <v>96</v>
      </c>
    </row>
    <row r="51" spans="1:13">
      <c r="A51" s="68" t="s">
        <v>31</v>
      </c>
      <c r="B51" s="68" t="s">
        <v>88</v>
      </c>
      <c r="C51" s="68" t="s">
        <v>138</v>
      </c>
      <c r="D51" s="68" t="s">
        <v>139</v>
      </c>
      <c r="E51" s="68" t="s">
        <v>140</v>
      </c>
      <c r="F51" s="68" t="s">
        <v>141</v>
      </c>
      <c r="G51" s="68" t="s">
        <v>92</v>
      </c>
      <c r="H51" s="68" t="s">
        <v>218</v>
      </c>
      <c r="I51" s="68" t="s">
        <v>219</v>
      </c>
      <c r="J51" s="68" t="s">
        <v>220</v>
      </c>
      <c r="K51" s="68" t="s">
        <v>26</v>
      </c>
      <c r="L51" s="68" t="s">
        <v>2278</v>
      </c>
      <c r="M51" s="68" t="s">
        <v>96</v>
      </c>
    </row>
    <row r="52" spans="1:13">
      <c r="A52" s="68" t="s">
        <v>31</v>
      </c>
      <c r="B52" s="68" t="s">
        <v>88</v>
      </c>
      <c r="C52" s="68" t="s">
        <v>210</v>
      </c>
      <c r="D52" s="68" t="s">
        <v>211</v>
      </c>
      <c r="E52" s="68" t="s">
        <v>140</v>
      </c>
      <c r="F52" s="68" t="s">
        <v>141</v>
      </c>
      <c r="G52" s="68" t="s">
        <v>92</v>
      </c>
      <c r="H52" s="68" t="s">
        <v>221</v>
      </c>
      <c r="I52" s="68" t="s">
        <v>222</v>
      </c>
      <c r="J52" s="68" t="s">
        <v>223</v>
      </c>
      <c r="K52" s="68" t="s">
        <v>112</v>
      </c>
      <c r="L52" s="68" t="s">
        <v>2279</v>
      </c>
      <c r="M52" s="68" t="s">
        <v>96</v>
      </c>
    </row>
    <row r="53" spans="1:13">
      <c r="A53" s="68" t="s">
        <v>31</v>
      </c>
      <c r="B53" s="68" t="s">
        <v>88</v>
      </c>
      <c r="C53" s="68" t="s">
        <v>159</v>
      </c>
      <c r="D53" s="68" t="s">
        <v>160</v>
      </c>
      <c r="E53" s="68" t="s">
        <v>140</v>
      </c>
      <c r="F53" s="68" t="s">
        <v>141</v>
      </c>
      <c r="G53" s="68" t="s">
        <v>92</v>
      </c>
      <c r="H53" s="68" t="s">
        <v>224</v>
      </c>
      <c r="I53" s="68" t="s">
        <v>225</v>
      </c>
      <c r="J53" s="68" t="s">
        <v>226</v>
      </c>
      <c r="K53" s="68" t="s">
        <v>28</v>
      </c>
      <c r="L53" s="68" t="s">
        <v>2280</v>
      </c>
      <c r="M53" s="68" t="s">
        <v>96</v>
      </c>
    </row>
    <row r="54" spans="1:13">
      <c r="A54" s="68" t="s">
        <v>31</v>
      </c>
      <c r="B54" s="68" t="s">
        <v>88</v>
      </c>
      <c r="C54" s="68" t="s">
        <v>169</v>
      </c>
      <c r="D54" s="68" t="s">
        <v>170</v>
      </c>
      <c r="E54" s="68" t="s">
        <v>140</v>
      </c>
      <c r="F54" s="68" t="s">
        <v>141</v>
      </c>
      <c r="G54" s="68" t="s">
        <v>92</v>
      </c>
      <c r="H54" s="68" t="s">
        <v>227</v>
      </c>
      <c r="I54" s="68" t="s">
        <v>228</v>
      </c>
      <c r="J54" s="68" t="s">
        <v>229</v>
      </c>
      <c r="K54" s="68" t="s">
        <v>112</v>
      </c>
      <c r="L54" s="68" t="s">
        <v>2281</v>
      </c>
      <c r="M54" s="68" t="s">
        <v>96</v>
      </c>
    </row>
    <row r="55" spans="1:13">
      <c r="A55" s="68" t="s">
        <v>31</v>
      </c>
      <c r="B55" s="68" t="s">
        <v>88</v>
      </c>
      <c r="C55" s="68" t="s">
        <v>188</v>
      </c>
      <c r="D55" s="68" t="s">
        <v>189</v>
      </c>
      <c r="E55" s="68" t="s">
        <v>140</v>
      </c>
      <c r="F55" s="68" t="s">
        <v>141</v>
      </c>
      <c r="G55" s="68" t="s">
        <v>92</v>
      </c>
      <c r="H55" s="68" t="s">
        <v>207</v>
      </c>
      <c r="I55" s="68" t="s">
        <v>230</v>
      </c>
      <c r="J55" s="68" t="s">
        <v>231</v>
      </c>
      <c r="K55" s="68" t="s">
        <v>28</v>
      </c>
      <c r="L55" s="68" t="s">
        <v>2282</v>
      </c>
      <c r="M55" s="68" t="s">
        <v>96</v>
      </c>
    </row>
    <row r="56" spans="1:13">
      <c r="A56" s="68" t="s">
        <v>31</v>
      </c>
      <c r="B56" s="68" t="s">
        <v>88</v>
      </c>
      <c r="C56" s="68" t="s">
        <v>151</v>
      </c>
      <c r="D56" s="68" t="s">
        <v>152</v>
      </c>
      <c r="E56" s="68" t="s">
        <v>140</v>
      </c>
      <c r="F56" s="68" t="s">
        <v>141</v>
      </c>
      <c r="G56" s="68" t="s">
        <v>92</v>
      </c>
      <c r="H56" s="68" t="s">
        <v>232</v>
      </c>
      <c r="I56" s="68" t="s">
        <v>233</v>
      </c>
      <c r="J56" s="68" t="s">
        <v>234</v>
      </c>
      <c r="K56" s="68" t="s">
        <v>235</v>
      </c>
      <c r="L56" s="68" t="s">
        <v>2283</v>
      </c>
      <c r="M56" s="68" t="s">
        <v>96</v>
      </c>
    </row>
    <row r="57" spans="1:13">
      <c r="A57" s="68" t="s">
        <v>31</v>
      </c>
      <c r="B57" s="68" t="s">
        <v>88</v>
      </c>
      <c r="C57" s="68" t="s">
        <v>203</v>
      </c>
      <c r="D57" s="68" t="s">
        <v>204</v>
      </c>
      <c r="E57" s="68" t="s">
        <v>140</v>
      </c>
      <c r="F57" s="68" t="s">
        <v>141</v>
      </c>
      <c r="G57" s="68" t="s">
        <v>92</v>
      </c>
      <c r="H57" s="68" t="s">
        <v>236</v>
      </c>
      <c r="I57" s="68" t="s">
        <v>237</v>
      </c>
      <c r="J57" s="68" t="s">
        <v>238</v>
      </c>
      <c r="K57" s="68" t="s">
        <v>116</v>
      </c>
      <c r="L57" s="68" t="s">
        <v>2284</v>
      </c>
      <c r="M57" s="68" t="s">
        <v>96</v>
      </c>
    </row>
    <row r="58" spans="1:13">
      <c r="A58" s="68" t="s">
        <v>31</v>
      </c>
      <c r="B58" s="68" t="s">
        <v>88</v>
      </c>
      <c r="C58" s="68" t="s">
        <v>151</v>
      </c>
      <c r="D58" s="68" t="s">
        <v>152</v>
      </c>
      <c r="E58" s="68" t="s">
        <v>140</v>
      </c>
      <c r="F58" s="68" t="s">
        <v>141</v>
      </c>
      <c r="G58" s="68" t="s">
        <v>92</v>
      </c>
      <c r="H58" s="68" t="s">
        <v>239</v>
      </c>
      <c r="I58" s="68" t="s">
        <v>240</v>
      </c>
      <c r="J58" s="68" t="s">
        <v>241</v>
      </c>
      <c r="K58" s="68" t="s">
        <v>28</v>
      </c>
      <c r="L58" s="68" t="s">
        <v>2285</v>
      </c>
      <c r="M58" s="68" t="s">
        <v>96</v>
      </c>
    </row>
    <row r="59" spans="1:13">
      <c r="A59" s="68" t="s">
        <v>31</v>
      </c>
      <c r="B59" s="68" t="s">
        <v>88</v>
      </c>
      <c r="C59" s="68" t="s">
        <v>169</v>
      </c>
      <c r="D59" s="68" t="s">
        <v>170</v>
      </c>
      <c r="E59" s="68" t="s">
        <v>140</v>
      </c>
      <c r="F59" s="68" t="s">
        <v>141</v>
      </c>
      <c r="G59" s="68" t="s">
        <v>92</v>
      </c>
      <c r="H59" s="68" t="s">
        <v>242</v>
      </c>
      <c r="I59" s="68" t="s">
        <v>243</v>
      </c>
      <c r="J59" s="68" t="s">
        <v>244</v>
      </c>
      <c r="K59" s="68" t="s">
        <v>28</v>
      </c>
      <c r="L59" s="68" t="s">
        <v>2286</v>
      </c>
      <c r="M59" s="68" t="s">
        <v>96</v>
      </c>
    </row>
    <row r="60" spans="1:13">
      <c r="A60" s="68" t="s">
        <v>31</v>
      </c>
      <c r="B60" s="68" t="s">
        <v>88</v>
      </c>
      <c r="C60" s="68" t="s">
        <v>164</v>
      </c>
      <c r="D60" s="68" t="s">
        <v>165</v>
      </c>
      <c r="E60" s="68" t="s">
        <v>140</v>
      </c>
      <c r="F60" s="68" t="s">
        <v>141</v>
      </c>
      <c r="G60" s="68" t="s">
        <v>92</v>
      </c>
      <c r="H60" s="68" t="s">
        <v>227</v>
      </c>
      <c r="I60" s="68" t="s">
        <v>245</v>
      </c>
      <c r="J60" s="68" t="s">
        <v>246</v>
      </c>
      <c r="K60" s="68" t="s">
        <v>28</v>
      </c>
      <c r="L60" s="68" t="s">
        <v>2287</v>
      </c>
      <c r="M60" s="68" t="s">
        <v>96</v>
      </c>
    </row>
    <row r="61" spans="1:13">
      <c r="A61" s="68" t="s">
        <v>31</v>
      </c>
      <c r="B61" s="68" t="s">
        <v>88</v>
      </c>
      <c r="C61" s="68" t="s">
        <v>146</v>
      </c>
      <c r="D61" s="68" t="s">
        <v>147</v>
      </c>
      <c r="E61" s="68" t="s">
        <v>140</v>
      </c>
      <c r="F61" s="68" t="s">
        <v>141</v>
      </c>
      <c r="G61" s="68" t="s">
        <v>92</v>
      </c>
      <c r="H61" s="68" t="s">
        <v>120</v>
      </c>
      <c r="I61" s="68" t="s">
        <v>247</v>
      </c>
      <c r="J61" s="68" t="s">
        <v>248</v>
      </c>
      <c r="K61" s="68" t="s">
        <v>28</v>
      </c>
      <c r="L61" s="68" t="s">
        <v>2288</v>
      </c>
      <c r="M61" s="68" t="s">
        <v>96</v>
      </c>
    </row>
    <row r="62" spans="1:13">
      <c r="A62" s="68" t="s">
        <v>31</v>
      </c>
      <c r="B62" s="68" t="s">
        <v>88</v>
      </c>
      <c r="C62" s="68" t="s">
        <v>146</v>
      </c>
      <c r="D62" s="68" t="s">
        <v>147</v>
      </c>
      <c r="E62" s="68" t="s">
        <v>140</v>
      </c>
      <c r="F62" s="68" t="s">
        <v>141</v>
      </c>
      <c r="G62" s="68" t="s">
        <v>92</v>
      </c>
      <c r="H62" s="68" t="s">
        <v>249</v>
      </c>
      <c r="I62" s="68" t="s">
        <v>250</v>
      </c>
      <c r="J62" s="68" t="s">
        <v>251</v>
      </c>
      <c r="K62" s="68" t="s">
        <v>116</v>
      </c>
      <c r="L62" s="68" t="s">
        <v>2289</v>
      </c>
      <c r="M62" s="68" t="s">
        <v>96</v>
      </c>
    </row>
    <row r="63" spans="1:13">
      <c r="A63" s="68" t="s">
        <v>31</v>
      </c>
      <c r="B63" s="68" t="s">
        <v>88</v>
      </c>
      <c r="C63" s="68" t="s">
        <v>252</v>
      </c>
      <c r="D63" s="68" t="s">
        <v>253</v>
      </c>
      <c r="E63" s="68" t="s">
        <v>140</v>
      </c>
      <c r="F63" s="68" t="s">
        <v>141</v>
      </c>
      <c r="G63" s="68" t="s">
        <v>92</v>
      </c>
      <c r="H63" s="68" t="s">
        <v>255</v>
      </c>
      <c r="I63" s="68" t="s">
        <v>256</v>
      </c>
      <c r="J63" s="68" t="s">
        <v>257</v>
      </c>
      <c r="K63" s="68" t="s">
        <v>24</v>
      </c>
      <c r="L63" s="68" t="s">
        <v>2290</v>
      </c>
      <c r="M63" s="68" t="s">
        <v>96</v>
      </c>
    </row>
    <row r="64" spans="1:13">
      <c r="A64" s="68" t="s">
        <v>31</v>
      </c>
      <c r="B64" s="68" t="s">
        <v>88</v>
      </c>
      <c r="C64" s="68" t="s">
        <v>159</v>
      </c>
      <c r="D64" s="68" t="s">
        <v>160</v>
      </c>
      <c r="E64" s="68" t="s">
        <v>140</v>
      </c>
      <c r="F64" s="68" t="s">
        <v>141</v>
      </c>
      <c r="G64" s="68" t="s">
        <v>92</v>
      </c>
      <c r="H64" s="68" t="s">
        <v>258</v>
      </c>
      <c r="I64" s="68" t="s">
        <v>259</v>
      </c>
      <c r="J64" s="68" t="s">
        <v>260</v>
      </c>
      <c r="K64" s="68" t="s">
        <v>24</v>
      </c>
      <c r="L64" s="68" t="s">
        <v>2291</v>
      </c>
      <c r="M64" s="68" t="s">
        <v>96</v>
      </c>
    </row>
    <row r="65" spans="1:13">
      <c r="A65" s="68" t="s">
        <v>31</v>
      </c>
      <c r="B65" s="68" t="s">
        <v>88</v>
      </c>
      <c r="C65" s="68" t="s">
        <v>252</v>
      </c>
      <c r="D65" s="68" t="s">
        <v>253</v>
      </c>
      <c r="E65" s="68" t="s">
        <v>140</v>
      </c>
      <c r="F65" s="68" t="s">
        <v>141</v>
      </c>
      <c r="G65" s="68" t="s">
        <v>92</v>
      </c>
      <c r="H65" s="68" t="s">
        <v>166</v>
      </c>
      <c r="I65" s="68" t="s">
        <v>261</v>
      </c>
      <c r="J65" s="68" t="s">
        <v>262</v>
      </c>
      <c r="K65" s="68" t="s">
        <v>24</v>
      </c>
      <c r="L65" s="68" t="s">
        <v>2292</v>
      </c>
      <c r="M65" s="68" t="s">
        <v>96</v>
      </c>
    </row>
    <row r="66" spans="1:13">
      <c r="A66" s="68" t="s">
        <v>31</v>
      </c>
      <c r="B66" s="68" t="s">
        <v>88</v>
      </c>
      <c r="C66" s="68" t="s">
        <v>203</v>
      </c>
      <c r="D66" s="68" t="s">
        <v>204</v>
      </c>
      <c r="E66" s="68" t="s">
        <v>140</v>
      </c>
      <c r="F66" s="68" t="s">
        <v>141</v>
      </c>
      <c r="G66" s="68" t="s">
        <v>92</v>
      </c>
      <c r="H66" s="68" t="s">
        <v>239</v>
      </c>
      <c r="I66" s="68" t="s">
        <v>230</v>
      </c>
      <c r="J66" s="68" t="s">
        <v>263</v>
      </c>
      <c r="K66" s="68" t="s">
        <v>28</v>
      </c>
      <c r="L66" s="68" t="s">
        <v>2293</v>
      </c>
      <c r="M66" s="68" t="s">
        <v>96</v>
      </c>
    </row>
    <row r="67" spans="1:13">
      <c r="A67" s="68" t="s">
        <v>31</v>
      </c>
      <c r="B67" s="68" t="s">
        <v>88</v>
      </c>
      <c r="C67" s="68" t="s">
        <v>146</v>
      </c>
      <c r="D67" s="68" t="s">
        <v>147</v>
      </c>
      <c r="E67" s="68" t="s">
        <v>140</v>
      </c>
      <c r="F67" s="68" t="s">
        <v>141</v>
      </c>
      <c r="G67" s="68" t="s">
        <v>92</v>
      </c>
      <c r="H67" s="68" t="s">
        <v>135</v>
      </c>
      <c r="I67" s="68" t="s">
        <v>264</v>
      </c>
      <c r="J67" s="68" t="s">
        <v>265</v>
      </c>
      <c r="K67" s="68" t="s">
        <v>28</v>
      </c>
      <c r="L67" s="68" t="s">
        <v>2294</v>
      </c>
      <c r="M67" s="68" t="s">
        <v>96</v>
      </c>
    </row>
    <row r="68" spans="1:13">
      <c r="A68" s="68" t="s">
        <v>31</v>
      </c>
      <c r="B68" s="68" t="s">
        <v>88</v>
      </c>
      <c r="C68" s="68" t="s">
        <v>268</v>
      </c>
      <c r="D68" s="68" t="s">
        <v>269</v>
      </c>
      <c r="E68" s="68" t="s">
        <v>140</v>
      </c>
      <c r="F68" s="68" t="s">
        <v>141</v>
      </c>
      <c r="G68" s="68" t="s">
        <v>92</v>
      </c>
      <c r="H68" s="68" t="s">
        <v>270</v>
      </c>
      <c r="I68" s="68" t="s">
        <v>271</v>
      </c>
      <c r="J68" s="68" t="s">
        <v>272</v>
      </c>
      <c r="K68" s="68" t="s">
        <v>112</v>
      </c>
      <c r="L68" s="68" t="s">
        <v>2295</v>
      </c>
      <c r="M68" s="68" t="s">
        <v>96</v>
      </c>
    </row>
    <row r="69" spans="1:13">
      <c r="A69" s="68" t="s">
        <v>31</v>
      </c>
      <c r="B69" s="68" t="s">
        <v>88</v>
      </c>
      <c r="C69" s="68" t="s">
        <v>273</v>
      </c>
      <c r="D69" s="68" t="s">
        <v>274</v>
      </c>
      <c r="E69" s="68" t="s">
        <v>140</v>
      </c>
      <c r="F69" s="68" t="s">
        <v>141</v>
      </c>
      <c r="G69" s="68" t="s">
        <v>92</v>
      </c>
      <c r="H69" s="68" t="s">
        <v>239</v>
      </c>
      <c r="I69" s="68" t="s">
        <v>275</v>
      </c>
      <c r="J69" s="68" t="s">
        <v>276</v>
      </c>
      <c r="K69" s="68" t="s">
        <v>24</v>
      </c>
      <c r="L69" s="68" t="s">
        <v>2296</v>
      </c>
      <c r="M69" s="68" t="s">
        <v>96</v>
      </c>
    </row>
    <row r="70" spans="1:13">
      <c r="A70" s="68" t="s">
        <v>31</v>
      </c>
      <c r="B70" s="68" t="s">
        <v>88</v>
      </c>
      <c r="C70" s="68" t="s">
        <v>144</v>
      </c>
      <c r="D70" s="68" t="s">
        <v>145</v>
      </c>
      <c r="E70" s="68" t="s">
        <v>140</v>
      </c>
      <c r="F70" s="68" t="s">
        <v>141</v>
      </c>
      <c r="G70" s="68" t="s">
        <v>92</v>
      </c>
      <c r="H70" s="68" t="s">
        <v>277</v>
      </c>
      <c r="I70" s="68" t="s">
        <v>278</v>
      </c>
      <c r="J70" s="68" t="s">
        <v>279</v>
      </c>
      <c r="K70" s="68" t="s">
        <v>28</v>
      </c>
      <c r="L70" s="68" t="s">
        <v>2297</v>
      </c>
      <c r="M70" s="68" t="s">
        <v>96</v>
      </c>
    </row>
    <row r="71" spans="1:13">
      <c r="A71" s="68" t="s">
        <v>31</v>
      </c>
      <c r="B71" s="68" t="s">
        <v>88</v>
      </c>
      <c r="C71" s="68" t="s">
        <v>169</v>
      </c>
      <c r="D71" s="68" t="s">
        <v>170</v>
      </c>
      <c r="E71" s="68" t="s">
        <v>140</v>
      </c>
      <c r="F71" s="68" t="s">
        <v>141</v>
      </c>
      <c r="G71" s="68" t="s">
        <v>92</v>
      </c>
      <c r="H71" s="68" t="s">
        <v>280</v>
      </c>
      <c r="I71" s="68" t="s">
        <v>281</v>
      </c>
      <c r="J71" s="68" t="s">
        <v>282</v>
      </c>
      <c r="K71" s="68" t="s">
        <v>28</v>
      </c>
      <c r="L71" s="68" t="s">
        <v>2298</v>
      </c>
      <c r="M71" s="68" t="s">
        <v>96</v>
      </c>
    </row>
    <row r="72" spans="1:13">
      <c r="A72" s="68" t="s">
        <v>31</v>
      </c>
      <c r="B72" s="68" t="s">
        <v>88</v>
      </c>
      <c r="C72" s="68" t="s">
        <v>203</v>
      </c>
      <c r="D72" s="68" t="s">
        <v>204</v>
      </c>
      <c r="E72" s="68" t="s">
        <v>140</v>
      </c>
      <c r="F72" s="68" t="s">
        <v>141</v>
      </c>
      <c r="G72" s="68" t="s">
        <v>92</v>
      </c>
      <c r="H72" s="68" t="s">
        <v>283</v>
      </c>
      <c r="I72" s="68" t="s">
        <v>284</v>
      </c>
      <c r="J72" s="68" t="s">
        <v>285</v>
      </c>
      <c r="K72" s="68" t="s">
        <v>28</v>
      </c>
      <c r="L72" s="68" t="s">
        <v>2299</v>
      </c>
      <c r="M72" s="68" t="s">
        <v>96</v>
      </c>
    </row>
    <row r="73" spans="1:13">
      <c r="A73" s="68" t="s">
        <v>31</v>
      </c>
      <c r="B73" s="68" t="s">
        <v>88</v>
      </c>
      <c r="C73" s="68" t="s">
        <v>286</v>
      </c>
      <c r="D73" s="68" t="s">
        <v>287</v>
      </c>
      <c r="E73" s="68" t="s">
        <v>140</v>
      </c>
      <c r="F73" s="68" t="s">
        <v>141</v>
      </c>
      <c r="G73" s="68" t="s">
        <v>92</v>
      </c>
      <c r="H73" s="68" t="s">
        <v>288</v>
      </c>
      <c r="I73" s="68" t="s">
        <v>289</v>
      </c>
      <c r="J73" s="68" t="s">
        <v>290</v>
      </c>
      <c r="K73" s="68" t="s">
        <v>28</v>
      </c>
      <c r="L73" s="68" t="s">
        <v>2300</v>
      </c>
      <c r="M73" s="68" t="s">
        <v>96</v>
      </c>
    </row>
    <row r="74" spans="1:13">
      <c r="A74" s="68" t="s">
        <v>31</v>
      </c>
      <c r="B74" s="68" t="s">
        <v>88</v>
      </c>
      <c r="C74" s="68" t="s">
        <v>144</v>
      </c>
      <c r="D74" s="68" t="s">
        <v>145</v>
      </c>
      <c r="E74" s="68" t="s">
        <v>140</v>
      </c>
      <c r="F74" s="68" t="s">
        <v>141</v>
      </c>
      <c r="G74" s="68" t="s">
        <v>92</v>
      </c>
      <c r="H74" s="68" t="s">
        <v>1557</v>
      </c>
      <c r="I74" s="68" t="s">
        <v>2093</v>
      </c>
      <c r="J74" s="68" t="s">
        <v>2094</v>
      </c>
      <c r="K74" s="68" t="s">
        <v>24</v>
      </c>
      <c r="L74" s="68" t="s">
        <v>2301</v>
      </c>
      <c r="M74" s="68" t="s">
        <v>96</v>
      </c>
    </row>
    <row r="75" spans="1:13">
      <c r="A75" s="68" t="s">
        <v>31</v>
      </c>
      <c r="B75" s="68" t="s">
        <v>88</v>
      </c>
      <c r="C75" s="68" t="s">
        <v>198</v>
      </c>
      <c r="D75" s="68" t="s">
        <v>199</v>
      </c>
      <c r="E75" s="68" t="s">
        <v>140</v>
      </c>
      <c r="F75" s="68" t="s">
        <v>141</v>
      </c>
      <c r="G75" s="68" t="s">
        <v>92</v>
      </c>
      <c r="H75" s="68" t="s">
        <v>1414</v>
      </c>
      <c r="I75" s="68" t="s">
        <v>1415</v>
      </c>
      <c r="J75" s="68" t="s">
        <v>1416</v>
      </c>
      <c r="K75" s="68" t="s">
        <v>28</v>
      </c>
      <c r="L75" s="68" t="s">
        <v>2302</v>
      </c>
      <c r="M75" s="68" t="s">
        <v>96</v>
      </c>
    </row>
    <row r="76" spans="1:13">
      <c r="A76" s="68" t="s">
        <v>31</v>
      </c>
      <c r="B76" s="68" t="s">
        <v>88</v>
      </c>
      <c r="C76" s="68" t="s">
        <v>252</v>
      </c>
      <c r="D76" s="68" t="s">
        <v>253</v>
      </c>
      <c r="E76" s="68" t="s">
        <v>140</v>
      </c>
      <c r="F76" s="68" t="s">
        <v>141</v>
      </c>
      <c r="G76" s="68" t="s">
        <v>92</v>
      </c>
      <c r="H76" s="68" t="s">
        <v>2303</v>
      </c>
      <c r="I76" s="68" t="s">
        <v>2304</v>
      </c>
      <c r="J76" s="68" t="s">
        <v>2305</v>
      </c>
      <c r="K76" s="68" t="s">
        <v>24</v>
      </c>
      <c r="L76" s="68" t="s">
        <v>2306</v>
      </c>
      <c r="M76" s="68" t="s">
        <v>96</v>
      </c>
    </row>
    <row r="77" spans="1:13">
      <c r="A77" s="68" t="s">
        <v>31</v>
      </c>
      <c r="B77" s="68" t="s">
        <v>88</v>
      </c>
      <c r="C77" s="68" t="s">
        <v>146</v>
      </c>
      <c r="D77" s="68" t="s">
        <v>147</v>
      </c>
      <c r="E77" s="68" t="s">
        <v>140</v>
      </c>
      <c r="F77" s="68" t="s">
        <v>141</v>
      </c>
      <c r="G77" s="68" t="s">
        <v>92</v>
      </c>
      <c r="H77" s="68" t="s">
        <v>2001</v>
      </c>
      <c r="I77" s="68" t="s">
        <v>516</v>
      </c>
      <c r="J77" s="68" t="s">
        <v>2002</v>
      </c>
      <c r="K77" s="68" t="s">
        <v>24</v>
      </c>
      <c r="L77" s="68" t="s">
        <v>2307</v>
      </c>
      <c r="M77" s="68" t="s">
        <v>96</v>
      </c>
    </row>
    <row r="78" spans="1:13">
      <c r="A78" s="68" t="s">
        <v>31</v>
      </c>
      <c r="B78" s="68" t="s">
        <v>88</v>
      </c>
      <c r="C78" s="68" t="s">
        <v>268</v>
      </c>
      <c r="D78" s="68" t="s">
        <v>269</v>
      </c>
      <c r="E78" s="68" t="s">
        <v>140</v>
      </c>
      <c r="F78" s="68" t="s">
        <v>141</v>
      </c>
      <c r="G78" s="68" t="s">
        <v>92</v>
      </c>
      <c r="H78" s="68" t="s">
        <v>227</v>
      </c>
      <c r="I78" s="68" t="s">
        <v>2039</v>
      </c>
      <c r="J78" s="68" t="s">
        <v>2040</v>
      </c>
      <c r="K78" s="68" t="s">
        <v>28</v>
      </c>
      <c r="L78" s="68" t="s">
        <v>2308</v>
      </c>
      <c r="M78" s="68" t="s">
        <v>96</v>
      </c>
    </row>
    <row r="79" spans="1:13">
      <c r="A79" s="68" t="s">
        <v>31</v>
      </c>
      <c r="B79" s="68" t="s">
        <v>88</v>
      </c>
      <c r="C79" s="68" t="s">
        <v>210</v>
      </c>
      <c r="D79" s="68" t="s">
        <v>211</v>
      </c>
      <c r="E79" s="68" t="s">
        <v>140</v>
      </c>
      <c r="F79" s="68" t="s">
        <v>141</v>
      </c>
      <c r="G79" s="68" t="s">
        <v>92</v>
      </c>
      <c r="H79" s="68" t="s">
        <v>1939</v>
      </c>
      <c r="I79" s="68" t="s">
        <v>1940</v>
      </c>
      <c r="J79" s="68" t="s">
        <v>1941</v>
      </c>
      <c r="K79" s="68" t="s">
        <v>28</v>
      </c>
      <c r="L79" s="68" t="s">
        <v>2309</v>
      </c>
      <c r="M79" s="68" t="s">
        <v>96</v>
      </c>
    </row>
    <row r="80" spans="1:13">
      <c r="A80" s="68" t="s">
        <v>31</v>
      </c>
      <c r="B80" s="68" t="s">
        <v>88</v>
      </c>
      <c r="C80" s="68" t="s">
        <v>169</v>
      </c>
      <c r="D80" s="68" t="s">
        <v>170</v>
      </c>
      <c r="E80" s="68" t="s">
        <v>140</v>
      </c>
      <c r="F80" s="68" t="s">
        <v>141</v>
      </c>
      <c r="G80" s="68" t="s">
        <v>92</v>
      </c>
      <c r="H80" s="68" t="s">
        <v>1957</v>
      </c>
      <c r="I80" s="68" t="s">
        <v>1958</v>
      </c>
      <c r="J80" s="68" t="s">
        <v>1959</v>
      </c>
      <c r="K80" s="68" t="s">
        <v>28</v>
      </c>
      <c r="L80" s="68" t="s">
        <v>2310</v>
      </c>
      <c r="M80" s="68" t="s">
        <v>96</v>
      </c>
    </row>
    <row r="81" spans="1:13">
      <c r="A81" s="68" t="s">
        <v>31</v>
      </c>
      <c r="B81" s="68" t="s">
        <v>88</v>
      </c>
      <c r="C81" s="68" t="s">
        <v>188</v>
      </c>
      <c r="D81" s="68" t="s">
        <v>189</v>
      </c>
      <c r="E81" s="68" t="s">
        <v>140</v>
      </c>
      <c r="F81" s="68" t="s">
        <v>141</v>
      </c>
      <c r="G81" s="68" t="s">
        <v>92</v>
      </c>
      <c r="H81" s="68" t="s">
        <v>297</v>
      </c>
      <c r="I81" s="68" t="s">
        <v>101</v>
      </c>
      <c r="J81" s="68" t="s">
        <v>298</v>
      </c>
      <c r="K81" s="68" t="s">
        <v>28</v>
      </c>
      <c r="L81" s="68" t="s">
        <v>2311</v>
      </c>
      <c r="M81" s="68" t="s">
        <v>96</v>
      </c>
    </row>
    <row r="82" spans="1:13">
      <c r="A82" s="68" t="s">
        <v>31</v>
      </c>
      <c r="B82" s="68" t="s">
        <v>88</v>
      </c>
      <c r="C82" s="68" t="s">
        <v>198</v>
      </c>
      <c r="D82" s="68" t="s">
        <v>199</v>
      </c>
      <c r="E82" s="68" t="s">
        <v>140</v>
      </c>
      <c r="F82" s="68" t="s">
        <v>141</v>
      </c>
      <c r="G82" s="68" t="s">
        <v>92</v>
      </c>
      <c r="H82" s="68" t="s">
        <v>2101</v>
      </c>
      <c r="I82" s="68" t="s">
        <v>2102</v>
      </c>
      <c r="J82" s="68" t="s">
        <v>2103</v>
      </c>
      <c r="K82" s="68" t="s">
        <v>112</v>
      </c>
      <c r="L82" s="68" t="s">
        <v>2312</v>
      </c>
      <c r="M82" s="68" t="s">
        <v>96</v>
      </c>
    </row>
    <row r="83" spans="1:13">
      <c r="A83" s="68" t="s">
        <v>31</v>
      </c>
      <c r="B83" s="68" t="s">
        <v>88</v>
      </c>
      <c r="C83" s="68" t="s">
        <v>210</v>
      </c>
      <c r="D83" s="68" t="s">
        <v>211</v>
      </c>
      <c r="E83" s="68" t="s">
        <v>140</v>
      </c>
      <c r="F83" s="68" t="s">
        <v>141</v>
      </c>
      <c r="G83" s="68" t="s">
        <v>92</v>
      </c>
      <c r="H83" s="68" t="s">
        <v>109</v>
      </c>
      <c r="I83" s="68" t="s">
        <v>110</v>
      </c>
      <c r="J83" s="68" t="s">
        <v>111</v>
      </c>
      <c r="K83" s="68" t="s">
        <v>112</v>
      </c>
      <c r="L83" s="68" t="s">
        <v>2313</v>
      </c>
      <c r="M83" s="68" t="s">
        <v>96</v>
      </c>
    </row>
    <row r="84" spans="1:13">
      <c r="A84" s="68" t="s">
        <v>31</v>
      </c>
      <c r="B84" s="68" t="s">
        <v>88</v>
      </c>
      <c r="C84" s="68" t="s">
        <v>210</v>
      </c>
      <c r="D84" s="68" t="s">
        <v>211</v>
      </c>
      <c r="E84" s="68" t="s">
        <v>140</v>
      </c>
      <c r="F84" s="68" t="s">
        <v>141</v>
      </c>
      <c r="G84" s="68" t="s">
        <v>92</v>
      </c>
      <c r="H84" s="68" t="s">
        <v>2314</v>
      </c>
      <c r="I84" s="68" t="s">
        <v>1958</v>
      </c>
      <c r="J84" s="68" t="s">
        <v>2315</v>
      </c>
      <c r="K84" s="68" t="s">
        <v>24</v>
      </c>
      <c r="L84" s="68" t="s">
        <v>2316</v>
      </c>
      <c r="M84" s="68" t="s">
        <v>96</v>
      </c>
    </row>
    <row r="85" spans="1:13">
      <c r="A85" s="68" t="s">
        <v>31</v>
      </c>
      <c r="B85" s="68" t="s">
        <v>88</v>
      </c>
      <c r="C85" s="68" t="s">
        <v>210</v>
      </c>
      <c r="D85" s="68" t="s">
        <v>211</v>
      </c>
      <c r="E85" s="68" t="s">
        <v>140</v>
      </c>
      <c r="F85" s="68" t="s">
        <v>141</v>
      </c>
      <c r="G85" s="68" t="s">
        <v>92</v>
      </c>
      <c r="H85" s="68" t="s">
        <v>2317</v>
      </c>
      <c r="I85" s="68" t="s">
        <v>2318</v>
      </c>
      <c r="J85" s="68" t="s">
        <v>2319</v>
      </c>
      <c r="K85" s="68" t="s">
        <v>24</v>
      </c>
      <c r="L85" s="68" t="s">
        <v>2320</v>
      </c>
      <c r="M85" s="68" t="s">
        <v>96</v>
      </c>
    </row>
    <row r="86" spans="1:13">
      <c r="A86" s="68" t="s">
        <v>31</v>
      </c>
      <c r="B86" s="68" t="s">
        <v>88</v>
      </c>
      <c r="C86" s="68" t="s">
        <v>252</v>
      </c>
      <c r="D86" s="68" t="s">
        <v>253</v>
      </c>
      <c r="E86" s="68" t="s">
        <v>140</v>
      </c>
      <c r="F86" s="68" t="s">
        <v>141</v>
      </c>
      <c r="G86" s="68" t="s">
        <v>92</v>
      </c>
      <c r="H86" s="68" t="s">
        <v>120</v>
      </c>
      <c r="I86" s="68" t="s">
        <v>2062</v>
      </c>
      <c r="J86" s="68" t="s">
        <v>2063</v>
      </c>
      <c r="K86" s="68" t="s">
        <v>344</v>
      </c>
      <c r="L86" s="68" t="s">
        <v>2321</v>
      </c>
      <c r="M86" s="68" t="s">
        <v>96</v>
      </c>
    </row>
    <row r="87" spans="1:13">
      <c r="A87" s="68" t="s">
        <v>31</v>
      </c>
      <c r="B87" s="68" t="s">
        <v>88</v>
      </c>
      <c r="C87" s="68" t="s">
        <v>252</v>
      </c>
      <c r="D87" s="68" t="s">
        <v>253</v>
      </c>
      <c r="E87" s="68" t="s">
        <v>140</v>
      </c>
      <c r="F87" s="68" t="s">
        <v>141</v>
      </c>
      <c r="G87" s="68" t="s">
        <v>92</v>
      </c>
      <c r="H87" s="68" t="s">
        <v>391</v>
      </c>
      <c r="I87" s="68" t="s">
        <v>2060</v>
      </c>
      <c r="J87" s="68" t="s">
        <v>2061</v>
      </c>
      <c r="K87" s="68" t="s">
        <v>26</v>
      </c>
      <c r="L87" s="68" t="s">
        <v>2322</v>
      </c>
      <c r="M87" s="68" t="s">
        <v>96</v>
      </c>
    </row>
    <row r="88" spans="1:13">
      <c r="A88" s="68" t="s">
        <v>31</v>
      </c>
      <c r="B88" s="68" t="s">
        <v>88</v>
      </c>
      <c r="C88" s="68" t="s">
        <v>144</v>
      </c>
      <c r="D88" s="68" t="s">
        <v>145</v>
      </c>
      <c r="E88" s="68" t="s">
        <v>140</v>
      </c>
      <c r="F88" s="68" t="s">
        <v>141</v>
      </c>
      <c r="G88" s="68" t="s">
        <v>92</v>
      </c>
      <c r="H88" s="68" t="s">
        <v>2172</v>
      </c>
      <c r="I88" s="68" t="s">
        <v>2173</v>
      </c>
      <c r="J88" s="68" t="s">
        <v>2174</v>
      </c>
      <c r="K88" s="68" t="s">
        <v>24</v>
      </c>
      <c r="L88" s="68" t="s">
        <v>2323</v>
      </c>
      <c r="M88" s="68" t="s">
        <v>96</v>
      </c>
    </row>
    <row r="89" spans="1:13">
      <c r="A89" s="68" t="s">
        <v>31</v>
      </c>
      <c r="B89" s="68" t="s">
        <v>88</v>
      </c>
      <c r="C89" s="68" t="s">
        <v>144</v>
      </c>
      <c r="D89" s="68" t="s">
        <v>145</v>
      </c>
      <c r="E89" s="68" t="s">
        <v>140</v>
      </c>
      <c r="F89" s="68" t="s">
        <v>141</v>
      </c>
      <c r="G89" s="68" t="s">
        <v>92</v>
      </c>
      <c r="H89" s="68" t="s">
        <v>2114</v>
      </c>
      <c r="I89" s="68" t="s">
        <v>2115</v>
      </c>
      <c r="J89" s="68" t="s">
        <v>2116</v>
      </c>
      <c r="K89" s="68" t="s">
        <v>24</v>
      </c>
      <c r="L89" s="68" t="s">
        <v>2324</v>
      </c>
      <c r="M89" s="68" t="s">
        <v>96</v>
      </c>
    </row>
    <row r="90" spans="1:13">
      <c r="A90" s="68" t="s">
        <v>31</v>
      </c>
      <c r="B90" s="68" t="s">
        <v>88</v>
      </c>
      <c r="C90" s="68" t="s">
        <v>180</v>
      </c>
      <c r="D90" s="68" t="s">
        <v>181</v>
      </c>
      <c r="E90" s="68" t="s">
        <v>140</v>
      </c>
      <c r="F90" s="68" t="s">
        <v>141</v>
      </c>
      <c r="G90" s="68" t="s">
        <v>92</v>
      </c>
      <c r="H90" s="68" t="s">
        <v>2122</v>
      </c>
      <c r="I90" s="68" t="s">
        <v>2123</v>
      </c>
      <c r="J90" s="68" t="s">
        <v>2124</v>
      </c>
      <c r="K90" s="68" t="s">
        <v>24</v>
      </c>
      <c r="L90" s="68" t="s">
        <v>2325</v>
      </c>
      <c r="M90" s="68" t="s">
        <v>96</v>
      </c>
    </row>
    <row r="91" spans="1:13">
      <c r="A91" s="68" t="s">
        <v>31</v>
      </c>
      <c r="B91" s="68" t="s">
        <v>88</v>
      </c>
      <c r="C91" s="68" t="s">
        <v>252</v>
      </c>
      <c r="D91" s="68" t="s">
        <v>253</v>
      </c>
      <c r="E91" s="68" t="s">
        <v>140</v>
      </c>
      <c r="F91" s="68" t="s">
        <v>141</v>
      </c>
      <c r="G91" s="68" t="s">
        <v>92</v>
      </c>
      <c r="H91" s="68" t="s">
        <v>1015</v>
      </c>
      <c r="I91" s="68" t="s">
        <v>1966</v>
      </c>
      <c r="J91" s="68" t="s">
        <v>1967</v>
      </c>
      <c r="K91" s="68" t="s">
        <v>28</v>
      </c>
      <c r="L91" s="68" t="s">
        <v>2326</v>
      </c>
      <c r="M91" s="68" t="s">
        <v>96</v>
      </c>
    </row>
    <row r="92" spans="1:13">
      <c r="A92" s="68" t="s">
        <v>31</v>
      </c>
      <c r="B92" s="68" t="s">
        <v>88</v>
      </c>
      <c r="C92" s="68" t="s">
        <v>210</v>
      </c>
      <c r="D92" s="68" t="s">
        <v>211</v>
      </c>
      <c r="E92" s="68" t="s">
        <v>140</v>
      </c>
      <c r="F92" s="68" t="s">
        <v>141</v>
      </c>
      <c r="G92" s="68" t="s">
        <v>92</v>
      </c>
      <c r="H92" s="68" t="s">
        <v>2327</v>
      </c>
      <c r="I92" s="68" t="s">
        <v>2328</v>
      </c>
      <c r="J92" s="68" t="s">
        <v>2329</v>
      </c>
      <c r="K92" s="68" t="s">
        <v>28</v>
      </c>
      <c r="L92" s="68" t="s">
        <v>2330</v>
      </c>
      <c r="M92" s="68" t="s">
        <v>96</v>
      </c>
    </row>
    <row r="93" spans="1:13">
      <c r="A93" s="68" t="s">
        <v>31</v>
      </c>
      <c r="B93" s="68" t="s">
        <v>88</v>
      </c>
      <c r="C93" s="68" t="s">
        <v>144</v>
      </c>
      <c r="D93" s="68" t="s">
        <v>145</v>
      </c>
      <c r="E93" s="68" t="s">
        <v>140</v>
      </c>
      <c r="F93" s="68" t="s">
        <v>141</v>
      </c>
      <c r="G93" s="68" t="s">
        <v>92</v>
      </c>
      <c r="H93" s="68" t="s">
        <v>373</v>
      </c>
      <c r="I93" s="68" t="s">
        <v>418</v>
      </c>
      <c r="J93" s="68" t="s">
        <v>1974</v>
      </c>
      <c r="K93" s="68" t="s">
        <v>28</v>
      </c>
      <c r="L93" s="68" t="s">
        <v>2331</v>
      </c>
      <c r="M93" s="68" t="s">
        <v>96</v>
      </c>
    </row>
    <row r="94" spans="1:13">
      <c r="A94" s="68" t="s">
        <v>31</v>
      </c>
      <c r="B94" s="68" t="s">
        <v>88</v>
      </c>
      <c r="C94" s="68" t="s">
        <v>151</v>
      </c>
      <c r="D94" s="68" t="s">
        <v>152</v>
      </c>
      <c r="E94" s="68" t="s">
        <v>140</v>
      </c>
      <c r="F94" s="68" t="s">
        <v>141</v>
      </c>
      <c r="G94" s="68" t="s">
        <v>92</v>
      </c>
      <c r="H94" s="68" t="s">
        <v>1492</v>
      </c>
      <c r="I94" s="68" t="s">
        <v>1493</v>
      </c>
      <c r="J94" s="68" t="s">
        <v>1494</v>
      </c>
      <c r="K94" s="68" t="s">
        <v>28</v>
      </c>
      <c r="L94" s="68" t="s">
        <v>2332</v>
      </c>
      <c r="M94" s="68" t="s">
        <v>96</v>
      </c>
    </row>
    <row r="95" spans="1:13">
      <c r="A95" s="68" t="s">
        <v>32</v>
      </c>
      <c r="B95" s="68" t="s">
        <v>299</v>
      </c>
      <c r="C95" s="68" t="s">
        <v>72</v>
      </c>
      <c r="D95" s="68" t="s">
        <v>89</v>
      </c>
      <c r="E95" s="68" t="s">
        <v>90</v>
      </c>
      <c r="F95" s="68" t="s">
        <v>91</v>
      </c>
      <c r="G95" s="68" t="s">
        <v>92</v>
      </c>
      <c r="H95" s="68" t="s">
        <v>103</v>
      </c>
      <c r="I95" s="68" t="s">
        <v>1628</v>
      </c>
      <c r="J95" s="68" t="s">
        <v>1629</v>
      </c>
      <c r="K95" s="68" t="s">
        <v>313</v>
      </c>
      <c r="L95" s="68" t="s">
        <v>2333</v>
      </c>
      <c r="M95" s="68" t="s">
        <v>96</v>
      </c>
    </row>
    <row r="96" spans="1:13">
      <c r="A96" s="68" t="s">
        <v>32</v>
      </c>
      <c r="B96" s="68" t="s">
        <v>299</v>
      </c>
      <c r="C96" s="68" t="s">
        <v>72</v>
      </c>
      <c r="D96" s="68" t="s">
        <v>89</v>
      </c>
      <c r="E96" s="68" t="s">
        <v>90</v>
      </c>
      <c r="F96" s="68" t="s">
        <v>91</v>
      </c>
      <c r="G96" s="68" t="s">
        <v>92</v>
      </c>
      <c r="H96" s="68" t="s">
        <v>862</v>
      </c>
      <c r="I96" s="68" t="s">
        <v>2334</v>
      </c>
      <c r="J96" s="68" t="s">
        <v>2335</v>
      </c>
      <c r="K96" s="68" t="s">
        <v>28</v>
      </c>
      <c r="L96" s="68" t="s">
        <v>2336</v>
      </c>
      <c r="M96" s="68" t="s">
        <v>96</v>
      </c>
    </row>
    <row r="97" spans="1:13">
      <c r="A97" s="68" t="s">
        <v>32</v>
      </c>
      <c r="B97" s="68" t="s">
        <v>299</v>
      </c>
      <c r="C97" s="68" t="s">
        <v>72</v>
      </c>
      <c r="D97" s="68" t="s">
        <v>89</v>
      </c>
      <c r="E97" s="68" t="s">
        <v>90</v>
      </c>
      <c r="F97" s="68" t="s">
        <v>91</v>
      </c>
      <c r="G97" s="68" t="s">
        <v>92</v>
      </c>
      <c r="H97" s="68" t="s">
        <v>300</v>
      </c>
      <c r="I97" s="68" t="s">
        <v>301</v>
      </c>
      <c r="J97" s="68" t="s">
        <v>302</v>
      </c>
      <c r="K97" s="68" t="s">
        <v>28</v>
      </c>
      <c r="L97" s="68" t="s">
        <v>2337</v>
      </c>
      <c r="M97" s="68" t="s">
        <v>96</v>
      </c>
    </row>
    <row r="98" spans="1:13">
      <c r="A98" s="68" t="s">
        <v>32</v>
      </c>
      <c r="B98" s="68" t="s">
        <v>299</v>
      </c>
      <c r="C98" s="68" t="s">
        <v>72</v>
      </c>
      <c r="D98" s="68" t="s">
        <v>89</v>
      </c>
      <c r="E98" s="68" t="s">
        <v>90</v>
      </c>
      <c r="F98" s="68" t="s">
        <v>91</v>
      </c>
      <c r="G98" s="68" t="s">
        <v>92</v>
      </c>
      <c r="H98" s="68" t="s">
        <v>303</v>
      </c>
      <c r="I98" s="68" t="s">
        <v>118</v>
      </c>
      <c r="J98" s="68" t="s">
        <v>304</v>
      </c>
      <c r="K98" s="68" t="s">
        <v>28</v>
      </c>
      <c r="L98" s="68" t="s">
        <v>2338</v>
      </c>
      <c r="M98" s="68" t="s">
        <v>96</v>
      </c>
    </row>
    <row r="99" spans="1:13">
      <c r="A99" s="68" t="s">
        <v>32</v>
      </c>
      <c r="B99" s="68" t="s">
        <v>299</v>
      </c>
      <c r="C99" s="68" t="s">
        <v>72</v>
      </c>
      <c r="D99" s="68" t="s">
        <v>89</v>
      </c>
      <c r="E99" s="68" t="s">
        <v>90</v>
      </c>
      <c r="F99" s="68" t="s">
        <v>91</v>
      </c>
      <c r="G99" s="68" t="s">
        <v>92</v>
      </c>
      <c r="H99" s="68" t="s">
        <v>132</v>
      </c>
      <c r="I99" s="68" t="s">
        <v>305</v>
      </c>
      <c r="J99" s="68" t="s">
        <v>306</v>
      </c>
      <c r="K99" s="68" t="s">
        <v>28</v>
      </c>
      <c r="L99" s="68" t="s">
        <v>2339</v>
      </c>
      <c r="M99" s="68" t="s">
        <v>96</v>
      </c>
    </row>
    <row r="100" spans="1:13">
      <c r="A100" s="68" t="s">
        <v>32</v>
      </c>
      <c r="B100" s="68" t="s">
        <v>299</v>
      </c>
      <c r="C100" s="68" t="s">
        <v>72</v>
      </c>
      <c r="D100" s="68" t="s">
        <v>89</v>
      </c>
      <c r="E100" s="68" t="s">
        <v>90</v>
      </c>
      <c r="F100" s="68" t="s">
        <v>91</v>
      </c>
      <c r="G100" s="68" t="s">
        <v>92</v>
      </c>
      <c r="H100" s="68" t="s">
        <v>307</v>
      </c>
      <c r="I100" s="68" t="s">
        <v>308</v>
      </c>
      <c r="J100" s="68" t="s">
        <v>309</v>
      </c>
      <c r="K100" s="68" t="s">
        <v>28</v>
      </c>
      <c r="L100" s="68" t="s">
        <v>2340</v>
      </c>
      <c r="M100" s="68" t="s">
        <v>96</v>
      </c>
    </row>
    <row r="101" spans="1:13">
      <c r="A101" s="68" t="s">
        <v>32</v>
      </c>
      <c r="B101" s="68" t="s">
        <v>299</v>
      </c>
      <c r="C101" s="68" t="s">
        <v>72</v>
      </c>
      <c r="D101" s="68" t="s">
        <v>89</v>
      </c>
      <c r="E101" s="68" t="s">
        <v>90</v>
      </c>
      <c r="F101" s="68" t="s">
        <v>91</v>
      </c>
      <c r="G101" s="68" t="s">
        <v>92</v>
      </c>
      <c r="H101" s="68" t="s">
        <v>310</v>
      </c>
      <c r="I101" s="68" t="s">
        <v>311</v>
      </c>
      <c r="J101" s="68" t="s">
        <v>312</v>
      </c>
      <c r="K101" s="68" t="s">
        <v>313</v>
      </c>
      <c r="L101" s="68" t="s">
        <v>2341</v>
      </c>
      <c r="M101" s="68" t="s">
        <v>96</v>
      </c>
    </row>
    <row r="102" spans="1:13">
      <c r="A102" s="68" t="s">
        <v>32</v>
      </c>
      <c r="B102" s="68" t="s">
        <v>299</v>
      </c>
      <c r="C102" s="68" t="s">
        <v>72</v>
      </c>
      <c r="D102" s="68" t="s">
        <v>89</v>
      </c>
      <c r="E102" s="68" t="s">
        <v>90</v>
      </c>
      <c r="F102" s="68" t="s">
        <v>91</v>
      </c>
      <c r="G102" s="68" t="s">
        <v>92</v>
      </c>
      <c r="H102" s="68" t="s">
        <v>288</v>
      </c>
      <c r="I102" s="68" t="s">
        <v>314</v>
      </c>
      <c r="J102" s="68" t="s">
        <v>315</v>
      </c>
      <c r="K102" s="68" t="s">
        <v>24</v>
      </c>
      <c r="L102" s="68" t="s">
        <v>2342</v>
      </c>
      <c r="M102" s="68" t="s">
        <v>96</v>
      </c>
    </row>
    <row r="103" spans="1:13">
      <c r="A103" s="68" t="s">
        <v>32</v>
      </c>
      <c r="B103" s="68" t="s">
        <v>299</v>
      </c>
      <c r="C103" s="68" t="s">
        <v>72</v>
      </c>
      <c r="D103" s="68" t="s">
        <v>89</v>
      </c>
      <c r="E103" s="68" t="s">
        <v>90</v>
      </c>
      <c r="F103" s="68" t="s">
        <v>91</v>
      </c>
      <c r="G103" s="68" t="s">
        <v>92</v>
      </c>
      <c r="H103" s="68" t="s">
        <v>303</v>
      </c>
      <c r="I103" s="68" t="s">
        <v>319</v>
      </c>
      <c r="J103" s="68" t="s">
        <v>320</v>
      </c>
      <c r="K103" s="68" t="s">
        <v>28</v>
      </c>
      <c r="L103" s="68" t="s">
        <v>2343</v>
      </c>
      <c r="M103" s="68" t="s">
        <v>96</v>
      </c>
    </row>
    <row r="104" spans="1:13">
      <c r="A104" s="68" t="s">
        <v>32</v>
      </c>
      <c r="B104" s="68" t="s">
        <v>299</v>
      </c>
      <c r="C104" s="68" t="s">
        <v>72</v>
      </c>
      <c r="D104" s="68" t="s">
        <v>89</v>
      </c>
      <c r="E104" s="68" t="s">
        <v>90</v>
      </c>
      <c r="F104" s="68" t="s">
        <v>91</v>
      </c>
      <c r="G104" s="68" t="s">
        <v>92</v>
      </c>
      <c r="H104" s="68" t="s">
        <v>321</v>
      </c>
      <c r="I104" s="68" t="s">
        <v>322</v>
      </c>
      <c r="J104" s="68" t="s">
        <v>323</v>
      </c>
      <c r="K104" s="68" t="s">
        <v>116</v>
      </c>
      <c r="L104" s="68" t="s">
        <v>2344</v>
      </c>
      <c r="M104" s="68" t="s">
        <v>96</v>
      </c>
    </row>
    <row r="105" spans="1:13">
      <c r="A105" s="68" t="s">
        <v>32</v>
      </c>
      <c r="B105" s="68" t="s">
        <v>299</v>
      </c>
      <c r="C105" s="68" t="s">
        <v>72</v>
      </c>
      <c r="D105" s="68" t="s">
        <v>89</v>
      </c>
      <c r="E105" s="68" t="s">
        <v>90</v>
      </c>
      <c r="F105" s="68" t="s">
        <v>91</v>
      </c>
      <c r="G105" s="68" t="s">
        <v>92</v>
      </c>
      <c r="H105" s="68" t="s">
        <v>324</v>
      </c>
      <c r="I105" s="68" t="s">
        <v>325</v>
      </c>
      <c r="J105" s="68" t="s">
        <v>326</v>
      </c>
      <c r="K105" s="68" t="s">
        <v>28</v>
      </c>
      <c r="L105" s="68" t="s">
        <v>2345</v>
      </c>
      <c r="M105" s="68" t="s">
        <v>96</v>
      </c>
    </row>
    <row r="106" spans="1:13">
      <c r="A106" s="68" t="s">
        <v>32</v>
      </c>
      <c r="B106" s="68" t="s">
        <v>299</v>
      </c>
      <c r="C106" s="68" t="s">
        <v>72</v>
      </c>
      <c r="D106" s="68" t="s">
        <v>89</v>
      </c>
      <c r="E106" s="68" t="s">
        <v>90</v>
      </c>
      <c r="F106" s="68" t="s">
        <v>91</v>
      </c>
      <c r="G106" s="68" t="s">
        <v>92</v>
      </c>
      <c r="H106" s="68" t="s">
        <v>327</v>
      </c>
      <c r="I106" s="68" t="s">
        <v>328</v>
      </c>
      <c r="J106" s="68" t="s">
        <v>329</v>
      </c>
      <c r="K106" s="68" t="s">
        <v>28</v>
      </c>
      <c r="L106" s="68" t="s">
        <v>2346</v>
      </c>
      <c r="M106" s="68" t="s">
        <v>96</v>
      </c>
    </row>
    <row r="107" spans="1:13">
      <c r="A107" s="68" t="s">
        <v>32</v>
      </c>
      <c r="B107" s="68" t="s">
        <v>299</v>
      </c>
      <c r="C107" s="68" t="s">
        <v>72</v>
      </c>
      <c r="D107" s="68" t="s">
        <v>89</v>
      </c>
      <c r="E107" s="68" t="s">
        <v>90</v>
      </c>
      <c r="F107" s="68" t="s">
        <v>91</v>
      </c>
      <c r="G107" s="68" t="s">
        <v>92</v>
      </c>
      <c r="H107" s="68" t="s">
        <v>330</v>
      </c>
      <c r="I107" s="68" t="s">
        <v>331</v>
      </c>
      <c r="J107" s="68" t="s">
        <v>332</v>
      </c>
      <c r="K107" s="68" t="s">
        <v>24</v>
      </c>
      <c r="L107" s="68" t="s">
        <v>2347</v>
      </c>
      <c r="M107" s="68" t="s">
        <v>96</v>
      </c>
    </row>
    <row r="108" spans="1:13">
      <c r="A108" s="68" t="s">
        <v>32</v>
      </c>
      <c r="B108" s="68" t="s">
        <v>299</v>
      </c>
      <c r="C108" s="68" t="s">
        <v>72</v>
      </c>
      <c r="D108" s="68" t="s">
        <v>89</v>
      </c>
      <c r="E108" s="68" t="s">
        <v>90</v>
      </c>
      <c r="F108" s="68" t="s">
        <v>91</v>
      </c>
      <c r="G108" s="68" t="s">
        <v>92</v>
      </c>
      <c r="H108" s="68" t="s">
        <v>333</v>
      </c>
      <c r="I108" s="68" t="s">
        <v>334</v>
      </c>
      <c r="J108" s="68" t="s">
        <v>335</v>
      </c>
      <c r="K108" s="68" t="s">
        <v>28</v>
      </c>
      <c r="L108" s="68" t="s">
        <v>2348</v>
      </c>
      <c r="M108" s="68" t="s">
        <v>96</v>
      </c>
    </row>
    <row r="109" spans="1:13">
      <c r="A109" s="68" t="s">
        <v>32</v>
      </c>
      <c r="B109" s="68" t="s">
        <v>299</v>
      </c>
      <c r="C109" s="68" t="s">
        <v>72</v>
      </c>
      <c r="D109" s="68" t="s">
        <v>89</v>
      </c>
      <c r="E109" s="68" t="s">
        <v>90</v>
      </c>
      <c r="F109" s="68" t="s">
        <v>91</v>
      </c>
      <c r="G109" s="68" t="s">
        <v>92</v>
      </c>
      <c r="H109" s="68" t="s">
        <v>336</v>
      </c>
      <c r="I109" s="68" t="s">
        <v>337</v>
      </c>
      <c r="J109" s="68" t="s">
        <v>338</v>
      </c>
      <c r="K109" s="68" t="s">
        <v>112</v>
      </c>
      <c r="L109" s="68" t="s">
        <v>2349</v>
      </c>
      <c r="M109" s="68" t="s">
        <v>96</v>
      </c>
    </row>
    <row r="110" spans="1:13">
      <c r="A110" s="68" t="s">
        <v>32</v>
      </c>
      <c r="B110" s="68" t="s">
        <v>299</v>
      </c>
      <c r="C110" s="68" t="s">
        <v>72</v>
      </c>
      <c r="D110" s="68" t="s">
        <v>89</v>
      </c>
      <c r="E110" s="68" t="s">
        <v>90</v>
      </c>
      <c r="F110" s="68" t="s">
        <v>91</v>
      </c>
      <c r="G110" s="68" t="s">
        <v>92</v>
      </c>
      <c r="H110" s="68" t="s">
        <v>339</v>
      </c>
      <c r="I110" s="68" t="s">
        <v>340</v>
      </c>
      <c r="J110" s="68" t="s">
        <v>341</v>
      </c>
      <c r="K110" s="68" t="s">
        <v>28</v>
      </c>
      <c r="L110" s="68" t="s">
        <v>2350</v>
      </c>
      <c r="M110" s="68" t="s">
        <v>96</v>
      </c>
    </row>
    <row r="111" spans="1:13">
      <c r="A111" s="68" t="s">
        <v>32</v>
      </c>
      <c r="B111" s="68" t="s">
        <v>299</v>
      </c>
      <c r="C111" s="68" t="s">
        <v>72</v>
      </c>
      <c r="D111" s="68" t="s">
        <v>89</v>
      </c>
      <c r="E111" s="68" t="s">
        <v>90</v>
      </c>
      <c r="F111" s="68" t="s">
        <v>91</v>
      </c>
      <c r="G111" s="68" t="s">
        <v>92</v>
      </c>
      <c r="H111" s="68" t="s">
        <v>207</v>
      </c>
      <c r="I111" s="68" t="s">
        <v>342</v>
      </c>
      <c r="J111" s="68" t="s">
        <v>343</v>
      </c>
      <c r="K111" s="68" t="s">
        <v>344</v>
      </c>
      <c r="L111" s="68" t="s">
        <v>2351</v>
      </c>
      <c r="M111" s="68" t="s">
        <v>96</v>
      </c>
    </row>
    <row r="112" spans="1:13">
      <c r="A112" s="68" t="s">
        <v>32</v>
      </c>
      <c r="B112" s="68" t="s">
        <v>299</v>
      </c>
      <c r="C112" s="68" t="s">
        <v>72</v>
      </c>
      <c r="D112" s="68" t="s">
        <v>89</v>
      </c>
      <c r="E112" s="68" t="s">
        <v>90</v>
      </c>
      <c r="F112" s="68" t="s">
        <v>91</v>
      </c>
      <c r="G112" s="68" t="s">
        <v>92</v>
      </c>
      <c r="H112" s="68" t="s">
        <v>648</v>
      </c>
      <c r="I112" s="68" t="s">
        <v>213</v>
      </c>
      <c r="J112" s="68" t="s">
        <v>649</v>
      </c>
      <c r="K112" s="68" t="s">
        <v>28</v>
      </c>
      <c r="L112" s="68" t="s">
        <v>2352</v>
      </c>
      <c r="M112" s="68" t="s">
        <v>96</v>
      </c>
    </row>
    <row r="113" spans="1:13">
      <c r="A113" s="68" t="s">
        <v>32</v>
      </c>
      <c r="B113" s="68" t="s">
        <v>299</v>
      </c>
      <c r="C113" s="68" t="s">
        <v>72</v>
      </c>
      <c r="D113" s="68" t="s">
        <v>89</v>
      </c>
      <c r="E113" s="68" t="s">
        <v>90</v>
      </c>
      <c r="F113" s="68" t="s">
        <v>91</v>
      </c>
      <c r="G113" s="68" t="s">
        <v>92</v>
      </c>
      <c r="H113" s="68" t="s">
        <v>1337</v>
      </c>
      <c r="I113" s="68" t="s">
        <v>136</v>
      </c>
      <c r="J113" s="68" t="s">
        <v>1338</v>
      </c>
      <c r="K113" s="68" t="s">
        <v>28</v>
      </c>
      <c r="L113" s="68" t="s">
        <v>2353</v>
      </c>
      <c r="M113" s="68" t="s">
        <v>96</v>
      </c>
    </row>
    <row r="114" spans="1:13">
      <c r="A114" s="68" t="s">
        <v>32</v>
      </c>
      <c r="B114" s="68" t="s">
        <v>299</v>
      </c>
      <c r="C114" s="68" t="s">
        <v>72</v>
      </c>
      <c r="D114" s="68" t="s">
        <v>89</v>
      </c>
      <c r="E114" s="68" t="s">
        <v>90</v>
      </c>
      <c r="F114" s="68" t="s">
        <v>91</v>
      </c>
      <c r="G114" s="68" t="s">
        <v>92</v>
      </c>
      <c r="H114" s="68" t="s">
        <v>207</v>
      </c>
      <c r="I114" s="68" t="s">
        <v>1989</v>
      </c>
      <c r="J114" s="68" t="s">
        <v>1990</v>
      </c>
      <c r="K114" s="68" t="s">
        <v>25</v>
      </c>
      <c r="L114" s="68" t="s">
        <v>2354</v>
      </c>
      <c r="M114" s="68" t="s">
        <v>96</v>
      </c>
    </row>
    <row r="115" spans="1:13">
      <c r="A115" s="68" t="s">
        <v>32</v>
      </c>
      <c r="B115" s="68" t="s">
        <v>299</v>
      </c>
      <c r="C115" s="68" t="s">
        <v>72</v>
      </c>
      <c r="D115" s="68" t="s">
        <v>89</v>
      </c>
      <c r="E115" s="68" t="s">
        <v>90</v>
      </c>
      <c r="F115" s="68" t="s">
        <v>91</v>
      </c>
      <c r="G115" s="68" t="s">
        <v>92</v>
      </c>
      <c r="H115" s="68" t="s">
        <v>2182</v>
      </c>
      <c r="I115" s="68" t="s">
        <v>2183</v>
      </c>
      <c r="J115" s="68" t="s">
        <v>2184</v>
      </c>
      <c r="K115" s="68" t="s">
        <v>1447</v>
      </c>
      <c r="L115" s="68" t="s">
        <v>2355</v>
      </c>
      <c r="M115" s="68" t="s">
        <v>96</v>
      </c>
    </row>
    <row r="116" spans="1:13">
      <c r="A116" s="68" t="s">
        <v>32</v>
      </c>
      <c r="B116" s="68" t="s">
        <v>299</v>
      </c>
      <c r="C116" s="68" t="s">
        <v>72</v>
      </c>
      <c r="D116" s="68" t="s">
        <v>89</v>
      </c>
      <c r="E116" s="68" t="s">
        <v>90</v>
      </c>
      <c r="F116" s="68" t="s">
        <v>91</v>
      </c>
      <c r="G116" s="68" t="s">
        <v>92</v>
      </c>
      <c r="H116" s="68" t="s">
        <v>658</v>
      </c>
      <c r="I116" s="68" t="s">
        <v>659</v>
      </c>
      <c r="J116" s="68" t="s">
        <v>660</v>
      </c>
      <c r="K116" s="68" t="s">
        <v>26</v>
      </c>
      <c r="L116" s="68" t="s">
        <v>2356</v>
      </c>
      <c r="M116" s="68" t="s">
        <v>96</v>
      </c>
    </row>
    <row r="117" spans="1:13">
      <c r="A117" s="68" t="s">
        <v>32</v>
      </c>
      <c r="B117" s="68" t="s">
        <v>299</v>
      </c>
      <c r="C117" s="68" t="s">
        <v>72</v>
      </c>
      <c r="D117" s="68" t="s">
        <v>89</v>
      </c>
      <c r="E117" s="68" t="s">
        <v>90</v>
      </c>
      <c r="F117" s="68" t="s">
        <v>91</v>
      </c>
      <c r="G117" s="68" t="s">
        <v>92</v>
      </c>
      <c r="H117" s="68" t="s">
        <v>655</v>
      </c>
      <c r="I117" s="68" t="s">
        <v>1065</v>
      </c>
      <c r="J117" s="68" t="s">
        <v>1066</v>
      </c>
      <c r="K117" s="68" t="s">
        <v>28</v>
      </c>
      <c r="L117" s="68" t="s">
        <v>2357</v>
      </c>
      <c r="M117" s="68" t="s">
        <v>96</v>
      </c>
    </row>
    <row r="118" spans="1:13">
      <c r="A118" s="68" t="s">
        <v>32</v>
      </c>
      <c r="B118" s="68" t="s">
        <v>299</v>
      </c>
      <c r="C118" s="68" t="s">
        <v>72</v>
      </c>
      <c r="D118" s="68" t="s">
        <v>89</v>
      </c>
      <c r="E118" s="68" t="s">
        <v>90</v>
      </c>
      <c r="F118" s="68" t="s">
        <v>91</v>
      </c>
      <c r="G118" s="68" t="s">
        <v>92</v>
      </c>
      <c r="H118" s="68" t="s">
        <v>661</v>
      </c>
      <c r="I118" s="68" t="s">
        <v>130</v>
      </c>
      <c r="J118" s="68" t="s">
        <v>662</v>
      </c>
      <c r="K118" s="68" t="s">
        <v>24</v>
      </c>
      <c r="L118" s="68" t="s">
        <v>2358</v>
      </c>
      <c r="M118" s="68" t="s">
        <v>96</v>
      </c>
    </row>
    <row r="119" spans="1:13">
      <c r="A119" s="68" t="s">
        <v>32</v>
      </c>
      <c r="B119" s="68" t="s">
        <v>299</v>
      </c>
      <c r="C119" s="68" t="s">
        <v>72</v>
      </c>
      <c r="D119" s="68" t="s">
        <v>89</v>
      </c>
      <c r="E119" s="68" t="s">
        <v>90</v>
      </c>
      <c r="F119" s="68" t="s">
        <v>91</v>
      </c>
      <c r="G119" s="68" t="s">
        <v>92</v>
      </c>
      <c r="H119" s="68" t="s">
        <v>166</v>
      </c>
      <c r="I119" s="68" t="s">
        <v>1096</v>
      </c>
      <c r="J119" s="68" t="s">
        <v>238</v>
      </c>
      <c r="K119" s="68" t="s">
        <v>28</v>
      </c>
      <c r="L119" s="68" t="s">
        <v>2359</v>
      </c>
      <c r="M119" s="68" t="s">
        <v>96</v>
      </c>
    </row>
    <row r="120" spans="1:13">
      <c r="A120" s="68" t="s">
        <v>32</v>
      </c>
      <c r="B120" s="68" t="s">
        <v>299</v>
      </c>
      <c r="C120" s="68" t="s">
        <v>138</v>
      </c>
      <c r="D120" s="68" t="s">
        <v>139</v>
      </c>
      <c r="E120" s="68" t="s">
        <v>140</v>
      </c>
      <c r="F120" s="68" t="s">
        <v>141</v>
      </c>
      <c r="G120" s="68" t="s">
        <v>92</v>
      </c>
      <c r="H120" s="68" t="s">
        <v>123</v>
      </c>
      <c r="I120" s="68" t="s">
        <v>142</v>
      </c>
      <c r="J120" s="68" t="s">
        <v>143</v>
      </c>
      <c r="K120" s="68" t="s">
        <v>28</v>
      </c>
      <c r="L120" s="68" t="s">
        <v>2360</v>
      </c>
      <c r="M120" s="68" t="s">
        <v>96</v>
      </c>
    </row>
    <row r="121" spans="1:13">
      <c r="A121" s="68" t="s">
        <v>32</v>
      </c>
      <c r="B121" s="68" t="s">
        <v>299</v>
      </c>
      <c r="C121" s="68" t="s">
        <v>169</v>
      </c>
      <c r="D121" s="68" t="s">
        <v>170</v>
      </c>
      <c r="E121" s="68" t="s">
        <v>140</v>
      </c>
      <c r="F121" s="68" t="s">
        <v>141</v>
      </c>
      <c r="G121" s="68" t="s">
        <v>92</v>
      </c>
      <c r="H121" s="68" t="s">
        <v>1261</v>
      </c>
      <c r="I121" s="68" t="s">
        <v>2084</v>
      </c>
      <c r="J121" s="68" t="s">
        <v>2085</v>
      </c>
      <c r="K121" s="68" t="s">
        <v>28</v>
      </c>
      <c r="L121" s="68" t="s">
        <v>2361</v>
      </c>
      <c r="M121" s="68" t="s">
        <v>96</v>
      </c>
    </row>
    <row r="122" spans="1:13">
      <c r="A122" s="68" t="s">
        <v>32</v>
      </c>
      <c r="B122" s="68" t="s">
        <v>299</v>
      </c>
      <c r="C122" s="68" t="s">
        <v>169</v>
      </c>
      <c r="D122" s="68" t="s">
        <v>170</v>
      </c>
      <c r="E122" s="68" t="s">
        <v>140</v>
      </c>
      <c r="F122" s="68" t="s">
        <v>141</v>
      </c>
      <c r="G122" s="68" t="s">
        <v>92</v>
      </c>
      <c r="H122" s="68" t="s">
        <v>1411</v>
      </c>
      <c r="I122" s="68" t="s">
        <v>1412</v>
      </c>
      <c r="J122" s="68" t="s">
        <v>1413</v>
      </c>
      <c r="K122" s="68" t="s">
        <v>28</v>
      </c>
      <c r="L122" s="68" t="s">
        <v>2362</v>
      </c>
      <c r="M122" s="68" t="s">
        <v>96</v>
      </c>
    </row>
    <row r="123" spans="1:13">
      <c r="A123" s="68" t="s">
        <v>32</v>
      </c>
      <c r="B123" s="68" t="s">
        <v>299</v>
      </c>
      <c r="C123" s="68" t="s">
        <v>203</v>
      </c>
      <c r="D123" s="68" t="s">
        <v>204</v>
      </c>
      <c r="E123" s="68" t="s">
        <v>140</v>
      </c>
      <c r="F123" s="68" t="s">
        <v>141</v>
      </c>
      <c r="G123" s="68" t="s">
        <v>92</v>
      </c>
      <c r="H123" s="68" t="s">
        <v>1087</v>
      </c>
      <c r="I123" s="68" t="s">
        <v>2120</v>
      </c>
      <c r="J123" s="68" t="s">
        <v>2121</v>
      </c>
      <c r="K123" s="68" t="s">
        <v>28</v>
      </c>
      <c r="L123" s="68" t="s">
        <v>2363</v>
      </c>
      <c r="M123" s="68" t="s">
        <v>96</v>
      </c>
    </row>
    <row r="124" spans="1:13">
      <c r="A124" s="68" t="s">
        <v>32</v>
      </c>
      <c r="B124" s="68" t="s">
        <v>299</v>
      </c>
      <c r="C124" s="68" t="s">
        <v>203</v>
      </c>
      <c r="D124" s="68" t="s">
        <v>204</v>
      </c>
      <c r="E124" s="68" t="s">
        <v>140</v>
      </c>
      <c r="F124" s="68" t="s">
        <v>141</v>
      </c>
      <c r="G124" s="68" t="s">
        <v>92</v>
      </c>
      <c r="H124" s="68" t="s">
        <v>132</v>
      </c>
      <c r="I124" s="68" t="s">
        <v>1618</v>
      </c>
      <c r="J124" s="68" t="s">
        <v>2043</v>
      </c>
      <c r="K124" s="68" t="s">
        <v>28</v>
      </c>
      <c r="L124" s="68" t="s">
        <v>2364</v>
      </c>
      <c r="M124" s="68" t="s">
        <v>96</v>
      </c>
    </row>
    <row r="125" spans="1:13">
      <c r="A125" s="68" t="s">
        <v>32</v>
      </c>
      <c r="B125" s="68" t="s">
        <v>299</v>
      </c>
      <c r="C125" s="68" t="s">
        <v>273</v>
      </c>
      <c r="D125" s="68" t="s">
        <v>274</v>
      </c>
      <c r="E125" s="68" t="s">
        <v>140</v>
      </c>
      <c r="F125" s="68" t="s">
        <v>141</v>
      </c>
      <c r="G125" s="68" t="s">
        <v>92</v>
      </c>
      <c r="H125" s="68" t="s">
        <v>153</v>
      </c>
      <c r="I125" s="68" t="s">
        <v>349</v>
      </c>
      <c r="J125" s="68" t="s">
        <v>350</v>
      </c>
      <c r="K125" s="68" t="s">
        <v>28</v>
      </c>
      <c r="L125" s="68" t="s">
        <v>2365</v>
      </c>
      <c r="M125" s="68" t="s">
        <v>96</v>
      </c>
    </row>
    <row r="126" spans="1:13">
      <c r="A126" s="68" t="s">
        <v>32</v>
      </c>
      <c r="B126" s="68" t="s">
        <v>299</v>
      </c>
      <c r="C126" s="68" t="s">
        <v>268</v>
      </c>
      <c r="D126" s="68" t="s">
        <v>269</v>
      </c>
      <c r="E126" s="68" t="s">
        <v>140</v>
      </c>
      <c r="F126" s="68" t="s">
        <v>141</v>
      </c>
      <c r="G126" s="68" t="s">
        <v>92</v>
      </c>
      <c r="H126" s="68" t="s">
        <v>288</v>
      </c>
      <c r="I126" s="68" t="s">
        <v>351</v>
      </c>
      <c r="J126" s="68" t="s">
        <v>352</v>
      </c>
      <c r="K126" s="68" t="s">
        <v>28</v>
      </c>
      <c r="L126" s="68" t="s">
        <v>2366</v>
      </c>
      <c r="M126" s="68" t="s">
        <v>96</v>
      </c>
    </row>
    <row r="127" spans="1:13">
      <c r="A127" s="68" t="s">
        <v>32</v>
      </c>
      <c r="B127" s="68" t="s">
        <v>299</v>
      </c>
      <c r="C127" s="68" t="s">
        <v>144</v>
      </c>
      <c r="D127" s="68" t="s">
        <v>145</v>
      </c>
      <c r="E127" s="68" t="s">
        <v>140</v>
      </c>
      <c r="F127" s="68" t="s">
        <v>141</v>
      </c>
      <c r="G127" s="68" t="s">
        <v>92</v>
      </c>
      <c r="H127" s="68" t="s">
        <v>353</v>
      </c>
      <c r="I127" s="68" t="s">
        <v>121</v>
      </c>
      <c r="J127" s="68" t="s">
        <v>354</v>
      </c>
      <c r="K127" s="68" t="s">
        <v>28</v>
      </c>
      <c r="L127" s="68" t="s">
        <v>2367</v>
      </c>
      <c r="M127" s="68" t="s">
        <v>96</v>
      </c>
    </row>
    <row r="128" spans="1:13">
      <c r="A128" s="68" t="s">
        <v>32</v>
      </c>
      <c r="B128" s="68" t="s">
        <v>299</v>
      </c>
      <c r="C128" s="68" t="s">
        <v>355</v>
      </c>
      <c r="D128" s="68" t="s">
        <v>356</v>
      </c>
      <c r="E128" s="68" t="s">
        <v>140</v>
      </c>
      <c r="F128" s="68" t="s">
        <v>141</v>
      </c>
      <c r="G128" s="68" t="s">
        <v>92</v>
      </c>
      <c r="H128" s="68" t="s">
        <v>132</v>
      </c>
      <c r="I128" s="68" t="s">
        <v>357</v>
      </c>
      <c r="J128" s="68" t="s">
        <v>358</v>
      </c>
      <c r="K128" s="68" t="s">
        <v>24</v>
      </c>
      <c r="L128" s="68" t="s">
        <v>2368</v>
      </c>
      <c r="M128" s="68" t="s">
        <v>96</v>
      </c>
    </row>
    <row r="129" spans="1:13">
      <c r="A129" s="68" t="s">
        <v>32</v>
      </c>
      <c r="B129" s="68" t="s">
        <v>299</v>
      </c>
      <c r="C129" s="68" t="s">
        <v>159</v>
      </c>
      <c r="D129" s="68" t="s">
        <v>160</v>
      </c>
      <c r="E129" s="68" t="s">
        <v>140</v>
      </c>
      <c r="F129" s="68" t="s">
        <v>141</v>
      </c>
      <c r="G129" s="68" t="s">
        <v>92</v>
      </c>
      <c r="H129" s="68" t="s">
        <v>359</v>
      </c>
      <c r="I129" s="68" t="s">
        <v>360</v>
      </c>
      <c r="J129" s="68" t="s">
        <v>361</v>
      </c>
      <c r="K129" s="68" t="s">
        <v>24</v>
      </c>
      <c r="L129" s="68" t="s">
        <v>2369</v>
      </c>
      <c r="M129" s="68" t="s">
        <v>96</v>
      </c>
    </row>
    <row r="130" spans="1:13">
      <c r="A130" s="68" t="s">
        <v>32</v>
      </c>
      <c r="B130" s="68" t="s">
        <v>299</v>
      </c>
      <c r="C130" s="68" t="s">
        <v>266</v>
      </c>
      <c r="D130" s="68" t="s">
        <v>267</v>
      </c>
      <c r="E130" s="68" t="s">
        <v>140</v>
      </c>
      <c r="F130" s="68" t="s">
        <v>141</v>
      </c>
      <c r="G130" s="68" t="s">
        <v>92</v>
      </c>
      <c r="H130" s="68" t="s">
        <v>362</v>
      </c>
      <c r="I130" s="68" t="s">
        <v>363</v>
      </c>
      <c r="J130" s="68" t="s">
        <v>364</v>
      </c>
      <c r="K130" s="68" t="s">
        <v>28</v>
      </c>
      <c r="L130" s="68" t="s">
        <v>2370</v>
      </c>
      <c r="M130" s="68" t="s">
        <v>96</v>
      </c>
    </row>
    <row r="131" spans="1:13">
      <c r="A131" s="68" t="s">
        <v>32</v>
      </c>
      <c r="B131" s="68" t="s">
        <v>299</v>
      </c>
      <c r="C131" s="68" t="s">
        <v>266</v>
      </c>
      <c r="D131" s="68" t="s">
        <v>267</v>
      </c>
      <c r="E131" s="68" t="s">
        <v>140</v>
      </c>
      <c r="F131" s="68" t="s">
        <v>141</v>
      </c>
      <c r="G131" s="68" t="s">
        <v>92</v>
      </c>
      <c r="H131" s="68" t="s">
        <v>365</v>
      </c>
      <c r="I131" s="68" t="s">
        <v>366</v>
      </c>
      <c r="J131" s="68" t="s">
        <v>367</v>
      </c>
      <c r="K131" s="68" t="s">
        <v>28</v>
      </c>
      <c r="L131" s="68" t="s">
        <v>2371</v>
      </c>
      <c r="M131" s="68" t="s">
        <v>96</v>
      </c>
    </row>
    <row r="132" spans="1:13">
      <c r="A132" s="68" t="s">
        <v>32</v>
      </c>
      <c r="B132" s="68" t="s">
        <v>299</v>
      </c>
      <c r="C132" s="68" t="s">
        <v>144</v>
      </c>
      <c r="D132" s="68" t="s">
        <v>145</v>
      </c>
      <c r="E132" s="68" t="s">
        <v>140</v>
      </c>
      <c r="F132" s="68" t="s">
        <v>141</v>
      </c>
      <c r="G132" s="68" t="s">
        <v>92</v>
      </c>
      <c r="H132" s="68" t="s">
        <v>370</v>
      </c>
      <c r="I132" s="68" t="s">
        <v>371</v>
      </c>
      <c r="J132" s="68" t="s">
        <v>372</v>
      </c>
      <c r="K132" s="68" t="s">
        <v>28</v>
      </c>
      <c r="L132" s="68" t="s">
        <v>2372</v>
      </c>
      <c r="M132" s="68" t="s">
        <v>96</v>
      </c>
    </row>
    <row r="133" spans="1:13">
      <c r="A133" s="68" t="s">
        <v>32</v>
      </c>
      <c r="B133" s="68" t="s">
        <v>299</v>
      </c>
      <c r="C133" s="68" t="s">
        <v>368</v>
      </c>
      <c r="D133" s="68" t="s">
        <v>369</v>
      </c>
      <c r="E133" s="68" t="s">
        <v>140</v>
      </c>
      <c r="F133" s="68" t="s">
        <v>141</v>
      </c>
      <c r="G133" s="68" t="s">
        <v>92</v>
      </c>
      <c r="H133" s="68" t="s">
        <v>376</v>
      </c>
      <c r="I133" s="68" t="s">
        <v>377</v>
      </c>
      <c r="J133" s="68" t="s">
        <v>378</v>
      </c>
      <c r="K133" s="68" t="s">
        <v>28</v>
      </c>
      <c r="L133" s="68" t="s">
        <v>2373</v>
      </c>
      <c r="M133" s="68" t="s">
        <v>96</v>
      </c>
    </row>
    <row r="134" spans="1:13">
      <c r="A134" s="68" t="s">
        <v>32</v>
      </c>
      <c r="B134" s="68" t="s">
        <v>299</v>
      </c>
      <c r="C134" s="68" t="s">
        <v>355</v>
      </c>
      <c r="D134" s="68" t="s">
        <v>356</v>
      </c>
      <c r="E134" s="68" t="s">
        <v>140</v>
      </c>
      <c r="F134" s="68" t="s">
        <v>141</v>
      </c>
      <c r="G134" s="68" t="s">
        <v>92</v>
      </c>
      <c r="H134" s="68" t="s">
        <v>379</v>
      </c>
      <c r="I134" s="68" t="s">
        <v>380</v>
      </c>
      <c r="J134" s="68" t="s">
        <v>381</v>
      </c>
      <c r="K134" s="68" t="s">
        <v>25</v>
      </c>
      <c r="L134" s="68" t="s">
        <v>2374</v>
      </c>
      <c r="M134" s="68" t="s">
        <v>96</v>
      </c>
    </row>
    <row r="135" spans="1:13" ht="25.5">
      <c r="A135" s="68" t="s">
        <v>32</v>
      </c>
      <c r="B135" s="68" t="s">
        <v>299</v>
      </c>
      <c r="C135" s="68" t="s">
        <v>382</v>
      </c>
      <c r="D135" s="68" t="s">
        <v>383</v>
      </c>
      <c r="E135" s="68" t="s">
        <v>140</v>
      </c>
      <c r="F135" s="68" t="s">
        <v>141</v>
      </c>
      <c r="G135" s="68" t="s">
        <v>92</v>
      </c>
      <c r="H135" s="68" t="s">
        <v>384</v>
      </c>
      <c r="I135" s="68" t="s">
        <v>385</v>
      </c>
      <c r="J135" s="68" t="s">
        <v>386</v>
      </c>
      <c r="K135" s="68" t="s">
        <v>28</v>
      </c>
      <c r="L135" s="68" t="s">
        <v>2375</v>
      </c>
      <c r="M135" s="68" t="s">
        <v>96</v>
      </c>
    </row>
    <row r="136" spans="1:13" ht="25.5">
      <c r="A136" s="68" t="s">
        <v>32</v>
      </c>
      <c r="B136" s="68" t="s">
        <v>299</v>
      </c>
      <c r="C136" s="68" t="s">
        <v>382</v>
      </c>
      <c r="D136" s="68" t="s">
        <v>383</v>
      </c>
      <c r="E136" s="68" t="s">
        <v>140</v>
      </c>
      <c r="F136" s="68" t="s">
        <v>141</v>
      </c>
      <c r="G136" s="68" t="s">
        <v>92</v>
      </c>
      <c r="H136" s="68" t="s">
        <v>387</v>
      </c>
      <c r="I136" s="68" t="s">
        <v>388</v>
      </c>
      <c r="J136" s="68" t="s">
        <v>389</v>
      </c>
      <c r="K136" s="68" t="s">
        <v>116</v>
      </c>
      <c r="L136" s="68" t="s">
        <v>2376</v>
      </c>
      <c r="M136" s="68" t="s">
        <v>96</v>
      </c>
    </row>
    <row r="137" spans="1:13">
      <c r="A137" s="68" t="s">
        <v>32</v>
      </c>
      <c r="B137" s="68" t="s">
        <v>299</v>
      </c>
      <c r="C137" s="68" t="s">
        <v>203</v>
      </c>
      <c r="D137" s="68" t="s">
        <v>204</v>
      </c>
      <c r="E137" s="68" t="s">
        <v>140</v>
      </c>
      <c r="F137" s="68" t="s">
        <v>141</v>
      </c>
      <c r="G137" s="68" t="s">
        <v>92</v>
      </c>
      <c r="H137" s="68" t="s">
        <v>391</v>
      </c>
      <c r="I137" s="68" t="s">
        <v>392</v>
      </c>
      <c r="J137" s="68" t="s">
        <v>393</v>
      </c>
      <c r="K137" s="68" t="s">
        <v>28</v>
      </c>
      <c r="L137" s="68" t="s">
        <v>2377</v>
      </c>
      <c r="M137" s="68" t="s">
        <v>96</v>
      </c>
    </row>
    <row r="138" spans="1:13">
      <c r="A138" s="68" t="s">
        <v>32</v>
      </c>
      <c r="B138" s="68" t="s">
        <v>299</v>
      </c>
      <c r="C138" s="68" t="s">
        <v>144</v>
      </c>
      <c r="D138" s="68" t="s">
        <v>145</v>
      </c>
      <c r="E138" s="68" t="s">
        <v>140</v>
      </c>
      <c r="F138" s="68" t="s">
        <v>141</v>
      </c>
      <c r="G138" s="68" t="s">
        <v>92</v>
      </c>
      <c r="H138" s="68" t="s">
        <v>132</v>
      </c>
      <c r="I138" s="68" t="s">
        <v>394</v>
      </c>
      <c r="J138" s="68" t="s">
        <v>395</v>
      </c>
      <c r="K138" s="68" t="s">
        <v>28</v>
      </c>
      <c r="L138" s="68" t="s">
        <v>2378</v>
      </c>
      <c r="M138" s="68" t="s">
        <v>96</v>
      </c>
    </row>
    <row r="139" spans="1:13">
      <c r="A139" s="68" t="s">
        <v>32</v>
      </c>
      <c r="B139" s="68" t="s">
        <v>299</v>
      </c>
      <c r="C139" s="68" t="s">
        <v>368</v>
      </c>
      <c r="D139" s="68" t="s">
        <v>369</v>
      </c>
      <c r="E139" s="68" t="s">
        <v>140</v>
      </c>
      <c r="F139" s="68" t="s">
        <v>141</v>
      </c>
      <c r="G139" s="68" t="s">
        <v>92</v>
      </c>
      <c r="H139" s="68" t="s">
        <v>376</v>
      </c>
      <c r="I139" s="68" t="s">
        <v>396</v>
      </c>
      <c r="J139" s="68" t="s">
        <v>397</v>
      </c>
      <c r="K139" s="68" t="s">
        <v>28</v>
      </c>
      <c r="L139" s="68" t="s">
        <v>2379</v>
      </c>
      <c r="M139" s="68" t="s">
        <v>96</v>
      </c>
    </row>
    <row r="140" spans="1:13">
      <c r="A140" s="68" t="s">
        <v>32</v>
      </c>
      <c r="B140" s="68" t="s">
        <v>299</v>
      </c>
      <c r="C140" s="68" t="s">
        <v>169</v>
      </c>
      <c r="D140" s="68" t="s">
        <v>170</v>
      </c>
      <c r="E140" s="68" t="s">
        <v>140</v>
      </c>
      <c r="F140" s="68" t="s">
        <v>141</v>
      </c>
      <c r="G140" s="68" t="s">
        <v>92</v>
      </c>
      <c r="H140" s="68" t="s">
        <v>398</v>
      </c>
      <c r="I140" s="68" t="s">
        <v>399</v>
      </c>
      <c r="J140" s="68" t="s">
        <v>400</v>
      </c>
      <c r="K140" s="68" t="s">
        <v>28</v>
      </c>
      <c r="L140" s="68" t="s">
        <v>2380</v>
      </c>
      <c r="M140" s="68" t="s">
        <v>96</v>
      </c>
    </row>
    <row r="141" spans="1:13">
      <c r="A141" s="68" t="s">
        <v>32</v>
      </c>
      <c r="B141" s="68" t="s">
        <v>299</v>
      </c>
      <c r="C141" s="68" t="s">
        <v>273</v>
      </c>
      <c r="D141" s="68" t="s">
        <v>274</v>
      </c>
      <c r="E141" s="68" t="s">
        <v>140</v>
      </c>
      <c r="F141" s="68" t="s">
        <v>141</v>
      </c>
      <c r="G141" s="68" t="s">
        <v>92</v>
      </c>
      <c r="H141" s="68" t="s">
        <v>401</v>
      </c>
      <c r="I141" s="68" t="s">
        <v>402</v>
      </c>
      <c r="J141" s="68" t="s">
        <v>403</v>
      </c>
      <c r="K141" s="68" t="s">
        <v>28</v>
      </c>
      <c r="L141" s="68" t="s">
        <v>2381</v>
      </c>
      <c r="M141" s="68" t="s">
        <v>96</v>
      </c>
    </row>
    <row r="142" spans="1:13" ht="25.5">
      <c r="A142" s="68" t="s">
        <v>32</v>
      </c>
      <c r="B142" s="68" t="s">
        <v>299</v>
      </c>
      <c r="C142" s="68" t="s">
        <v>382</v>
      </c>
      <c r="D142" s="68" t="s">
        <v>383</v>
      </c>
      <c r="E142" s="68" t="s">
        <v>140</v>
      </c>
      <c r="F142" s="68" t="s">
        <v>141</v>
      </c>
      <c r="G142" s="68" t="s">
        <v>92</v>
      </c>
      <c r="H142" s="68" t="s">
        <v>404</v>
      </c>
      <c r="I142" s="68" t="s">
        <v>405</v>
      </c>
      <c r="J142" s="68" t="s">
        <v>406</v>
      </c>
      <c r="K142" s="68" t="s">
        <v>28</v>
      </c>
      <c r="L142" s="68" t="s">
        <v>2382</v>
      </c>
      <c r="M142" s="68" t="s">
        <v>96</v>
      </c>
    </row>
    <row r="143" spans="1:13">
      <c r="A143" s="68" t="s">
        <v>32</v>
      </c>
      <c r="B143" s="68" t="s">
        <v>299</v>
      </c>
      <c r="C143" s="68" t="s">
        <v>203</v>
      </c>
      <c r="D143" s="68" t="s">
        <v>204</v>
      </c>
      <c r="E143" s="68" t="s">
        <v>140</v>
      </c>
      <c r="F143" s="68" t="s">
        <v>141</v>
      </c>
      <c r="G143" s="68" t="s">
        <v>92</v>
      </c>
      <c r="H143" s="68" t="s">
        <v>407</v>
      </c>
      <c r="I143" s="68" t="s">
        <v>408</v>
      </c>
      <c r="J143" s="68" t="s">
        <v>409</v>
      </c>
      <c r="K143" s="68" t="s">
        <v>28</v>
      </c>
      <c r="L143" s="68" t="s">
        <v>2383</v>
      </c>
      <c r="M143" s="68" t="s">
        <v>96</v>
      </c>
    </row>
    <row r="144" spans="1:13">
      <c r="A144" s="68" t="s">
        <v>32</v>
      </c>
      <c r="B144" s="68" t="s">
        <v>299</v>
      </c>
      <c r="C144" s="68" t="s">
        <v>159</v>
      </c>
      <c r="D144" s="68" t="s">
        <v>160</v>
      </c>
      <c r="E144" s="68" t="s">
        <v>140</v>
      </c>
      <c r="F144" s="68" t="s">
        <v>141</v>
      </c>
      <c r="G144" s="68" t="s">
        <v>92</v>
      </c>
      <c r="H144" s="68" t="s">
        <v>410</v>
      </c>
      <c r="I144" s="68" t="s">
        <v>411</v>
      </c>
      <c r="J144" s="68" t="s">
        <v>412</v>
      </c>
      <c r="K144" s="68" t="s">
        <v>112</v>
      </c>
      <c r="L144" s="68" t="s">
        <v>2384</v>
      </c>
      <c r="M144" s="68" t="s">
        <v>96</v>
      </c>
    </row>
    <row r="145" spans="1:13">
      <c r="A145" s="68" t="s">
        <v>32</v>
      </c>
      <c r="B145" s="68" t="s">
        <v>299</v>
      </c>
      <c r="C145" s="68" t="s">
        <v>188</v>
      </c>
      <c r="D145" s="68" t="s">
        <v>189</v>
      </c>
      <c r="E145" s="68" t="s">
        <v>140</v>
      </c>
      <c r="F145" s="68" t="s">
        <v>141</v>
      </c>
      <c r="G145" s="68" t="s">
        <v>92</v>
      </c>
      <c r="H145" s="68" t="s">
        <v>407</v>
      </c>
      <c r="I145" s="68" t="s">
        <v>413</v>
      </c>
      <c r="J145" s="68" t="s">
        <v>414</v>
      </c>
      <c r="K145" s="68" t="s">
        <v>28</v>
      </c>
      <c r="L145" s="68" t="s">
        <v>2385</v>
      </c>
      <c r="M145" s="68" t="s">
        <v>96</v>
      </c>
    </row>
    <row r="146" spans="1:13">
      <c r="A146" s="68" t="s">
        <v>32</v>
      </c>
      <c r="B146" s="68" t="s">
        <v>299</v>
      </c>
      <c r="C146" s="68" t="s">
        <v>203</v>
      </c>
      <c r="D146" s="68" t="s">
        <v>204</v>
      </c>
      <c r="E146" s="68" t="s">
        <v>140</v>
      </c>
      <c r="F146" s="68" t="s">
        <v>141</v>
      </c>
      <c r="G146" s="68" t="s">
        <v>92</v>
      </c>
      <c r="H146" s="68" t="s">
        <v>132</v>
      </c>
      <c r="I146" s="68" t="s">
        <v>415</v>
      </c>
      <c r="J146" s="68" t="s">
        <v>416</v>
      </c>
      <c r="K146" s="68" t="s">
        <v>28</v>
      </c>
      <c r="L146" s="68" t="s">
        <v>2386</v>
      </c>
      <c r="M146" s="68" t="s">
        <v>96</v>
      </c>
    </row>
    <row r="147" spans="1:13">
      <c r="A147" s="68" t="s">
        <v>32</v>
      </c>
      <c r="B147" s="68" t="s">
        <v>299</v>
      </c>
      <c r="C147" s="68" t="s">
        <v>203</v>
      </c>
      <c r="D147" s="68" t="s">
        <v>204</v>
      </c>
      <c r="E147" s="68" t="s">
        <v>140</v>
      </c>
      <c r="F147" s="68" t="s">
        <v>141</v>
      </c>
      <c r="G147" s="68" t="s">
        <v>92</v>
      </c>
      <c r="H147" s="68" t="s">
        <v>417</v>
      </c>
      <c r="I147" s="68" t="s">
        <v>418</v>
      </c>
      <c r="J147" s="68" t="s">
        <v>419</v>
      </c>
      <c r="K147" s="68" t="s">
        <v>28</v>
      </c>
      <c r="L147" s="68" t="s">
        <v>2387</v>
      </c>
      <c r="M147" s="68" t="s">
        <v>96</v>
      </c>
    </row>
    <row r="148" spans="1:13">
      <c r="A148" s="68" t="s">
        <v>32</v>
      </c>
      <c r="B148" s="68" t="s">
        <v>299</v>
      </c>
      <c r="C148" s="68" t="s">
        <v>188</v>
      </c>
      <c r="D148" s="68" t="s">
        <v>189</v>
      </c>
      <c r="E148" s="68" t="s">
        <v>140</v>
      </c>
      <c r="F148" s="68" t="s">
        <v>141</v>
      </c>
      <c r="G148" s="68" t="s">
        <v>92</v>
      </c>
      <c r="H148" s="68" t="s">
        <v>135</v>
      </c>
      <c r="I148" s="68" t="s">
        <v>420</v>
      </c>
      <c r="J148" s="68" t="s">
        <v>421</v>
      </c>
      <c r="K148" s="68" t="s">
        <v>28</v>
      </c>
      <c r="L148" s="68" t="s">
        <v>2388</v>
      </c>
      <c r="M148" s="68" t="s">
        <v>96</v>
      </c>
    </row>
    <row r="149" spans="1:13">
      <c r="A149" s="68" t="s">
        <v>32</v>
      </c>
      <c r="B149" s="68" t="s">
        <v>299</v>
      </c>
      <c r="C149" s="68" t="s">
        <v>169</v>
      </c>
      <c r="D149" s="68" t="s">
        <v>170</v>
      </c>
      <c r="E149" s="68" t="s">
        <v>140</v>
      </c>
      <c r="F149" s="68" t="s">
        <v>141</v>
      </c>
      <c r="G149" s="68" t="s">
        <v>92</v>
      </c>
      <c r="H149" s="68" t="s">
        <v>422</v>
      </c>
      <c r="I149" s="68" t="s">
        <v>213</v>
      </c>
      <c r="J149" s="68" t="s">
        <v>423</v>
      </c>
      <c r="K149" s="68" t="s">
        <v>28</v>
      </c>
      <c r="L149" s="68" t="s">
        <v>2389</v>
      </c>
      <c r="M149" s="68" t="s">
        <v>96</v>
      </c>
    </row>
    <row r="150" spans="1:13">
      <c r="A150" s="68" t="s">
        <v>32</v>
      </c>
      <c r="B150" s="68" t="s">
        <v>299</v>
      </c>
      <c r="C150" s="68" t="s">
        <v>268</v>
      </c>
      <c r="D150" s="68" t="s">
        <v>269</v>
      </c>
      <c r="E150" s="68" t="s">
        <v>140</v>
      </c>
      <c r="F150" s="68" t="s">
        <v>141</v>
      </c>
      <c r="G150" s="68" t="s">
        <v>92</v>
      </c>
      <c r="H150" s="68" t="s">
        <v>424</v>
      </c>
      <c r="I150" s="68" t="s">
        <v>425</v>
      </c>
      <c r="J150" s="68" t="s">
        <v>426</v>
      </c>
      <c r="K150" s="68" t="s">
        <v>313</v>
      </c>
      <c r="L150" s="68" t="s">
        <v>2390</v>
      </c>
      <c r="M150" s="68" t="s">
        <v>96</v>
      </c>
    </row>
    <row r="151" spans="1:13" ht="25.5">
      <c r="A151" s="68" t="s">
        <v>32</v>
      </c>
      <c r="B151" s="68" t="s">
        <v>299</v>
      </c>
      <c r="C151" s="68" t="s">
        <v>382</v>
      </c>
      <c r="D151" s="68" t="s">
        <v>383</v>
      </c>
      <c r="E151" s="68" t="s">
        <v>140</v>
      </c>
      <c r="F151" s="68" t="s">
        <v>141</v>
      </c>
      <c r="G151" s="68" t="s">
        <v>92</v>
      </c>
      <c r="H151" s="68" t="s">
        <v>417</v>
      </c>
      <c r="I151" s="68" t="s">
        <v>427</v>
      </c>
      <c r="J151" s="68" t="s">
        <v>428</v>
      </c>
      <c r="K151" s="68" t="s">
        <v>28</v>
      </c>
      <c r="L151" s="68" t="s">
        <v>2391</v>
      </c>
      <c r="M151" s="68" t="s">
        <v>96</v>
      </c>
    </row>
    <row r="152" spans="1:13">
      <c r="A152" s="68" t="s">
        <v>32</v>
      </c>
      <c r="B152" s="68" t="s">
        <v>299</v>
      </c>
      <c r="C152" s="68" t="s">
        <v>144</v>
      </c>
      <c r="D152" s="68" t="s">
        <v>145</v>
      </c>
      <c r="E152" s="68" t="s">
        <v>140</v>
      </c>
      <c r="F152" s="68" t="s">
        <v>141</v>
      </c>
      <c r="G152" s="68" t="s">
        <v>92</v>
      </c>
      <c r="H152" s="68" t="s">
        <v>429</v>
      </c>
      <c r="I152" s="68" t="s">
        <v>430</v>
      </c>
      <c r="J152" s="68" t="s">
        <v>431</v>
      </c>
      <c r="K152" s="68" t="s">
        <v>28</v>
      </c>
      <c r="L152" s="68" t="s">
        <v>2392</v>
      </c>
      <c r="M152" s="68" t="s">
        <v>96</v>
      </c>
    </row>
    <row r="153" spans="1:13">
      <c r="A153" s="68" t="s">
        <v>32</v>
      </c>
      <c r="B153" s="68" t="s">
        <v>299</v>
      </c>
      <c r="C153" s="68" t="s">
        <v>144</v>
      </c>
      <c r="D153" s="68" t="s">
        <v>145</v>
      </c>
      <c r="E153" s="68" t="s">
        <v>140</v>
      </c>
      <c r="F153" s="68" t="s">
        <v>141</v>
      </c>
      <c r="G153" s="68" t="s">
        <v>92</v>
      </c>
      <c r="H153" s="68" t="s">
        <v>432</v>
      </c>
      <c r="I153" s="68" t="s">
        <v>433</v>
      </c>
      <c r="J153" s="68" t="s">
        <v>434</v>
      </c>
      <c r="K153" s="68" t="s">
        <v>28</v>
      </c>
      <c r="L153" s="68" t="s">
        <v>2393</v>
      </c>
      <c r="M153" s="68" t="s">
        <v>96</v>
      </c>
    </row>
    <row r="154" spans="1:13">
      <c r="A154" s="68" t="s">
        <v>32</v>
      </c>
      <c r="B154" s="68" t="s">
        <v>299</v>
      </c>
      <c r="C154" s="68" t="s">
        <v>368</v>
      </c>
      <c r="D154" s="68" t="s">
        <v>369</v>
      </c>
      <c r="E154" s="68" t="s">
        <v>140</v>
      </c>
      <c r="F154" s="68" t="s">
        <v>141</v>
      </c>
      <c r="G154" s="68" t="s">
        <v>92</v>
      </c>
      <c r="H154" s="68" t="s">
        <v>435</v>
      </c>
      <c r="I154" s="68" t="s">
        <v>436</v>
      </c>
      <c r="J154" s="68" t="s">
        <v>437</v>
      </c>
      <c r="K154" s="68" t="s">
        <v>28</v>
      </c>
      <c r="L154" s="68" t="s">
        <v>2394</v>
      </c>
      <c r="M154" s="68" t="s">
        <v>96</v>
      </c>
    </row>
    <row r="155" spans="1:13">
      <c r="A155" s="68" t="s">
        <v>32</v>
      </c>
      <c r="B155" s="68" t="s">
        <v>299</v>
      </c>
      <c r="C155" s="68" t="s">
        <v>144</v>
      </c>
      <c r="D155" s="68" t="s">
        <v>145</v>
      </c>
      <c r="E155" s="68" t="s">
        <v>140</v>
      </c>
      <c r="F155" s="68" t="s">
        <v>141</v>
      </c>
      <c r="G155" s="68" t="s">
        <v>92</v>
      </c>
      <c r="H155" s="68" t="s">
        <v>438</v>
      </c>
      <c r="I155" s="68" t="s">
        <v>439</v>
      </c>
      <c r="J155" s="68" t="s">
        <v>440</v>
      </c>
      <c r="K155" s="68" t="s">
        <v>24</v>
      </c>
      <c r="L155" s="68" t="s">
        <v>2395</v>
      </c>
      <c r="M155" s="68" t="s">
        <v>96</v>
      </c>
    </row>
    <row r="156" spans="1:13">
      <c r="A156" s="68" t="s">
        <v>32</v>
      </c>
      <c r="B156" s="68" t="s">
        <v>299</v>
      </c>
      <c r="C156" s="68" t="s">
        <v>144</v>
      </c>
      <c r="D156" s="68" t="s">
        <v>145</v>
      </c>
      <c r="E156" s="68" t="s">
        <v>140</v>
      </c>
      <c r="F156" s="68" t="s">
        <v>141</v>
      </c>
      <c r="G156" s="68" t="s">
        <v>92</v>
      </c>
      <c r="H156" s="68" t="s">
        <v>441</v>
      </c>
      <c r="I156" s="68" t="s">
        <v>442</v>
      </c>
      <c r="J156" s="68" t="s">
        <v>443</v>
      </c>
      <c r="K156" s="68" t="s">
        <v>28</v>
      </c>
      <c r="L156" s="68" t="s">
        <v>2396</v>
      </c>
      <c r="M156" s="68" t="s">
        <v>96</v>
      </c>
    </row>
    <row r="157" spans="1:13">
      <c r="A157" s="68" t="s">
        <v>32</v>
      </c>
      <c r="B157" s="68" t="s">
        <v>299</v>
      </c>
      <c r="C157" s="68" t="s">
        <v>144</v>
      </c>
      <c r="D157" s="68" t="s">
        <v>145</v>
      </c>
      <c r="E157" s="68" t="s">
        <v>140</v>
      </c>
      <c r="F157" s="68" t="s">
        <v>141</v>
      </c>
      <c r="G157" s="68" t="s">
        <v>92</v>
      </c>
      <c r="H157" s="68" t="s">
        <v>444</v>
      </c>
      <c r="I157" s="68" t="s">
        <v>445</v>
      </c>
      <c r="J157" s="68" t="s">
        <v>446</v>
      </c>
      <c r="K157" s="68" t="s">
        <v>24</v>
      </c>
      <c r="L157" s="68" t="s">
        <v>2397</v>
      </c>
      <c r="M157" s="68" t="s">
        <v>96</v>
      </c>
    </row>
    <row r="158" spans="1:13">
      <c r="A158" s="68" t="s">
        <v>32</v>
      </c>
      <c r="B158" s="68" t="s">
        <v>299</v>
      </c>
      <c r="C158" s="68" t="s">
        <v>144</v>
      </c>
      <c r="D158" s="68" t="s">
        <v>145</v>
      </c>
      <c r="E158" s="68" t="s">
        <v>140</v>
      </c>
      <c r="F158" s="68" t="s">
        <v>141</v>
      </c>
      <c r="G158" s="68" t="s">
        <v>92</v>
      </c>
      <c r="H158" s="68" t="s">
        <v>448</v>
      </c>
      <c r="I158" s="68" t="s">
        <v>130</v>
      </c>
      <c r="J158" s="68" t="s">
        <v>449</v>
      </c>
      <c r="K158" s="68" t="s">
        <v>28</v>
      </c>
      <c r="L158" s="68" t="s">
        <v>2398</v>
      </c>
      <c r="M158" s="68" t="s">
        <v>96</v>
      </c>
    </row>
    <row r="159" spans="1:13">
      <c r="A159" s="68" t="s">
        <v>32</v>
      </c>
      <c r="B159" s="68" t="s">
        <v>299</v>
      </c>
      <c r="C159" s="68" t="s">
        <v>355</v>
      </c>
      <c r="D159" s="68" t="s">
        <v>356</v>
      </c>
      <c r="E159" s="68" t="s">
        <v>140</v>
      </c>
      <c r="F159" s="68" t="s">
        <v>141</v>
      </c>
      <c r="G159" s="68" t="s">
        <v>92</v>
      </c>
      <c r="H159" s="68" t="s">
        <v>207</v>
      </c>
      <c r="I159" s="68" t="s">
        <v>450</v>
      </c>
      <c r="J159" s="68" t="s">
        <v>451</v>
      </c>
      <c r="K159" s="68" t="s">
        <v>25</v>
      </c>
      <c r="L159" s="68" t="s">
        <v>2399</v>
      </c>
      <c r="M159" s="68" t="s">
        <v>96</v>
      </c>
    </row>
    <row r="160" spans="1:13">
      <c r="A160" s="68" t="s">
        <v>32</v>
      </c>
      <c r="B160" s="68" t="s">
        <v>299</v>
      </c>
      <c r="C160" s="68" t="s">
        <v>268</v>
      </c>
      <c r="D160" s="68" t="s">
        <v>269</v>
      </c>
      <c r="E160" s="68" t="s">
        <v>140</v>
      </c>
      <c r="F160" s="68" t="s">
        <v>141</v>
      </c>
      <c r="G160" s="68" t="s">
        <v>92</v>
      </c>
      <c r="H160" s="68" t="s">
        <v>132</v>
      </c>
      <c r="I160" s="68" t="s">
        <v>452</v>
      </c>
      <c r="J160" s="68" t="s">
        <v>453</v>
      </c>
      <c r="K160" s="68" t="s">
        <v>28</v>
      </c>
      <c r="L160" s="68" t="s">
        <v>2400</v>
      </c>
      <c r="M160" s="68" t="s">
        <v>96</v>
      </c>
    </row>
    <row r="161" spans="1:13">
      <c r="A161" s="68" t="s">
        <v>32</v>
      </c>
      <c r="B161" s="68" t="s">
        <v>299</v>
      </c>
      <c r="C161" s="68" t="s">
        <v>355</v>
      </c>
      <c r="D161" s="68" t="s">
        <v>356</v>
      </c>
      <c r="E161" s="68" t="s">
        <v>140</v>
      </c>
      <c r="F161" s="68" t="s">
        <v>141</v>
      </c>
      <c r="G161" s="68" t="s">
        <v>92</v>
      </c>
      <c r="H161" s="68" t="s">
        <v>454</v>
      </c>
      <c r="I161" s="68" t="s">
        <v>455</v>
      </c>
      <c r="J161" s="68" t="s">
        <v>456</v>
      </c>
      <c r="K161" s="68" t="s">
        <v>25</v>
      </c>
      <c r="L161" s="68" t="s">
        <v>2401</v>
      </c>
      <c r="M161" s="68" t="s">
        <v>96</v>
      </c>
    </row>
    <row r="162" spans="1:13">
      <c r="A162" s="68" t="s">
        <v>32</v>
      </c>
      <c r="B162" s="68" t="s">
        <v>299</v>
      </c>
      <c r="C162" s="68" t="s">
        <v>457</v>
      </c>
      <c r="D162" s="68" t="s">
        <v>458</v>
      </c>
      <c r="E162" s="68" t="s">
        <v>140</v>
      </c>
      <c r="F162" s="68" t="s">
        <v>141</v>
      </c>
      <c r="G162" s="68" t="s">
        <v>92</v>
      </c>
      <c r="H162" s="68" t="s">
        <v>459</v>
      </c>
      <c r="I162" s="68" t="s">
        <v>460</v>
      </c>
      <c r="J162" s="68" t="s">
        <v>461</v>
      </c>
      <c r="K162" s="68" t="s">
        <v>462</v>
      </c>
      <c r="L162" s="68" t="s">
        <v>2402</v>
      </c>
      <c r="M162" s="68" t="s">
        <v>96</v>
      </c>
    </row>
    <row r="163" spans="1:13">
      <c r="A163" s="68" t="s">
        <v>32</v>
      </c>
      <c r="B163" s="68" t="s">
        <v>299</v>
      </c>
      <c r="C163" s="68" t="s">
        <v>463</v>
      </c>
      <c r="D163" s="68" t="s">
        <v>464</v>
      </c>
      <c r="E163" s="68" t="s">
        <v>140</v>
      </c>
      <c r="F163" s="68" t="s">
        <v>141</v>
      </c>
      <c r="G163" s="68" t="s">
        <v>92</v>
      </c>
      <c r="H163" s="68" t="s">
        <v>465</v>
      </c>
      <c r="I163" s="68" t="s">
        <v>466</v>
      </c>
      <c r="J163" s="68" t="s">
        <v>467</v>
      </c>
      <c r="K163" s="68" t="s">
        <v>28</v>
      </c>
      <c r="L163" s="68" t="s">
        <v>2403</v>
      </c>
      <c r="M163" s="68" t="s">
        <v>96</v>
      </c>
    </row>
    <row r="164" spans="1:13">
      <c r="A164" s="68" t="s">
        <v>32</v>
      </c>
      <c r="B164" s="68" t="s">
        <v>299</v>
      </c>
      <c r="C164" s="68" t="s">
        <v>468</v>
      </c>
      <c r="D164" s="68" t="s">
        <v>469</v>
      </c>
      <c r="E164" s="68" t="s">
        <v>140</v>
      </c>
      <c r="F164" s="68" t="s">
        <v>141</v>
      </c>
      <c r="G164" s="68" t="s">
        <v>92</v>
      </c>
      <c r="H164" s="68" t="s">
        <v>470</v>
      </c>
      <c r="I164" s="68" t="s">
        <v>471</v>
      </c>
      <c r="J164" s="68" t="s">
        <v>472</v>
      </c>
      <c r="K164" s="68" t="s">
        <v>28</v>
      </c>
      <c r="L164" s="68" t="s">
        <v>2404</v>
      </c>
      <c r="M164" s="68" t="s">
        <v>96</v>
      </c>
    </row>
    <row r="165" spans="1:13">
      <c r="A165" s="68" t="s">
        <v>32</v>
      </c>
      <c r="B165" s="68" t="s">
        <v>299</v>
      </c>
      <c r="C165" s="68" t="s">
        <v>473</v>
      </c>
      <c r="D165" s="68" t="s">
        <v>474</v>
      </c>
      <c r="E165" s="68" t="s">
        <v>140</v>
      </c>
      <c r="F165" s="68" t="s">
        <v>141</v>
      </c>
      <c r="G165" s="68" t="s">
        <v>92</v>
      </c>
      <c r="H165" s="68" t="s">
        <v>475</v>
      </c>
      <c r="I165" s="68" t="s">
        <v>466</v>
      </c>
      <c r="J165" s="68" t="s">
        <v>476</v>
      </c>
      <c r="K165" s="68" t="s">
        <v>28</v>
      </c>
      <c r="L165" s="68" t="s">
        <v>2405</v>
      </c>
      <c r="M165" s="68" t="s">
        <v>96</v>
      </c>
    </row>
    <row r="166" spans="1:13">
      <c r="A166" s="68" t="s">
        <v>32</v>
      </c>
      <c r="B166" s="68" t="s">
        <v>299</v>
      </c>
      <c r="C166" s="68" t="s">
        <v>144</v>
      </c>
      <c r="D166" s="68" t="s">
        <v>145</v>
      </c>
      <c r="E166" s="68" t="s">
        <v>140</v>
      </c>
      <c r="F166" s="68" t="s">
        <v>141</v>
      </c>
      <c r="G166" s="68" t="s">
        <v>92</v>
      </c>
      <c r="H166" s="68" t="s">
        <v>477</v>
      </c>
      <c r="I166" s="68" t="s">
        <v>478</v>
      </c>
      <c r="J166" s="68" t="s">
        <v>479</v>
      </c>
      <c r="K166" s="68" t="s">
        <v>28</v>
      </c>
      <c r="L166" s="68" t="s">
        <v>2406</v>
      </c>
      <c r="M166" s="68" t="s">
        <v>96</v>
      </c>
    </row>
    <row r="167" spans="1:13">
      <c r="A167" s="68" t="s">
        <v>32</v>
      </c>
      <c r="B167" s="68" t="s">
        <v>299</v>
      </c>
      <c r="C167" s="68" t="s">
        <v>473</v>
      </c>
      <c r="D167" s="68" t="s">
        <v>474</v>
      </c>
      <c r="E167" s="68" t="s">
        <v>140</v>
      </c>
      <c r="F167" s="68" t="s">
        <v>141</v>
      </c>
      <c r="G167" s="68" t="s">
        <v>92</v>
      </c>
      <c r="H167" s="68" t="s">
        <v>483</v>
      </c>
      <c r="I167" s="68" t="s">
        <v>484</v>
      </c>
      <c r="J167" s="68" t="s">
        <v>485</v>
      </c>
      <c r="K167" s="68" t="s">
        <v>28</v>
      </c>
      <c r="L167" s="68" t="s">
        <v>2407</v>
      </c>
      <c r="M167" s="68" t="s">
        <v>96</v>
      </c>
    </row>
    <row r="168" spans="1:13">
      <c r="A168" s="68" t="s">
        <v>32</v>
      </c>
      <c r="B168" s="68" t="s">
        <v>299</v>
      </c>
      <c r="C168" s="68" t="s">
        <v>159</v>
      </c>
      <c r="D168" s="68" t="s">
        <v>160</v>
      </c>
      <c r="E168" s="68" t="s">
        <v>140</v>
      </c>
      <c r="F168" s="68" t="s">
        <v>141</v>
      </c>
      <c r="G168" s="68" t="s">
        <v>92</v>
      </c>
      <c r="H168" s="68" t="s">
        <v>486</v>
      </c>
      <c r="I168" s="68" t="s">
        <v>487</v>
      </c>
      <c r="J168" s="68" t="s">
        <v>488</v>
      </c>
      <c r="K168" s="68" t="s">
        <v>112</v>
      </c>
      <c r="L168" s="68" t="s">
        <v>2408</v>
      </c>
      <c r="M168" s="68" t="s">
        <v>96</v>
      </c>
    </row>
    <row r="169" spans="1:13">
      <c r="A169" s="68" t="s">
        <v>32</v>
      </c>
      <c r="B169" s="68" t="s">
        <v>299</v>
      </c>
      <c r="C169" s="68" t="s">
        <v>169</v>
      </c>
      <c r="D169" s="68" t="s">
        <v>170</v>
      </c>
      <c r="E169" s="68" t="s">
        <v>140</v>
      </c>
      <c r="F169" s="68" t="s">
        <v>141</v>
      </c>
      <c r="G169" s="68" t="s">
        <v>92</v>
      </c>
      <c r="H169" s="68" t="s">
        <v>489</v>
      </c>
      <c r="I169" s="68" t="s">
        <v>490</v>
      </c>
      <c r="J169" s="68" t="s">
        <v>491</v>
      </c>
      <c r="K169" s="68" t="s">
        <v>30</v>
      </c>
      <c r="L169" s="68" t="s">
        <v>2409</v>
      </c>
      <c r="M169" s="68" t="s">
        <v>96</v>
      </c>
    </row>
    <row r="170" spans="1:13">
      <c r="A170" s="68" t="s">
        <v>32</v>
      </c>
      <c r="B170" s="68" t="s">
        <v>299</v>
      </c>
      <c r="C170" s="68" t="s">
        <v>492</v>
      </c>
      <c r="D170" s="68" t="s">
        <v>493</v>
      </c>
      <c r="E170" s="68" t="s">
        <v>140</v>
      </c>
      <c r="F170" s="68" t="s">
        <v>141</v>
      </c>
      <c r="G170" s="68" t="s">
        <v>92</v>
      </c>
      <c r="H170" s="68" t="s">
        <v>207</v>
      </c>
      <c r="I170" s="68" t="s">
        <v>494</v>
      </c>
      <c r="J170" s="68" t="s">
        <v>495</v>
      </c>
      <c r="K170" s="68" t="s">
        <v>28</v>
      </c>
      <c r="L170" s="68" t="s">
        <v>2410</v>
      </c>
      <c r="M170" s="68" t="s">
        <v>96</v>
      </c>
    </row>
    <row r="171" spans="1:13">
      <c r="A171" s="68" t="s">
        <v>32</v>
      </c>
      <c r="B171" s="68" t="s">
        <v>299</v>
      </c>
      <c r="C171" s="68" t="s">
        <v>496</v>
      </c>
      <c r="D171" s="68" t="s">
        <v>497</v>
      </c>
      <c r="E171" s="68" t="s">
        <v>140</v>
      </c>
      <c r="F171" s="68" t="s">
        <v>141</v>
      </c>
      <c r="G171" s="68" t="s">
        <v>92</v>
      </c>
      <c r="H171" s="68" t="s">
        <v>106</v>
      </c>
      <c r="I171" s="68" t="s">
        <v>498</v>
      </c>
      <c r="J171" s="68" t="s">
        <v>499</v>
      </c>
      <c r="K171" s="68" t="s">
        <v>28</v>
      </c>
      <c r="L171" s="68" t="s">
        <v>2411</v>
      </c>
      <c r="M171" s="68" t="s">
        <v>96</v>
      </c>
    </row>
    <row r="172" spans="1:13">
      <c r="A172" s="68" t="s">
        <v>32</v>
      </c>
      <c r="B172" s="68" t="s">
        <v>299</v>
      </c>
      <c r="C172" s="68" t="s">
        <v>203</v>
      </c>
      <c r="D172" s="68" t="s">
        <v>204</v>
      </c>
      <c r="E172" s="68" t="s">
        <v>140</v>
      </c>
      <c r="F172" s="68" t="s">
        <v>141</v>
      </c>
      <c r="G172" s="68" t="s">
        <v>92</v>
      </c>
      <c r="H172" s="68" t="s">
        <v>500</v>
      </c>
      <c r="I172" s="68" t="s">
        <v>501</v>
      </c>
      <c r="J172" s="68" t="s">
        <v>502</v>
      </c>
      <c r="K172" s="68" t="s">
        <v>28</v>
      </c>
      <c r="L172" s="68" t="s">
        <v>2412</v>
      </c>
      <c r="M172" s="68" t="s">
        <v>96</v>
      </c>
    </row>
    <row r="173" spans="1:13">
      <c r="A173" s="68" t="s">
        <v>32</v>
      </c>
      <c r="B173" s="68" t="s">
        <v>299</v>
      </c>
      <c r="C173" s="68" t="s">
        <v>503</v>
      </c>
      <c r="D173" s="68" t="s">
        <v>504</v>
      </c>
      <c r="E173" s="68" t="s">
        <v>140</v>
      </c>
      <c r="F173" s="68" t="s">
        <v>141</v>
      </c>
      <c r="G173" s="68" t="s">
        <v>92</v>
      </c>
      <c r="H173" s="68" t="s">
        <v>120</v>
      </c>
      <c r="I173" s="68" t="s">
        <v>505</v>
      </c>
      <c r="J173" s="68" t="s">
        <v>506</v>
      </c>
      <c r="K173" s="68" t="s">
        <v>28</v>
      </c>
      <c r="L173" s="68" t="s">
        <v>2413</v>
      </c>
      <c r="M173" s="68" t="s">
        <v>96</v>
      </c>
    </row>
    <row r="174" spans="1:13">
      <c r="A174" s="68" t="s">
        <v>32</v>
      </c>
      <c r="B174" s="68" t="s">
        <v>299</v>
      </c>
      <c r="C174" s="68" t="s">
        <v>463</v>
      </c>
      <c r="D174" s="68" t="s">
        <v>464</v>
      </c>
      <c r="E174" s="68" t="s">
        <v>140</v>
      </c>
      <c r="F174" s="68" t="s">
        <v>141</v>
      </c>
      <c r="G174" s="68" t="s">
        <v>92</v>
      </c>
      <c r="H174" s="68" t="s">
        <v>507</v>
      </c>
      <c r="I174" s="68" t="s">
        <v>508</v>
      </c>
      <c r="J174" s="68" t="s">
        <v>509</v>
      </c>
      <c r="K174" s="68" t="s">
        <v>28</v>
      </c>
      <c r="L174" s="68" t="s">
        <v>2414</v>
      </c>
      <c r="M174" s="68" t="s">
        <v>96</v>
      </c>
    </row>
    <row r="175" spans="1:13">
      <c r="A175" s="68" t="s">
        <v>32</v>
      </c>
      <c r="B175" s="68" t="s">
        <v>299</v>
      </c>
      <c r="C175" s="68" t="s">
        <v>463</v>
      </c>
      <c r="D175" s="68" t="s">
        <v>464</v>
      </c>
      <c r="E175" s="68" t="s">
        <v>140</v>
      </c>
      <c r="F175" s="68" t="s">
        <v>141</v>
      </c>
      <c r="G175" s="68" t="s">
        <v>92</v>
      </c>
      <c r="H175" s="68" t="s">
        <v>512</v>
      </c>
      <c r="I175" s="68" t="s">
        <v>513</v>
      </c>
      <c r="J175" s="68" t="s">
        <v>514</v>
      </c>
      <c r="K175" s="68" t="s">
        <v>28</v>
      </c>
      <c r="L175" s="68" t="s">
        <v>2415</v>
      </c>
      <c r="M175" s="68" t="s">
        <v>96</v>
      </c>
    </row>
    <row r="176" spans="1:13">
      <c r="A176" s="68" t="s">
        <v>32</v>
      </c>
      <c r="B176" s="68" t="s">
        <v>299</v>
      </c>
      <c r="C176" s="68" t="s">
        <v>144</v>
      </c>
      <c r="D176" s="68" t="s">
        <v>145</v>
      </c>
      <c r="E176" s="68" t="s">
        <v>140</v>
      </c>
      <c r="F176" s="68" t="s">
        <v>141</v>
      </c>
      <c r="G176" s="68" t="s">
        <v>92</v>
      </c>
      <c r="H176" s="68" t="s">
        <v>515</v>
      </c>
      <c r="I176" s="68" t="s">
        <v>516</v>
      </c>
      <c r="J176" s="68" t="s">
        <v>517</v>
      </c>
      <c r="K176" s="68" t="s">
        <v>28</v>
      </c>
      <c r="L176" s="68" t="s">
        <v>2416</v>
      </c>
      <c r="M176" s="68" t="s">
        <v>96</v>
      </c>
    </row>
    <row r="177" spans="1:13">
      <c r="A177" s="68" t="s">
        <v>32</v>
      </c>
      <c r="B177" s="68" t="s">
        <v>299</v>
      </c>
      <c r="C177" s="68" t="s">
        <v>203</v>
      </c>
      <c r="D177" s="68" t="s">
        <v>204</v>
      </c>
      <c r="E177" s="68" t="s">
        <v>140</v>
      </c>
      <c r="F177" s="68" t="s">
        <v>141</v>
      </c>
      <c r="G177" s="68" t="s">
        <v>92</v>
      </c>
      <c r="H177" s="68" t="s">
        <v>518</v>
      </c>
      <c r="I177" s="68" t="s">
        <v>519</v>
      </c>
      <c r="J177" s="68" t="s">
        <v>231</v>
      </c>
      <c r="K177" s="68" t="s">
        <v>116</v>
      </c>
      <c r="L177" s="68" t="s">
        <v>2417</v>
      </c>
      <c r="M177" s="68" t="s">
        <v>96</v>
      </c>
    </row>
    <row r="178" spans="1:13">
      <c r="A178" s="68" t="s">
        <v>32</v>
      </c>
      <c r="B178" s="68" t="s">
        <v>299</v>
      </c>
      <c r="C178" s="68" t="s">
        <v>144</v>
      </c>
      <c r="D178" s="68" t="s">
        <v>145</v>
      </c>
      <c r="E178" s="68" t="s">
        <v>140</v>
      </c>
      <c r="F178" s="68" t="s">
        <v>141</v>
      </c>
      <c r="G178" s="68" t="s">
        <v>92</v>
      </c>
      <c r="H178" s="68" t="s">
        <v>227</v>
      </c>
      <c r="I178" s="68" t="s">
        <v>520</v>
      </c>
      <c r="J178" s="68" t="s">
        <v>521</v>
      </c>
      <c r="K178" s="68" t="s">
        <v>116</v>
      </c>
      <c r="L178" s="68" t="s">
        <v>2418</v>
      </c>
      <c r="M178" s="68" t="s">
        <v>96</v>
      </c>
    </row>
    <row r="179" spans="1:13">
      <c r="A179" s="68" t="s">
        <v>32</v>
      </c>
      <c r="B179" s="68" t="s">
        <v>299</v>
      </c>
      <c r="C179" s="68" t="s">
        <v>473</v>
      </c>
      <c r="D179" s="68" t="s">
        <v>474</v>
      </c>
      <c r="E179" s="68" t="s">
        <v>140</v>
      </c>
      <c r="F179" s="68" t="s">
        <v>141</v>
      </c>
      <c r="G179" s="68" t="s">
        <v>92</v>
      </c>
      <c r="H179" s="68" t="s">
        <v>132</v>
      </c>
      <c r="I179" s="68" t="s">
        <v>522</v>
      </c>
      <c r="J179" s="68" t="s">
        <v>523</v>
      </c>
      <c r="K179" s="68" t="s">
        <v>28</v>
      </c>
      <c r="L179" s="68" t="s">
        <v>2419</v>
      </c>
      <c r="M179" s="68" t="s">
        <v>96</v>
      </c>
    </row>
    <row r="180" spans="1:13">
      <c r="A180" s="68" t="s">
        <v>32</v>
      </c>
      <c r="B180" s="68" t="s">
        <v>299</v>
      </c>
      <c r="C180" s="68" t="s">
        <v>144</v>
      </c>
      <c r="D180" s="68" t="s">
        <v>145</v>
      </c>
      <c r="E180" s="68" t="s">
        <v>140</v>
      </c>
      <c r="F180" s="68" t="s">
        <v>141</v>
      </c>
      <c r="G180" s="68" t="s">
        <v>92</v>
      </c>
      <c r="H180" s="68" t="s">
        <v>528</v>
      </c>
      <c r="I180" s="68" t="s">
        <v>529</v>
      </c>
      <c r="J180" s="68" t="s">
        <v>530</v>
      </c>
      <c r="K180" s="68" t="s">
        <v>28</v>
      </c>
      <c r="L180" s="68" t="s">
        <v>2420</v>
      </c>
      <c r="M180" s="68" t="s">
        <v>96</v>
      </c>
    </row>
    <row r="181" spans="1:13">
      <c r="A181" s="68" t="s">
        <v>32</v>
      </c>
      <c r="B181" s="68" t="s">
        <v>299</v>
      </c>
      <c r="C181" s="68" t="s">
        <v>169</v>
      </c>
      <c r="D181" s="68" t="s">
        <v>170</v>
      </c>
      <c r="E181" s="68" t="s">
        <v>140</v>
      </c>
      <c r="F181" s="68" t="s">
        <v>141</v>
      </c>
      <c r="G181" s="68" t="s">
        <v>92</v>
      </c>
      <c r="H181" s="68" t="s">
        <v>283</v>
      </c>
      <c r="I181" s="68" t="s">
        <v>531</v>
      </c>
      <c r="J181" s="68" t="s">
        <v>532</v>
      </c>
      <c r="K181" s="68" t="s">
        <v>112</v>
      </c>
      <c r="L181" s="68" t="s">
        <v>2421</v>
      </c>
      <c r="M181" s="68" t="s">
        <v>96</v>
      </c>
    </row>
    <row r="182" spans="1:13">
      <c r="A182" s="68" t="s">
        <v>32</v>
      </c>
      <c r="B182" s="68" t="s">
        <v>299</v>
      </c>
      <c r="C182" s="68" t="s">
        <v>273</v>
      </c>
      <c r="D182" s="68" t="s">
        <v>274</v>
      </c>
      <c r="E182" s="68" t="s">
        <v>140</v>
      </c>
      <c r="F182" s="68" t="s">
        <v>141</v>
      </c>
      <c r="G182" s="68" t="s">
        <v>92</v>
      </c>
      <c r="H182" s="68" t="s">
        <v>533</v>
      </c>
      <c r="I182" s="68" t="s">
        <v>534</v>
      </c>
      <c r="J182" s="68" t="s">
        <v>535</v>
      </c>
      <c r="K182" s="68" t="s">
        <v>28</v>
      </c>
      <c r="L182" s="68" t="s">
        <v>2422</v>
      </c>
      <c r="M182" s="68" t="s">
        <v>96</v>
      </c>
    </row>
    <row r="183" spans="1:13">
      <c r="A183" s="68" t="s">
        <v>32</v>
      </c>
      <c r="B183" s="68" t="s">
        <v>299</v>
      </c>
      <c r="C183" s="68" t="s">
        <v>203</v>
      </c>
      <c r="D183" s="68" t="s">
        <v>204</v>
      </c>
      <c r="E183" s="68" t="s">
        <v>140</v>
      </c>
      <c r="F183" s="68" t="s">
        <v>141</v>
      </c>
      <c r="G183" s="68" t="s">
        <v>92</v>
      </c>
      <c r="H183" s="68" t="s">
        <v>536</v>
      </c>
      <c r="I183" s="68" t="s">
        <v>537</v>
      </c>
      <c r="J183" s="68" t="s">
        <v>538</v>
      </c>
      <c r="K183" s="68" t="s">
        <v>28</v>
      </c>
      <c r="L183" s="68" t="s">
        <v>2423</v>
      </c>
      <c r="M183" s="68" t="s">
        <v>96</v>
      </c>
    </row>
    <row r="184" spans="1:13">
      <c r="A184" s="68" t="s">
        <v>32</v>
      </c>
      <c r="B184" s="68" t="s">
        <v>299</v>
      </c>
      <c r="C184" s="68" t="s">
        <v>463</v>
      </c>
      <c r="D184" s="68" t="s">
        <v>464</v>
      </c>
      <c r="E184" s="68" t="s">
        <v>140</v>
      </c>
      <c r="F184" s="68" t="s">
        <v>141</v>
      </c>
      <c r="G184" s="68" t="s">
        <v>92</v>
      </c>
      <c r="H184" s="68" t="s">
        <v>227</v>
      </c>
      <c r="I184" s="68" t="s">
        <v>539</v>
      </c>
      <c r="J184" s="68" t="s">
        <v>540</v>
      </c>
      <c r="K184" s="68" t="s">
        <v>28</v>
      </c>
      <c r="L184" s="68" t="s">
        <v>2424</v>
      </c>
      <c r="M184" s="68" t="s">
        <v>96</v>
      </c>
    </row>
    <row r="185" spans="1:13">
      <c r="A185" s="68" t="s">
        <v>32</v>
      </c>
      <c r="B185" s="68" t="s">
        <v>299</v>
      </c>
      <c r="C185" s="68" t="s">
        <v>663</v>
      </c>
      <c r="D185" s="68" t="s">
        <v>664</v>
      </c>
      <c r="E185" s="68" t="s">
        <v>140</v>
      </c>
      <c r="F185" s="68" t="s">
        <v>141</v>
      </c>
      <c r="G185" s="68" t="s">
        <v>92</v>
      </c>
      <c r="H185" s="68" t="s">
        <v>242</v>
      </c>
      <c r="I185" s="68" t="s">
        <v>1042</v>
      </c>
      <c r="J185" s="68" t="s">
        <v>2425</v>
      </c>
      <c r="K185" s="68" t="s">
        <v>24</v>
      </c>
      <c r="L185" s="68" t="s">
        <v>2426</v>
      </c>
      <c r="M185" s="68" t="s">
        <v>96</v>
      </c>
    </row>
    <row r="186" spans="1:13">
      <c r="A186" s="68" t="s">
        <v>32</v>
      </c>
      <c r="B186" s="68" t="s">
        <v>299</v>
      </c>
      <c r="C186" s="68" t="s">
        <v>680</v>
      </c>
      <c r="D186" s="68" t="s">
        <v>681</v>
      </c>
      <c r="E186" s="68" t="s">
        <v>140</v>
      </c>
      <c r="F186" s="68" t="s">
        <v>141</v>
      </c>
      <c r="G186" s="68" t="s">
        <v>92</v>
      </c>
      <c r="H186" s="68" t="s">
        <v>2155</v>
      </c>
      <c r="I186" s="68" t="s">
        <v>1486</v>
      </c>
      <c r="J186" s="68" t="s">
        <v>2156</v>
      </c>
      <c r="K186" s="68" t="s">
        <v>112</v>
      </c>
      <c r="L186" s="68" t="s">
        <v>2427</v>
      </c>
      <c r="M186" s="68" t="s">
        <v>96</v>
      </c>
    </row>
    <row r="187" spans="1:13">
      <c r="A187" s="68" t="s">
        <v>32</v>
      </c>
      <c r="B187" s="68" t="s">
        <v>299</v>
      </c>
      <c r="C187" s="68" t="s">
        <v>468</v>
      </c>
      <c r="D187" s="68" t="s">
        <v>469</v>
      </c>
      <c r="E187" s="68" t="s">
        <v>140</v>
      </c>
      <c r="F187" s="68" t="s">
        <v>141</v>
      </c>
      <c r="G187" s="68" t="s">
        <v>92</v>
      </c>
      <c r="H187" s="68" t="s">
        <v>277</v>
      </c>
      <c r="I187" s="68" t="s">
        <v>2003</v>
      </c>
      <c r="J187" s="68" t="s">
        <v>2004</v>
      </c>
      <c r="K187" s="68" t="s">
        <v>24</v>
      </c>
      <c r="L187" s="68" t="s">
        <v>2428</v>
      </c>
      <c r="M187" s="68" t="s">
        <v>96</v>
      </c>
    </row>
    <row r="188" spans="1:13">
      <c r="A188" s="68" t="s">
        <v>32</v>
      </c>
      <c r="B188" s="68" t="s">
        <v>299</v>
      </c>
      <c r="C188" s="68" t="s">
        <v>355</v>
      </c>
      <c r="D188" s="68" t="s">
        <v>356</v>
      </c>
      <c r="E188" s="68" t="s">
        <v>140</v>
      </c>
      <c r="F188" s="68" t="s">
        <v>141</v>
      </c>
      <c r="G188" s="68" t="s">
        <v>92</v>
      </c>
      <c r="H188" s="68" t="s">
        <v>387</v>
      </c>
      <c r="I188" s="68" t="s">
        <v>544</v>
      </c>
      <c r="J188" s="68" t="s">
        <v>545</v>
      </c>
      <c r="K188" s="68" t="s">
        <v>24</v>
      </c>
      <c r="L188" s="68" t="s">
        <v>2429</v>
      </c>
      <c r="M188" s="68" t="s">
        <v>96</v>
      </c>
    </row>
    <row r="189" spans="1:13">
      <c r="A189" s="68" t="s">
        <v>32</v>
      </c>
      <c r="B189" s="68" t="s">
        <v>299</v>
      </c>
      <c r="C189" s="68" t="s">
        <v>368</v>
      </c>
      <c r="D189" s="68" t="s">
        <v>369</v>
      </c>
      <c r="E189" s="68" t="s">
        <v>140</v>
      </c>
      <c r="F189" s="68" t="s">
        <v>141</v>
      </c>
      <c r="G189" s="68" t="s">
        <v>92</v>
      </c>
      <c r="H189" s="68" t="s">
        <v>546</v>
      </c>
      <c r="I189" s="68" t="s">
        <v>547</v>
      </c>
      <c r="J189" s="68" t="s">
        <v>548</v>
      </c>
      <c r="K189" s="68" t="s">
        <v>28</v>
      </c>
      <c r="L189" s="68" t="s">
        <v>2430</v>
      </c>
      <c r="M189" s="68" t="s">
        <v>96</v>
      </c>
    </row>
    <row r="190" spans="1:13">
      <c r="A190" s="68" t="s">
        <v>32</v>
      </c>
      <c r="B190" s="68" t="s">
        <v>299</v>
      </c>
      <c r="C190" s="68" t="s">
        <v>169</v>
      </c>
      <c r="D190" s="68" t="s">
        <v>170</v>
      </c>
      <c r="E190" s="68" t="s">
        <v>140</v>
      </c>
      <c r="F190" s="68" t="s">
        <v>141</v>
      </c>
      <c r="G190" s="68" t="s">
        <v>92</v>
      </c>
      <c r="H190" s="68" t="s">
        <v>1328</v>
      </c>
      <c r="I190" s="68" t="s">
        <v>2175</v>
      </c>
      <c r="J190" s="68" t="s">
        <v>2176</v>
      </c>
      <c r="K190" s="68" t="s">
        <v>112</v>
      </c>
      <c r="L190" s="68" t="s">
        <v>2431</v>
      </c>
      <c r="M190" s="68" t="s">
        <v>96</v>
      </c>
    </row>
    <row r="191" spans="1:13">
      <c r="A191" s="68" t="s">
        <v>32</v>
      </c>
      <c r="B191" s="68" t="s">
        <v>299</v>
      </c>
      <c r="C191" s="68" t="s">
        <v>159</v>
      </c>
      <c r="D191" s="68" t="s">
        <v>160</v>
      </c>
      <c r="E191" s="68" t="s">
        <v>140</v>
      </c>
      <c r="F191" s="68" t="s">
        <v>141</v>
      </c>
      <c r="G191" s="68" t="s">
        <v>92</v>
      </c>
      <c r="H191" s="68" t="s">
        <v>2432</v>
      </c>
      <c r="I191" s="68" t="s">
        <v>2433</v>
      </c>
      <c r="J191" s="68" t="s">
        <v>2434</v>
      </c>
      <c r="K191" s="68" t="s">
        <v>24</v>
      </c>
      <c r="L191" s="68" t="s">
        <v>2435</v>
      </c>
      <c r="M191" s="68" t="s">
        <v>96</v>
      </c>
    </row>
    <row r="192" spans="1:13">
      <c r="A192" s="68" t="s">
        <v>32</v>
      </c>
      <c r="B192" s="68" t="s">
        <v>299</v>
      </c>
      <c r="C192" s="68" t="s">
        <v>169</v>
      </c>
      <c r="D192" s="68" t="s">
        <v>170</v>
      </c>
      <c r="E192" s="68" t="s">
        <v>140</v>
      </c>
      <c r="F192" s="68" t="s">
        <v>141</v>
      </c>
      <c r="G192" s="68" t="s">
        <v>92</v>
      </c>
      <c r="H192" s="68" t="s">
        <v>429</v>
      </c>
      <c r="I192" s="68" t="s">
        <v>2056</v>
      </c>
      <c r="J192" s="68" t="s">
        <v>2057</v>
      </c>
      <c r="K192" s="68" t="s">
        <v>25</v>
      </c>
      <c r="L192" s="68" t="s">
        <v>2436</v>
      </c>
      <c r="M192" s="68" t="s">
        <v>96</v>
      </c>
    </row>
    <row r="193" spans="1:13">
      <c r="A193" s="68" t="s">
        <v>32</v>
      </c>
      <c r="B193" s="68" t="s">
        <v>299</v>
      </c>
      <c r="C193" s="68" t="s">
        <v>457</v>
      </c>
      <c r="D193" s="68" t="s">
        <v>458</v>
      </c>
      <c r="E193" s="68" t="s">
        <v>140</v>
      </c>
      <c r="F193" s="68" t="s">
        <v>141</v>
      </c>
      <c r="G193" s="68" t="s">
        <v>92</v>
      </c>
      <c r="H193" s="68" t="s">
        <v>2029</v>
      </c>
      <c r="I193" s="68" t="s">
        <v>2030</v>
      </c>
      <c r="J193" s="68" t="s">
        <v>2031</v>
      </c>
      <c r="K193" s="68" t="s">
        <v>28</v>
      </c>
      <c r="L193" s="68" t="s">
        <v>2437</v>
      </c>
      <c r="M193" s="68" t="s">
        <v>96</v>
      </c>
    </row>
    <row r="194" spans="1:13">
      <c r="A194" s="68" t="s">
        <v>32</v>
      </c>
      <c r="B194" s="68" t="s">
        <v>299</v>
      </c>
      <c r="C194" s="68" t="s">
        <v>159</v>
      </c>
      <c r="D194" s="68" t="s">
        <v>160</v>
      </c>
      <c r="E194" s="68" t="s">
        <v>140</v>
      </c>
      <c r="F194" s="68" t="s">
        <v>141</v>
      </c>
      <c r="G194" s="68" t="s">
        <v>92</v>
      </c>
      <c r="H194" s="68" t="s">
        <v>291</v>
      </c>
      <c r="I194" s="68" t="s">
        <v>292</v>
      </c>
      <c r="J194" s="68" t="s">
        <v>293</v>
      </c>
      <c r="K194" s="68" t="s">
        <v>112</v>
      </c>
      <c r="L194" s="68" t="s">
        <v>2438</v>
      </c>
      <c r="M194" s="68" t="s">
        <v>96</v>
      </c>
    </row>
    <row r="195" spans="1:13">
      <c r="A195" s="68" t="s">
        <v>32</v>
      </c>
      <c r="B195" s="68" t="s">
        <v>299</v>
      </c>
      <c r="C195" s="68" t="s">
        <v>355</v>
      </c>
      <c r="D195" s="68" t="s">
        <v>356</v>
      </c>
      <c r="E195" s="68" t="s">
        <v>140</v>
      </c>
      <c r="F195" s="68" t="s">
        <v>141</v>
      </c>
      <c r="G195" s="68" t="s">
        <v>92</v>
      </c>
      <c r="H195" s="68" t="s">
        <v>635</v>
      </c>
      <c r="I195" s="68" t="s">
        <v>1985</v>
      </c>
      <c r="J195" s="68" t="s">
        <v>1986</v>
      </c>
      <c r="K195" s="68" t="s">
        <v>25</v>
      </c>
      <c r="L195" s="68" t="s">
        <v>2439</v>
      </c>
      <c r="M195" s="68" t="s">
        <v>96</v>
      </c>
    </row>
    <row r="196" spans="1:13">
      <c r="A196" s="68" t="s">
        <v>33</v>
      </c>
      <c r="B196" s="68" t="s">
        <v>550</v>
      </c>
      <c r="C196" s="68" t="s">
        <v>72</v>
      </c>
      <c r="D196" s="68" t="s">
        <v>89</v>
      </c>
      <c r="E196" s="68" t="s">
        <v>90</v>
      </c>
      <c r="F196" s="68" t="s">
        <v>91</v>
      </c>
      <c r="G196" s="68" t="s">
        <v>92</v>
      </c>
      <c r="H196" s="68" t="s">
        <v>899</v>
      </c>
      <c r="I196" s="68" t="s">
        <v>901</v>
      </c>
      <c r="J196" s="68" t="s">
        <v>902</v>
      </c>
      <c r="K196" s="68" t="s">
        <v>28</v>
      </c>
      <c r="L196" s="68" t="s">
        <v>2440</v>
      </c>
      <c r="M196" s="68" t="s">
        <v>96</v>
      </c>
    </row>
    <row r="197" spans="1:13">
      <c r="A197" s="68" t="s">
        <v>33</v>
      </c>
      <c r="B197" s="68" t="s">
        <v>550</v>
      </c>
      <c r="C197" s="68" t="s">
        <v>72</v>
      </c>
      <c r="D197" s="68" t="s">
        <v>89</v>
      </c>
      <c r="E197" s="68" t="s">
        <v>90</v>
      </c>
      <c r="F197" s="68" t="s">
        <v>91</v>
      </c>
      <c r="G197" s="68" t="s">
        <v>92</v>
      </c>
      <c r="H197" s="68" t="s">
        <v>533</v>
      </c>
      <c r="I197" s="68" t="s">
        <v>551</v>
      </c>
      <c r="J197" s="68" t="s">
        <v>552</v>
      </c>
      <c r="K197" s="68" t="s">
        <v>28</v>
      </c>
      <c r="L197" s="68" t="s">
        <v>2441</v>
      </c>
      <c r="M197" s="68" t="s">
        <v>96</v>
      </c>
    </row>
    <row r="198" spans="1:13">
      <c r="A198" s="68" t="s">
        <v>33</v>
      </c>
      <c r="B198" s="68" t="s">
        <v>550</v>
      </c>
      <c r="C198" s="68" t="s">
        <v>72</v>
      </c>
      <c r="D198" s="68" t="s">
        <v>89</v>
      </c>
      <c r="E198" s="68" t="s">
        <v>90</v>
      </c>
      <c r="F198" s="68" t="s">
        <v>91</v>
      </c>
      <c r="G198" s="68" t="s">
        <v>92</v>
      </c>
      <c r="H198" s="68" t="s">
        <v>153</v>
      </c>
      <c r="I198" s="68" t="s">
        <v>553</v>
      </c>
      <c r="J198" s="68" t="s">
        <v>554</v>
      </c>
      <c r="K198" s="68" t="s">
        <v>313</v>
      </c>
      <c r="L198" s="68" t="s">
        <v>2442</v>
      </c>
      <c r="M198" s="68" t="s">
        <v>96</v>
      </c>
    </row>
    <row r="199" spans="1:13">
      <c r="A199" s="68" t="s">
        <v>33</v>
      </c>
      <c r="B199" s="68" t="s">
        <v>550</v>
      </c>
      <c r="C199" s="68" t="s">
        <v>72</v>
      </c>
      <c r="D199" s="68" t="s">
        <v>89</v>
      </c>
      <c r="E199" s="68" t="s">
        <v>90</v>
      </c>
      <c r="F199" s="68" t="s">
        <v>91</v>
      </c>
      <c r="G199" s="68" t="s">
        <v>92</v>
      </c>
      <c r="H199" s="68" t="s">
        <v>555</v>
      </c>
      <c r="I199" s="68" t="s">
        <v>556</v>
      </c>
      <c r="J199" s="68" t="s">
        <v>557</v>
      </c>
      <c r="K199" s="68" t="s">
        <v>24</v>
      </c>
      <c r="L199" s="68" t="s">
        <v>2443</v>
      </c>
      <c r="M199" s="68" t="s">
        <v>96</v>
      </c>
    </row>
    <row r="200" spans="1:13">
      <c r="A200" s="68" t="s">
        <v>33</v>
      </c>
      <c r="B200" s="68" t="s">
        <v>550</v>
      </c>
      <c r="C200" s="68" t="s">
        <v>72</v>
      </c>
      <c r="D200" s="68" t="s">
        <v>89</v>
      </c>
      <c r="E200" s="68" t="s">
        <v>90</v>
      </c>
      <c r="F200" s="68" t="s">
        <v>91</v>
      </c>
      <c r="G200" s="68" t="s">
        <v>92</v>
      </c>
      <c r="H200" s="68" t="s">
        <v>1224</v>
      </c>
      <c r="I200" s="68" t="s">
        <v>447</v>
      </c>
      <c r="J200" s="68" t="s">
        <v>1225</v>
      </c>
      <c r="K200" s="68" t="s">
        <v>24</v>
      </c>
      <c r="L200" s="68" t="s">
        <v>2444</v>
      </c>
      <c r="M200" s="68" t="s">
        <v>96</v>
      </c>
    </row>
    <row r="201" spans="1:13">
      <c r="A201" s="68" t="s">
        <v>33</v>
      </c>
      <c r="B201" s="68" t="s">
        <v>550</v>
      </c>
      <c r="C201" s="68" t="s">
        <v>252</v>
      </c>
      <c r="D201" s="68" t="s">
        <v>253</v>
      </c>
      <c r="E201" s="68" t="s">
        <v>140</v>
      </c>
      <c r="F201" s="68" t="s">
        <v>141</v>
      </c>
      <c r="G201" s="68" t="s">
        <v>92</v>
      </c>
      <c r="H201" s="68" t="s">
        <v>166</v>
      </c>
      <c r="I201" s="68" t="s">
        <v>2445</v>
      </c>
      <c r="J201" s="68" t="s">
        <v>1202</v>
      </c>
      <c r="K201" s="68" t="s">
        <v>26</v>
      </c>
      <c r="L201" s="68" t="s">
        <v>2446</v>
      </c>
      <c r="M201" s="68" t="s">
        <v>96</v>
      </c>
    </row>
    <row r="202" spans="1:13">
      <c r="A202" s="68" t="s">
        <v>33</v>
      </c>
      <c r="B202" s="68" t="s">
        <v>550</v>
      </c>
      <c r="C202" s="68" t="s">
        <v>468</v>
      </c>
      <c r="D202" s="68" t="s">
        <v>469</v>
      </c>
      <c r="E202" s="68" t="s">
        <v>140</v>
      </c>
      <c r="F202" s="68" t="s">
        <v>141</v>
      </c>
      <c r="G202" s="68" t="s">
        <v>92</v>
      </c>
      <c r="H202" s="68" t="s">
        <v>422</v>
      </c>
      <c r="I202" s="68" t="s">
        <v>558</v>
      </c>
      <c r="J202" s="68" t="s">
        <v>559</v>
      </c>
      <c r="K202" s="68" t="s">
        <v>28</v>
      </c>
      <c r="L202" s="68" t="s">
        <v>2447</v>
      </c>
      <c r="M202" s="68" t="s">
        <v>96</v>
      </c>
    </row>
    <row r="203" spans="1:13">
      <c r="A203" s="68" t="s">
        <v>33</v>
      </c>
      <c r="B203" s="68" t="s">
        <v>550</v>
      </c>
      <c r="C203" s="68" t="s">
        <v>138</v>
      </c>
      <c r="D203" s="68" t="s">
        <v>139</v>
      </c>
      <c r="E203" s="68" t="s">
        <v>140</v>
      </c>
      <c r="F203" s="68" t="s">
        <v>141</v>
      </c>
      <c r="G203" s="68" t="s">
        <v>92</v>
      </c>
      <c r="H203" s="68" t="s">
        <v>227</v>
      </c>
      <c r="I203" s="68" t="s">
        <v>560</v>
      </c>
      <c r="J203" s="68" t="s">
        <v>561</v>
      </c>
      <c r="K203" s="68" t="s">
        <v>28</v>
      </c>
      <c r="L203" s="68" t="s">
        <v>2448</v>
      </c>
      <c r="M203" s="68" t="s">
        <v>96</v>
      </c>
    </row>
    <row r="204" spans="1:13">
      <c r="A204" s="68" t="s">
        <v>33</v>
      </c>
      <c r="B204" s="68" t="s">
        <v>550</v>
      </c>
      <c r="C204" s="68" t="s">
        <v>252</v>
      </c>
      <c r="D204" s="68" t="s">
        <v>253</v>
      </c>
      <c r="E204" s="68" t="s">
        <v>140</v>
      </c>
      <c r="F204" s="68" t="s">
        <v>141</v>
      </c>
      <c r="G204" s="68" t="s">
        <v>92</v>
      </c>
      <c r="H204" s="68" t="s">
        <v>562</v>
      </c>
      <c r="I204" s="68" t="s">
        <v>563</v>
      </c>
      <c r="J204" s="68" t="s">
        <v>564</v>
      </c>
      <c r="K204" s="68" t="s">
        <v>26</v>
      </c>
      <c r="L204" s="68" t="s">
        <v>2449</v>
      </c>
      <c r="M204" s="68" t="s">
        <v>96</v>
      </c>
    </row>
    <row r="205" spans="1:13">
      <c r="A205" s="68" t="s">
        <v>33</v>
      </c>
      <c r="B205" s="68" t="s">
        <v>550</v>
      </c>
      <c r="C205" s="68" t="s">
        <v>203</v>
      </c>
      <c r="D205" s="68" t="s">
        <v>204</v>
      </c>
      <c r="E205" s="68" t="s">
        <v>140</v>
      </c>
      <c r="F205" s="68" t="s">
        <v>141</v>
      </c>
      <c r="G205" s="68" t="s">
        <v>92</v>
      </c>
      <c r="H205" s="68" t="s">
        <v>568</v>
      </c>
      <c r="I205" s="68" t="s">
        <v>569</v>
      </c>
      <c r="J205" s="68" t="s">
        <v>570</v>
      </c>
      <c r="K205" s="68" t="s">
        <v>28</v>
      </c>
      <c r="L205" s="68" t="s">
        <v>2450</v>
      </c>
      <c r="M205" s="68" t="s">
        <v>96</v>
      </c>
    </row>
    <row r="206" spans="1:13">
      <c r="A206" s="68" t="s">
        <v>33</v>
      </c>
      <c r="B206" s="68" t="s">
        <v>550</v>
      </c>
      <c r="C206" s="68" t="s">
        <v>144</v>
      </c>
      <c r="D206" s="68" t="s">
        <v>145</v>
      </c>
      <c r="E206" s="68" t="s">
        <v>140</v>
      </c>
      <c r="F206" s="68" t="s">
        <v>141</v>
      </c>
      <c r="G206" s="68" t="s">
        <v>92</v>
      </c>
      <c r="H206" s="68" t="s">
        <v>571</v>
      </c>
      <c r="I206" s="68" t="s">
        <v>572</v>
      </c>
      <c r="J206" s="68" t="s">
        <v>573</v>
      </c>
      <c r="K206" s="68" t="s">
        <v>313</v>
      </c>
      <c r="L206" s="68" t="s">
        <v>2451</v>
      </c>
      <c r="M206" s="68" t="s">
        <v>96</v>
      </c>
    </row>
    <row r="207" spans="1:13">
      <c r="A207" s="68" t="s">
        <v>33</v>
      </c>
      <c r="B207" s="68" t="s">
        <v>550</v>
      </c>
      <c r="C207" s="68" t="s">
        <v>252</v>
      </c>
      <c r="D207" s="68" t="s">
        <v>253</v>
      </c>
      <c r="E207" s="68" t="s">
        <v>140</v>
      </c>
      <c r="F207" s="68" t="s">
        <v>141</v>
      </c>
      <c r="G207" s="68" t="s">
        <v>92</v>
      </c>
      <c r="H207" s="68" t="s">
        <v>288</v>
      </c>
      <c r="I207" s="68" t="s">
        <v>574</v>
      </c>
      <c r="J207" s="68" t="s">
        <v>575</v>
      </c>
      <c r="K207" s="68" t="s">
        <v>28</v>
      </c>
      <c r="L207" s="68" t="s">
        <v>2452</v>
      </c>
      <c r="M207" s="68" t="s">
        <v>96</v>
      </c>
    </row>
    <row r="208" spans="1:13">
      <c r="A208" s="68" t="s">
        <v>33</v>
      </c>
      <c r="B208" s="68" t="s">
        <v>550</v>
      </c>
      <c r="C208" s="68" t="s">
        <v>144</v>
      </c>
      <c r="D208" s="68" t="s">
        <v>145</v>
      </c>
      <c r="E208" s="68" t="s">
        <v>140</v>
      </c>
      <c r="F208" s="68" t="s">
        <v>141</v>
      </c>
      <c r="G208" s="68" t="s">
        <v>92</v>
      </c>
      <c r="H208" s="68" t="s">
        <v>422</v>
      </c>
      <c r="I208" s="68" t="s">
        <v>576</v>
      </c>
      <c r="J208" s="68" t="s">
        <v>577</v>
      </c>
      <c r="K208" s="68" t="s">
        <v>28</v>
      </c>
      <c r="L208" s="68" t="s">
        <v>2453</v>
      </c>
      <c r="M208" s="68" t="s">
        <v>96</v>
      </c>
    </row>
    <row r="209" spans="1:13">
      <c r="A209" s="68" t="s">
        <v>33</v>
      </c>
      <c r="B209" s="68" t="s">
        <v>550</v>
      </c>
      <c r="C209" s="68" t="s">
        <v>252</v>
      </c>
      <c r="D209" s="68" t="s">
        <v>253</v>
      </c>
      <c r="E209" s="68" t="s">
        <v>140</v>
      </c>
      <c r="F209" s="68" t="s">
        <v>141</v>
      </c>
      <c r="G209" s="68" t="s">
        <v>92</v>
      </c>
      <c r="H209" s="68" t="s">
        <v>120</v>
      </c>
      <c r="I209" s="68" t="s">
        <v>578</v>
      </c>
      <c r="J209" s="68" t="s">
        <v>579</v>
      </c>
      <c r="K209" s="68" t="s">
        <v>28</v>
      </c>
      <c r="L209" s="68" t="s">
        <v>2454</v>
      </c>
      <c r="M209" s="68" t="s">
        <v>96</v>
      </c>
    </row>
    <row r="210" spans="1:13">
      <c r="A210" s="68" t="s">
        <v>33</v>
      </c>
      <c r="B210" s="68" t="s">
        <v>550</v>
      </c>
      <c r="C210" s="68" t="s">
        <v>580</v>
      </c>
      <c r="D210" s="68" t="s">
        <v>581</v>
      </c>
      <c r="E210" s="68" t="s">
        <v>140</v>
      </c>
      <c r="F210" s="68" t="s">
        <v>141</v>
      </c>
      <c r="G210" s="68" t="s">
        <v>92</v>
      </c>
      <c r="H210" s="68" t="s">
        <v>288</v>
      </c>
      <c r="I210" s="68" t="s">
        <v>582</v>
      </c>
      <c r="J210" s="68" t="s">
        <v>583</v>
      </c>
      <c r="K210" s="68" t="s">
        <v>28</v>
      </c>
      <c r="L210" s="68" t="s">
        <v>2455</v>
      </c>
      <c r="M210" s="68" t="s">
        <v>96</v>
      </c>
    </row>
    <row r="211" spans="1:13">
      <c r="A211" s="68" t="s">
        <v>33</v>
      </c>
      <c r="B211" s="68" t="s">
        <v>550</v>
      </c>
      <c r="C211" s="68" t="s">
        <v>144</v>
      </c>
      <c r="D211" s="68" t="s">
        <v>145</v>
      </c>
      <c r="E211" s="68" t="s">
        <v>140</v>
      </c>
      <c r="F211" s="68" t="s">
        <v>141</v>
      </c>
      <c r="G211" s="68" t="s">
        <v>92</v>
      </c>
      <c r="H211" s="68" t="s">
        <v>227</v>
      </c>
      <c r="I211" s="68" t="s">
        <v>584</v>
      </c>
      <c r="J211" s="68" t="s">
        <v>585</v>
      </c>
      <c r="K211" s="68" t="s">
        <v>28</v>
      </c>
      <c r="L211" s="68" t="s">
        <v>2456</v>
      </c>
      <c r="M211" s="68" t="s">
        <v>96</v>
      </c>
    </row>
    <row r="212" spans="1:13">
      <c r="A212" s="68" t="s">
        <v>33</v>
      </c>
      <c r="B212" s="68" t="s">
        <v>550</v>
      </c>
      <c r="C212" s="68" t="s">
        <v>273</v>
      </c>
      <c r="D212" s="68" t="s">
        <v>274</v>
      </c>
      <c r="E212" s="68" t="s">
        <v>140</v>
      </c>
      <c r="F212" s="68" t="s">
        <v>141</v>
      </c>
      <c r="G212" s="68" t="s">
        <v>92</v>
      </c>
      <c r="H212" s="68" t="s">
        <v>586</v>
      </c>
      <c r="I212" s="68" t="s">
        <v>587</v>
      </c>
      <c r="J212" s="68" t="s">
        <v>588</v>
      </c>
      <c r="K212" s="68" t="s">
        <v>28</v>
      </c>
      <c r="L212" s="68" t="s">
        <v>2457</v>
      </c>
      <c r="M212" s="68" t="s">
        <v>96</v>
      </c>
    </row>
    <row r="213" spans="1:13">
      <c r="A213" s="68" t="s">
        <v>33</v>
      </c>
      <c r="B213" s="68" t="s">
        <v>550</v>
      </c>
      <c r="C213" s="68" t="s">
        <v>159</v>
      </c>
      <c r="D213" s="68" t="s">
        <v>160</v>
      </c>
      <c r="E213" s="68" t="s">
        <v>140</v>
      </c>
      <c r="F213" s="68" t="s">
        <v>141</v>
      </c>
      <c r="G213" s="68" t="s">
        <v>92</v>
      </c>
      <c r="H213" s="68" t="s">
        <v>475</v>
      </c>
      <c r="I213" s="68" t="s">
        <v>589</v>
      </c>
      <c r="J213" s="68" t="s">
        <v>590</v>
      </c>
      <c r="K213" s="68" t="s">
        <v>28</v>
      </c>
      <c r="L213" s="68" t="s">
        <v>2458</v>
      </c>
      <c r="M213" s="68" t="s">
        <v>96</v>
      </c>
    </row>
    <row r="214" spans="1:13">
      <c r="A214" s="68" t="s">
        <v>33</v>
      </c>
      <c r="B214" s="68" t="s">
        <v>550</v>
      </c>
      <c r="C214" s="68" t="s">
        <v>144</v>
      </c>
      <c r="D214" s="68" t="s">
        <v>145</v>
      </c>
      <c r="E214" s="68" t="s">
        <v>140</v>
      </c>
      <c r="F214" s="68" t="s">
        <v>141</v>
      </c>
      <c r="G214" s="68" t="s">
        <v>92</v>
      </c>
      <c r="H214" s="68" t="s">
        <v>591</v>
      </c>
      <c r="I214" s="68" t="s">
        <v>592</v>
      </c>
      <c r="J214" s="68" t="s">
        <v>593</v>
      </c>
      <c r="K214" s="68" t="s">
        <v>28</v>
      </c>
      <c r="L214" s="68" t="s">
        <v>2459</v>
      </c>
      <c r="M214" s="68" t="s">
        <v>96</v>
      </c>
    </row>
    <row r="215" spans="1:13">
      <c r="A215" s="68" t="s">
        <v>33</v>
      </c>
      <c r="B215" s="68" t="s">
        <v>550</v>
      </c>
      <c r="C215" s="68" t="s">
        <v>268</v>
      </c>
      <c r="D215" s="68" t="s">
        <v>269</v>
      </c>
      <c r="E215" s="68" t="s">
        <v>140</v>
      </c>
      <c r="F215" s="68" t="s">
        <v>141</v>
      </c>
      <c r="G215" s="68" t="s">
        <v>92</v>
      </c>
      <c r="H215" s="68" t="s">
        <v>373</v>
      </c>
      <c r="I215" s="68" t="s">
        <v>594</v>
      </c>
      <c r="J215" s="68" t="s">
        <v>595</v>
      </c>
      <c r="K215" s="68" t="s">
        <v>313</v>
      </c>
      <c r="L215" s="68" t="s">
        <v>2460</v>
      </c>
      <c r="M215" s="68" t="s">
        <v>96</v>
      </c>
    </row>
    <row r="216" spans="1:13" ht="25.5">
      <c r="A216" s="68" t="s">
        <v>33</v>
      </c>
      <c r="B216" s="68" t="s">
        <v>550</v>
      </c>
      <c r="C216" s="68" t="s">
        <v>596</v>
      </c>
      <c r="D216" s="68" t="s">
        <v>597</v>
      </c>
      <c r="E216" s="68" t="s">
        <v>140</v>
      </c>
      <c r="F216" s="68" t="s">
        <v>141</v>
      </c>
      <c r="G216" s="68" t="s">
        <v>92</v>
      </c>
      <c r="H216" s="68" t="s">
        <v>135</v>
      </c>
      <c r="I216" s="68" t="s">
        <v>598</v>
      </c>
      <c r="J216" s="68" t="s">
        <v>599</v>
      </c>
      <c r="K216" s="68" t="s">
        <v>28</v>
      </c>
      <c r="L216" s="68" t="s">
        <v>2461</v>
      </c>
      <c r="M216" s="68" t="s">
        <v>96</v>
      </c>
    </row>
    <row r="217" spans="1:13">
      <c r="A217" s="68" t="s">
        <v>33</v>
      </c>
      <c r="B217" s="68" t="s">
        <v>550</v>
      </c>
      <c r="C217" s="68" t="s">
        <v>144</v>
      </c>
      <c r="D217" s="68" t="s">
        <v>145</v>
      </c>
      <c r="E217" s="68" t="s">
        <v>140</v>
      </c>
      <c r="F217" s="68" t="s">
        <v>141</v>
      </c>
      <c r="G217" s="68" t="s">
        <v>92</v>
      </c>
      <c r="H217" s="68" t="s">
        <v>373</v>
      </c>
      <c r="I217" s="68" t="s">
        <v>600</v>
      </c>
      <c r="J217" s="68" t="s">
        <v>601</v>
      </c>
      <c r="K217" s="68" t="s">
        <v>28</v>
      </c>
      <c r="L217" s="68" t="s">
        <v>2462</v>
      </c>
      <c r="M217" s="68" t="s">
        <v>96</v>
      </c>
    </row>
    <row r="218" spans="1:13">
      <c r="A218" s="68" t="s">
        <v>33</v>
      </c>
      <c r="B218" s="68" t="s">
        <v>550</v>
      </c>
      <c r="C218" s="68" t="s">
        <v>273</v>
      </c>
      <c r="D218" s="68" t="s">
        <v>274</v>
      </c>
      <c r="E218" s="68" t="s">
        <v>140</v>
      </c>
      <c r="F218" s="68" t="s">
        <v>141</v>
      </c>
      <c r="G218" s="68" t="s">
        <v>92</v>
      </c>
      <c r="H218" s="68" t="s">
        <v>106</v>
      </c>
      <c r="I218" s="68" t="s">
        <v>602</v>
      </c>
      <c r="J218" s="68" t="s">
        <v>603</v>
      </c>
      <c r="K218" s="68" t="s">
        <v>24</v>
      </c>
      <c r="L218" s="68" t="s">
        <v>2463</v>
      </c>
      <c r="M218" s="68" t="s">
        <v>96</v>
      </c>
    </row>
    <row r="219" spans="1:13">
      <c r="A219" s="68" t="s">
        <v>33</v>
      </c>
      <c r="B219" s="68" t="s">
        <v>550</v>
      </c>
      <c r="C219" s="68" t="s">
        <v>144</v>
      </c>
      <c r="D219" s="68" t="s">
        <v>145</v>
      </c>
      <c r="E219" s="68" t="s">
        <v>140</v>
      </c>
      <c r="F219" s="68" t="s">
        <v>141</v>
      </c>
      <c r="G219" s="68" t="s">
        <v>92</v>
      </c>
      <c r="H219" s="68" t="s">
        <v>604</v>
      </c>
      <c r="I219" s="68" t="s">
        <v>605</v>
      </c>
      <c r="J219" s="68" t="s">
        <v>606</v>
      </c>
      <c r="K219" s="68" t="s">
        <v>28</v>
      </c>
      <c r="L219" s="68" t="s">
        <v>2464</v>
      </c>
      <c r="M219" s="68" t="s">
        <v>96</v>
      </c>
    </row>
    <row r="220" spans="1:13">
      <c r="A220" s="68" t="s">
        <v>33</v>
      </c>
      <c r="B220" s="68" t="s">
        <v>550</v>
      </c>
      <c r="C220" s="68" t="s">
        <v>144</v>
      </c>
      <c r="D220" s="68" t="s">
        <v>145</v>
      </c>
      <c r="E220" s="68" t="s">
        <v>140</v>
      </c>
      <c r="F220" s="68" t="s">
        <v>141</v>
      </c>
      <c r="G220" s="68" t="s">
        <v>92</v>
      </c>
      <c r="H220" s="68" t="s">
        <v>607</v>
      </c>
      <c r="I220" s="68" t="s">
        <v>608</v>
      </c>
      <c r="J220" s="68" t="s">
        <v>609</v>
      </c>
      <c r="K220" s="68" t="s">
        <v>28</v>
      </c>
      <c r="L220" s="68" t="s">
        <v>2465</v>
      </c>
      <c r="M220" s="68" t="s">
        <v>96</v>
      </c>
    </row>
    <row r="221" spans="1:13">
      <c r="A221" s="68" t="s">
        <v>33</v>
      </c>
      <c r="B221" s="68" t="s">
        <v>550</v>
      </c>
      <c r="C221" s="68" t="s">
        <v>188</v>
      </c>
      <c r="D221" s="68" t="s">
        <v>189</v>
      </c>
      <c r="E221" s="68" t="s">
        <v>140</v>
      </c>
      <c r="F221" s="68" t="s">
        <v>141</v>
      </c>
      <c r="G221" s="68" t="s">
        <v>92</v>
      </c>
      <c r="H221" s="68" t="s">
        <v>398</v>
      </c>
      <c r="I221" s="68" t="s">
        <v>610</v>
      </c>
      <c r="J221" s="68" t="s">
        <v>611</v>
      </c>
      <c r="K221" s="68" t="s">
        <v>28</v>
      </c>
      <c r="L221" s="68" t="s">
        <v>2466</v>
      </c>
      <c r="M221" s="68" t="s">
        <v>96</v>
      </c>
    </row>
    <row r="222" spans="1:13">
      <c r="A222" s="68" t="s">
        <v>33</v>
      </c>
      <c r="B222" s="68" t="s">
        <v>550</v>
      </c>
      <c r="C222" s="68" t="s">
        <v>169</v>
      </c>
      <c r="D222" s="68" t="s">
        <v>170</v>
      </c>
      <c r="E222" s="68" t="s">
        <v>140</v>
      </c>
      <c r="F222" s="68" t="s">
        <v>141</v>
      </c>
      <c r="G222" s="68" t="s">
        <v>92</v>
      </c>
      <c r="H222" s="68" t="s">
        <v>288</v>
      </c>
      <c r="I222" s="68" t="s">
        <v>612</v>
      </c>
      <c r="J222" s="68" t="s">
        <v>613</v>
      </c>
      <c r="K222" s="68" t="s">
        <v>112</v>
      </c>
      <c r="L222" s="68" t="s">
        <v>2467</v>
      </c>
      <c r="M222" s="68" t="s">
        <v>96</v>
      </c>
    </row>
    <row r="223" spans="1:13">
      <c r="A223" s="68" t="s">
        <v>33</v>
      </c>
      <c r="B223" s="68" t="s">
        <v>550</v>
      </c>
      <c r="C223" s="68" t="s">
        <v>524</v>
      </c>
      <c r="D223" s="68" t="s">
        <v>525</v>
      </c>
      <c r="E223" s="68" t="s">
        <v>140</v>
      </c>
      <c r="F223" s="68" t="s">
        <v>141</v>
      </c>
      <c r="G223" s="68" t="s">
        <v>92</v>
      </c>
      <c r="H223" s="68" t="s">
        <v>614</v>
      </c>
      <c r="I223" s="68" t="s">
        <v>615</v>
      </c>
      <c r="J223" s="68" t="s">
        <v>616</v>
      </c>
      <c r="K223" s="68" t="s">
        <v>617</v>
      </c>
      <c r="L223" s="68" t="s">
        <v>2468</v>
      </c>
      <c r="M223" s="68" t="s">
        <v>96</v>
      </c>
    </row>
    <row r="224" spans="1:13">
      <c r="A224" s="68" t="s">
        <v>33</v>
      </c>
      <c r="B224" s="68" t="s">
        <v>550</v>
      </c>
      <c r="C224" s="68" t="s">
        <v>252</v>
      </c>
      <c r="D224" s="68" t="s">
        <v>253</v>
      </c>
      <c r="E224" s="68" t="s">
        <v>140</v>
      </c>
      <c r="F224" s="68" t="s">
        <v>141</v>
      </c>
      <c r="G224" s="68" t="s">
        <v>92</v>
      </c>
      <c r="H224" s="68" t="s">
        <v>507</v>
      </c>
      <c r="I224" s="68" t="s">
        <v>618</v>
      </c>
      <c r="J224" s="68" t="s">
        <v>619</v>
      </c>
      <c r="K224" s="68" t="s">
        <v>620</v>
      </c>
      <c r="L224" s="68" t="s">
        <v>2469</v>
      </c>
      <c r="M224" s="68" t="s">
        <v>96</v>
      </c>
    </row>
    <row r="225" spans="1:13">
      <c r="A225" s="68" t="s">
        <v>33</v>
      </c>
      <c r="B225" s="68" t="s">
        <v>550</v>
      </c>
      <c r="C225" s="68" t="s">
        <v>266</v>
      </c>
      <c r="D225" s="68" t="s">
        <v>267</v>
      </c>
      <c r="E225" s="68" t="s">
        <v>140</v>
      </c>
      <c r="F225" s="68" t="s">
        <v>141</v>
      </c>
      <c r="G225" s="68" t="s">
        <v>92</v>
      </c>
      <c r="H225" s="68" t="s">
        <v>300</v>
      </c>
      <c r="I225" s="68" t="s">
        <v>621</v>
      </c>
      <c r="J225" s="68" t="s">
        <v>622</v>
      </c>
      <c r="K225" s="68" t="s">
        <v>28</v>
      </c>
      <c r="L225" s="68" t="s">
        <v>2470</v>
      </c>
      <c r="M225" s="68" t="s">
        <v>96</v>
      </c>
    </row>
    <row r="226" spans="1:13" ht="25.5">
      <c r="A226" s="68" t="s">
        <v>33</v>
      </c>
      <c r="B226" s="68" t="s">
        <v>550</v>
      </c>
      <c r="C226" s="68" t="s">
        <v>596</v>
      </c>
      <c r="D226" s="68" t="s">
        <v>597</v>
      </c>
      <c r="E226" s="68" t="s">
        <v>140</v>
      </c>
      <c r="F226" s="68" t="s">
        <v>141</v>
      </c>
      <c r="G226" s="68" t="s">
        <v>92</v>
      </c>
      <c r="H226" s="68" t="s">
        <v>626</v>
      </c>
      <c r="I226" s="68" t="s">
        <v>627</v>
      </c>
      <c r="J226" s="68" t="s">
        <v>628</v>
      </c>
      <c r="K226" s="68" t="s">
        <v>28</v>
      </c>
      <c r="L226" s="68" t="s">
        <v>2471</v>
      </c>
      <c r="M226" s="68" t="s">
        <v>96</v>
      </c>
    </row>
    <row r="227" spans="1:13">
      <c r="A227" s="68" t="s">
        <v>33</v>
      </c>
      <c r="B227" s="68" t="s">
        <v>550</v>
      </c>
      <c r="C227" s="68" t="s">
        <v>273</v>
      </c>
      <c r="D227" s="68" t="s">
        <v>274</v>
      </c>
      <c r="E227" s="68" t="s">
        <v>140</v>
      </c>
      <c r="F227" s="68" t="s">
        <v>141</v>
      </c>
      <c r="G227" s="68" t="s">
        <v>92</v>
      </c>
      <c r="H227" s="68" t="s">
        <v>629</v>
      </c>
      <c r="I227" s="68" t="s">
        <v>584</v>
      </c>
      <c r="J227" s="68" t="s">
        <v>630</v>
      </c>
      <c r="K227" s="68" t="s">
        <v>28</v>
      </c>
      <c r="L227" s="68" t="s">
        <v>2472</v>
      </c>
      <c r="M227" s="68" t="s">
        <v>96</v>
      </c>
    </row>
    <row r="228" spans="1:13">
      <c r="A228" s="68" t="s">
        <v>33</v>
      </c>
      <c r="B228" s="68" t="s">
        <v>550</v>
      </c>
      <c r="C228" s="68" t="s">
        <v>631</v>
      </c>
      <c r="D228" s="68" t="s">
        <v>632</v>
      </c>
      <c r="E228" s="68" t="s">
        <v>140</v>
      </c>
      <c r="F228" s="68" t="s">
        <v>141</v>
      </c>
      <c r="G228" s="68" t="s">
        <v>92</v>
      </c>
      <c r="H228" s="68" t="s">
        <v>507</v>
      </c>
      <c r="I228" s="68" t="s">
        <v>633</v>
      </c>
      <c r="J228" s="68" t="s">
        <v>634</v>
      </c>
      <c r="K228" s="68" t="s">
        <v>26</v>
      </c>
      <c r="L228" s="68" t="s">
        <v>2473</v>
      </c>
      <c r="M228" s="68" t="s">
        <v>96</v>
      </c>
    </row>
    <row r="229" spans="1:13">
      <c r="A229" s="68" t="s">
        <v>33</v>
      </c>
      <c r="B229" s="68" t="s">
        <v>550</v>
      </c>
      <c r="C229" s="68" t="s">
        <v>203</v>
      </c>
      <c r="D229" s="68" t="s">
        <v>204</v>
      </c>
      <c r="E229" s="68" t="s">
        <v>140</v>
      </c>
      <c r="F229" s="68" t="s">
        <v>141</v>
      </c>
      <c r="G229" s="68" t="s">
        <v>92</v>
      </c>
      <c r="H229" s="68" t="s">
        <v>635</v>
      </c>
      <c r="I229" s="68" t="s">
        <v>636</v>
      </c>
      <c r="J229" s="68" t="s">
        <v>637</v>
      </c>
      <c r="K229" s="68" t="s">
        <v>313</v>
      </c>
      <c r="L229" s="68" t="s">
        <v>2474</v>
      </c>
      <c r="M229" s="68" t="s">
        <v>96</v>
      </c>
    </row>
    <row r="230" spans="1:13" ht="25.5">
      <c r="A230" s="68" t="s">
        <v>33</v>
      </c>
      <c r="B230" s="68" t="s">
        <v>550</v>
      </c>
      <c r="C230" s="68" t="s">
        <v>596</v>
      </c>
      <c r="D230" s="68" t="s">
        <v>597</v>
      </c>
      <c r="E230" s="68" t="s">
        <v>140</v>
      </c>
      <c r="F230" s="68" t="s">
        <v>141</v>
      </c>
      <c r="G230" s="68" t="s">
        <v>92</v>
      </c>
      <c r="H230" s="68" t="s">
        <v>166</v>
      </c>
      <c r="I230" s="68" t="s">
        <v>638</v>
      </c>
      <c r="J230" s="68" t="s">
        <v>639</v>
      </c>
      <c r="K230" s="68" t="s">
        <v>28</v>
      </c>
      <c r="L230" s="68" t="s">
        <v>2475</v>
      </c>
      <c r="M230" s="68" t="s">
        <v>96</v>
      </c>
    </row>
    <row r="231" spans="1:13">
      <c r="A231" s="68" t="s">
        <v>33</v>
      </c>
      <c r="B231" s="68" t="s">
        <v>550</v>
      </c>
      <c r="C231" s="68" t="s">
        <v>631</v>
      </c>
      <c r="D231" s="68" t="s">
        <v>632</v>
      </c>
      <c r="E231" s="68" t="s">
        <v>140</v>
      </c>
      <c r="F231" s="68" t="s">
        <v>141</v>
      </c>
      <c r="G231" s="68" t="s">
        <v>92</v>
      </c>
      <c r="H231" s="68" t="s">
        <v>120</v>
      </c>
      <c r="I231" s="68" t="s">
        <v>640</v>
      </c>
      <c r="J231" s="68" t="s">
        <v>641</v>
      </c>
      <c r="K231" s="68" t="s">
        <v>28</v>
      </c>
      <c r="L231" s="68" t="s">
        <v>2476</v>
      </c>
      <c r="M231" s="68" t="s">
        <v>96</v>
      </c>
    </row>
    <row r="232" spans="1:13">
      <c r="A232" s="68" t="s">
        <v>33</v>
      </c>
      <c r="B232" s="68" t="s">
        <v>550</v>
      </c>
      <c r="C232" s="68" t="s">
        <v>580</v>
      </c>
      <c r="D232" s="68" t="s">
        <v>581</v>
      </c>
      <c r="E232" s="68" t="s">
        <v>140</v>
      </c>
      <c r="F232" s="68" t="s">
        <v>141</v>
      </c>
      <c r="G232" s="68" t="s">
        <v>92</v>
      </c>
      <c r="H232" s="68" t="s">
        <v>642</v>
      </c>
      <c r="I232" s="68" t="s">
        <v>643</v>
      </c>
      <c r="J232" s="68" t="s">
        <v>644</v>
      </c>
      <c r="K232" s="68" t="s">
        <v>28</v>
      </c>
      <c r="L232" s="68" t="s">
        <v>2477</v>
      </c>
      <c r="M232" s="68" t="s">
        <v>96</v>
      </c>
    </row>
    <row r="233" spans="1:13">
      <c r="A233" s="68" t="s">
        <v>33</v>
      </c>
      <c r="B233" s="68" t="s">
        <v>550</v>
      </c>
      <c r="C233" s="68" t="s">
        <v>159</v>
      </c>
      <c r="D233" s="68" t="s">
        <v>160</v>
      </c>
      <c r="E233" s="68" t="s">
        <v>140</v>
      </c>
      <c r="F233" s="68" t="s">
        <v>141</v>
      </c>
      <c r="G233" s="68" t="s">
        <v>92</v>
      </c>
      <c r="H233" s="68" t="s">
        <v>2478</v>
      </c>
      <c r="I233" s="68" t="s">
        <v>2479</v>
      </c>
      <c r="J233" s="68" t="s">
        <v>2480</v>
      </c>
      <c r="K233" s="68" t="s">
        <v>112</v>
      </c>
      <c r="L233" s="68" t="s">
        <v>2481</v>
      </c>
      <c r="M233" s="68" t="s">
        <v>96</v>
      </c>
    </row>
    <row r="234" spans="1:13">
      <c r="A234" s="68" t="s">
        <v>33</v>
      </c>
      <c r="B234" s="68" t="s">
        <v>550</v>
      </c>
      <c r="C234" s="68" t="s">
        <v>203</v>
      </c>
      <c r="D234" s="68" t="s">
        <v>204</v>
      </c>
      <c r="E234" s="68" t="s">
        <v>140</v>
      </c>
      <c r="F234" s="68" t="s">
        <v>141</v>
      </c>
      <c r="G234" s="68" t="s">
        <v>92</v>
      </c>
      <c r="H234" s="68" t="s">
        <v>2482</v>
      </c>
      <c r="I234" s="68" t="s">
        <v>2483</v>
      </c>
      <c r="J234" s="68" t="s">
        <v>2484</v>
      </c>
      <c r="K234" s="68" t="s">
        <v>116</v>
      </c>
      <c r="L234" s="68" t="s">
        <v>2485</v>
      </c>
      <c r="M234" s="68" t="s">
        <v>96</v>
      </c>
    </row>
    <row r="235" spans="1:13">
      <c r="A235" s="68" t="s">
        <v>33</v>
      </c>
      <c r="B235" s="68" t="s">
        <v>550</v>
      </c>
      <c r="C235" s="68" t="s">
        <v>144</v>
      </c>
      <c r="D235" s="68" t="s">
        <v>145</v>
      </c>
      <c r="E235" s="68" t="s">
        <v>140</v>
      </c>
      <c r="F235" s="68" t="s">
        <v>141</v>
      </c>
      <c r="G235" s="68" t="s">
        <v>92</v>
      </c>
      <c r="H235" s="68" t="s">
        <v>297</v>
      </c>
      <c r="I235" s="68" t="s">
        <v>2486</v>
      </c>
      <c r="J235" s="68" t="s">
        <v>2487</v>
      </c>
      <c r="K235" s="68" t="s">
        <v>24</v>
      </c>
      <c r="L235" s="68" t="s">
        <v>2488</v>
      </c>
      <c r="M235" s="68" t="s">
        <v>96</v>
      </c>
    </row>
    <row r="236" spans="1:13">
      <c r="A236" s="68" t="s">
        <v>33</v>
      </c>
      <c r="B236" s="68" t="s">
        <v>550</v>
      </c>
      <c r="C236" s="68" t="s">
        <v>146</v>
      </c>
      <c r="D236" s="68" t="s">
        <v>147</v>
      </c>
      <c r="E236" s="68" t="s">
        <v>140</v>
      </c>
      <c r="F236" s="68" t="s">
        <v>141</v>
      </c>
      <c r="G236" s="68" t="s">
        <v>92</v>
      </c>
      <c r="H236" s="68" t="s">
        <v>2489</v>
      </c>
      <c r="I236" s="68" t="s">
        <v>2490</v>
      </c>
      <c r="J236" s="68" t="s">
        <v>2491</v>
      </c>
      <c r="K236" s="68" t="s">
        <v>313</v>
      </c>
      <c r="L236" s="68" t="s">
        <v>2492</v>
      </c>
      <c r="M236" s="68" t="s">
        <v>96</v>
      </c>
    </row>
    <row r="237" spans="1:13">
      <c r="A237" s="68" t="s">
        <v>33</v>
      </c>
      <c r="B237" s="68" t="s">
        <v>550</v>
      </c>
      <c r="C237" s="68" t="s">
        <v>146</v>
      </c>
      <c r="D237" s="68" t="s">
        <v>147</v>
      </c>
      <c r="E237" s="68" t="s">
        <v>140</v>
      </c>
      <c r="F237" s="68" t="s">
        <v>141</v>
      </c>
      <c r="G237" s="68" t="s">
        <v>92</v>
      </c>
      <c r="H237" s="68" t="s">
        <v>465</v>
      </c>
      <c r="I237" s="68" t="s">
        <v>1930</v>
      </c>
      <c r="J237" s="68" t="s">
        <v>1931</v>
      </c>
      <c r="K237" s="68" t="s">
        <v>24</v>
      </c>
      <c r="L237" s="68" t="s">
        <v>2493</v>
      </c>
      <c r="M237" s="68" t="s">
        <v>96</v>
      </c>
    </row>
    <row r="238" spans="1:13">
      <c r="A238" s="68" t="s">
        <v>33</v>
      </c>
      <c r="B238" s="68" t="s">
        <v>550</v>
      </c>
      <c r="C238" s="68" t="s">
        <v>203</v>
      </c>
      <c r="D238" s="68" t="s">
        <v>204</v>
      </c>
      <c r="E238" s="68" t="s">
        <v>140</v>
      </c>
      <c r="F238" s="68" t="s">
        <v>141</v>
      </c>
      <c r="G238" s="68" t="s">
        <v>92</v>
      </c>
      <c r="H238" s="68" t="s">
        <v>207</v>
      </c>
      <c r="I238" s="68" t="s">
        <v>2071</v>
      </c>
      <c r="J238" s="68" t="s">
        <v>2072</v>
      </c>
      <c r="K238" s="68" t="s">
        <v>28</v>
      </c>
      <c r="L238" s="68" t="s">
        <v>2494</v>
      </c>
      <c r="M238" s="68" t="s">
        <v>96</v>
      </c>
    </row>
    <row r="239" spans="1:13">
      <c r="A239" s="68" t="s">
        <v>33</v>
      </c>
      <c r="B239" s="68" t="s">
        <v>550</v>
      </c>
      <c r="C239" s="68" t="s">
        <v>169</v>
      </c>
      <c r="D239" s="68" t="s">
        <v>170</v>
      </c>
      <c r="E239" s="68" t="s">
        <v>140</v>
      </c>
      <c r="F239" s="68" t="s">
        <v>141</v>
      </c>
      <c r="G239" s="68" t="s">
        <v>92</v>
      </c>
      <c r="H239" s="68" t="s">
        <v>2135</v>
      </c>
      <c r="I239" s="68" t="s">
        <v>2136</v>
      </c>
      <c r="J239" s="68" t="s">
        <v>2137</v>
      </c>
      <c r="K239" s="68" t="s">
        <v>27</v>
      </c>
      <c r="L239" s="68" t="s">
        <v>2495</v>
      </c>
      <c r="M239" s="68" t="s">
        <v>96</v>
      </c>
    </row>
    <row r="240" spans="1:13">
      <c r="A240" s="68" t="s">
        <v>33</v>
      </c>
      <c r="B240" s="68" t="s">
        <v>550</v>
      </c>
      <c r="C240" s="68" t="s">
        <v>159</v>
      </c>
      <c r="D240" s="68" t="s">
        <v>160</v>
      </c>
      <c r="E240" s="68" t="s">
        <v>140</v>
      </c>
      <c r="F240" s="68" t="s">
        <v>141</v>
      </c>
      <c r="G240" s="68" t="s">
        <v>92</v>
      </c>
      <c r="H240" s="68" t="s">
        <v>227</v>
      </c>
      <c r="I240" s="68" t="s">
        <v>1589</v>
      </c>
      <c r="J240" s="68" t="s">
        <v>2496</v>
      </c>
      <c r="K240" s="68" t="s">
        <v>24</v>
      </c>
      <c r="L240" s="68" t="s">
        <v>2497</v>
      </c>
      <c r="M240" s="68" t="s">
        <v>96</v>
      </c>
    </row>
    <row r="241" spans="1:13">
      <c r="A241" s="68" t="s">
        <v>33</v>
      </c>
      <c r="B241" s="68" t="s">
        <v>550</v>
      </c>
      <c r="C241" s="68" t="s">
        <v>169</v>
      </c>
      <c r="D241" s="68" t="s">
        <v>170</v>
      </c>
      <c r="E241" s="68" t="s">
        <v>140</v>
      </c>
      <c r="F241" s="68" t="s">
        <v>141</v>
      </c>
      <c r="G241" s="68" t="s">
        <v>92</v>
      </c>
      <c r="H241" s="68" t="s">
        <v>135</v>
      </c>
      <c r="I241" s="68" t="s">
        <v>157</v>
      </c>
      <c r="J241" s="68" t="s">
        <v>184</v>
      </c>
      <c r="K241" s="68" t="s">
        <v>28</v>
      </c>
      <c r="L241" s="68" t="s">
        <v>2498</v>
      </c>
      <c r="M241" s="68" t="s">
        <v>96</v>
      </c>
    </row>
    <row r="242" spans="1:13">
      <c r="A242" s="68" t="s">
        <v>33</v>
      </c>
      <c r="B242" s="68" t="s">
        <v>550</v>
      </c>
      <c r="C242" s="68" t="s">
        <v>524</v>
      </c>
      <c r="D242" s="68" t="s">
        <v>525</v>
      </c>
      <c r="E242" s="68" t="s">
        <v>140</v>
      </c>
      <c r="F242" s="68" t="s">
        <v>141</v>
      </c>
      <c r="G242" s="68" t="s">
        <v>92</v>
      </c>
      <c r="H242" s="68" t="s">
        <v>635</v>
      </c>
      <c r="I242" s="68" t="s">
        <v>645</v>
      </c>
      <c r="J242" s="68" t="s">
        <v>646</v>
      </c>
      <c r="K242" s="68" t="s">
        <v>28</v>
      </c>
      <c r="L242" s="68" t="s">
        <v>2499</v>
      </c>
      <c r="M242" s="68" t="s">
        <v>96</v>
      </c>
    </row>
    <row r="243" spans="1:13">
      <c r="A243" s="68" t="s">
        <v>33</v>
      </c>
      <c r="B243" s="68" t="s">
        <v>550</v>
      </c>
      <c r="C243" s="68" t="s">
        <v>286</v>
      </c>
      <c r="D243" s="68" t="s">
        <v>287</v>
      </c>
      <c r="E243" s="68" t="s">
        <v>140</v>
      </c>
      <c r="F243" s="68" t="s">
        <v>141</v>
      </c>
      <c r="G243" s="68" t="s">
        <v>92</v>
      </c>
      <c r="H243" s="68" t="s">
        <v>135</v>
      </c>
      <c r="I243" s="68" t="s">
        <v>2090</v>
      </c>
      <c r="J243" s="68" t="s">
        <v>2091</v>
      </c>
      <c r="K243" s="68" t="s">
        <v>24</v>
      </c>
      <c r="L243" s="68" t="s">
        <v>2500</v>
      </c>
      <c r="M243" s="68" t="s">
        <v>96</v>
      </c>
    </row>
    <row r="244" spans="1:13">
      <c r="A244" s="68" t="s">
        <v>33</v>
      </c>
      <c r="B244" s="68" t="s">
        <v>550</v>
      </c>
      <c r="C244" s="68" t="s">
        <v>169</v>
      </c>
      <c r="D244" s="68" t="s">
        <v>170</v>
      </c>
      <c r="E244" s="68" t="s">
        <v>140</v>
      </c>
      <c r="F244" s="68" t="s">
        <v>141</v>
      </c>
      <c r="G244" s="68" t="s">
        <v>92</v>
      </c>
      <c r="H244" s="68" t="s">
        <v>1554</v>
      </c>
      <c r="I244" s="68" t="s">
        <v>481</v>
      </c>
      <c r="J244" s="68" t="s">
        <v>2092</v>
      </c>
      <c r="K244" s="68" t="s">
        <v>28</v>
      </c>
      <c r="L244" s="68" t="s">
        <v>2501</v>
      </c>
      <c r="M244" s="68" t="s">
        <v>96</v>
      </c>
    </row>
    <row r="245" spans="1:13">
      <c r="A245" s="68" t="s">
        <v>33</v>
      </c>
      <c r="B245" s="68" t="s">
        <v>550</v>
      </c>
      <c r="C245" s="68" t="s">
        <v>268</v>
      </c>
      <c r="D245" s="68" t="s">
        <v>269</v>
      </c>
      <c r="E245" s="68" t="s">
        <v>140</v>
      </c>
      <c r="F245" s="68" t="s">
        <v>141</v>
      </c>
      <c r="G245" s="68" t="s">
        <v>92</v>
      </c>
      <c r="H245" s="68" t="s">
        <v>1934</v>
      </c>
      <c r="I245" s="68" t="s">
        <v>1987</v>
      </c>
      <c r="J245" s="68" t="s">
        <v>1988</v>
      </c>
      <c r="K245" s="68" t="s">
        <v>112</v>
      </c>
      <c r="L245" s="68" t="s">
        <v>2502</v>
      </c>
      <c r="M245" s="68" t="s">
        <v>96</v>
      </c>
    </row>
    <row r="246" spans="1:13">
      <c r="A246" s="68" t="s">
        <v>33</v>
      </c>
      <c r="B246" s="68" t="s">
        <v>550</v>
      </c>
      <c r="C246" s="68" t="s">
        <v>138</v>
      </c>
      <c r="D246" s="68" t="s">
        <v>139</v>
      </c>
      <c r="E246" s="68" t="s">
        <v>140</v>
      </c>
      <c r="F246" s="68" t="s">
        <v>141</v>
      </c>
      <c r="G246" s="68" t="s">
        <v>92</v>
      </c>
      <c r="H246" s="68" t="s">
        <v>1978</v>
      </c>
      <c r="I246" s="68" t="s">
        <v>1979</v>
      </c>
      <c r="J246" s="68" t="s">
        <v>1980</v>
      </c>
      <c r="K246" s="68" t="s">
        <v>28</v>
      </c>
      <c r="L246" s="68" t="s">
        <v>2503</v>
      </c>
      <c r="M246" s="68" t="s">
        <v>96</v>
      </c>
    </row>
    <row r="247" spans="1:13" ht="25.5">
      <c r="A247" s="68" t="s">
        <v>34</v>
      </c>
      <c r="B247" s="68" t="s">
        <v>647</v>
      </c>
      <c r="C247" s="68" t="s">
        <v>72</v>
      </c>
      <c r="D247" s="68" t="s">
        <v>89</v>
      </c>
      <c r="E247" s="68" t="s">
        <v>90</v>
      </c>
      <c r="F247" s="68" t="s">
        <v>91</v>
      </c>
      <c r="G247" s="68" t="s">
        <v>92</v>
      </c>
      <c r="H247" s="68" t="s">
        <v>379</v>
      </c>
      <c r="I247" s="68" t="s">
        <v>650</v>
      </c>
      <c r="J247" s="68" t="s">
        <v>651</v>
      </c>
      <c r="K247" s="68" t="s">
        <v>28</v>
      </c>
      <c r="L247" s="68" t="s">
        <v>2504</v>
      </c>
      <c r="M247" s="68" t="s">
        <v>96</v>
      </c>
    </row>
    <row r="248" spans="1:13" ht="25.5">
      <c r="A248" s="68" t="s">
        <v>34</v>
      </c>
      <c r="B248" s="68" t="s">
        <v>647</v>
      </c>
      <c r="C248" s="68" t="s">
        <v>72</v>
      </c>
      <c r="D248" s="68" t="s">
        <v>89</v>
      </c>
      <c r="E248" s="68" t="s">
        <v>90</v>
      </c>
      <c r="F248" s="68" t="s">
        <v>91</v>
      </c>
      <c r="G248" s="68" t="s">
        <v>92</v>
      </c>
      <c r="H248" s="68" t="s">
        <v>236</v>
      </c>
      <c r="I248" s="68" t="s">
        <v>201</v>
      </c>
      <c r="J248" s="68" t="s">
        <v>652</v>
      </c>
      <c r="K248" s="68" t="s">
        <v>28</v>
      </c>
      <c r="L248" s="68" t="s">
        <v>2505</v>
      </c>
      <c r="M248" s="68" t="s">
        <v>96</v>
      </c>
    </row>
    <row r="249" spans="1:13" ht="25.5">
      <c r="A249" s="68" t="s">
        <v>34</v>
      </c>
      <c r="B249" s="68" t="s">
        <v>647</v>
      </c>
      <c r="C249" s="68" t="s">
        <v>72</v>
      </c>
      <c r="D249" s="68" t="s">
        <v>89</v>
      </c>
      <c r="E249" s="68" t="s">
        <v>90</v>
      </c>
      <c r="F249" s="68" t="s">
        <v>91</v>
      </c>
      <c r="G249" s="68" t="s">
        <v>92</v>
      </c>
      <c r="H249" s="68" t="s">
        <v>214</v>
      </c>
      <c r="I249" s="68" t="s">
        <v>653</v>
      </c>
      <c r="J249" s="68" t="s">
        <v>654</v>
      </c>
      <c r="K249" s="68" t="s">
        <v>28</v>
      </c>
      <c r="L249" s="68" t="s">
        <v>2506</v>
      </c>
      <c r="M249" s="68" t="s">
        <v>96</v>
      </c>
    </row>
    <row r="250" spans="1:13" ht="25.5">
      <c r="A250" s="68" t="s">
        <v>34</v>
      </c>
      <c r="B250" s="68" t="s">
        <v>647</v>
      </c>
      <c r="C250" s="68" t="s">
        <v>72</v>
      </c>
      <c r="D250" s="68" t="s">
        <v>89</v>
      </c>
      <c r="E250" s="68" t="s">
        <v>90</v>
      </c>
      <c r="F250" s="68" t="s">
        <v>91</v>
      </c>
      <c r="G250" s="68" t="s">
        <v>92</v>
      </c>
      <c r="H250" s="68" t="s">
        <v>655</v>
      </c>
      <c r="I250" s="68" t="s">
        <v>656</v>
      </c>
      <c r="J250" s="68" t="s">
        <v>657</v>
      </c>
      <c r="K250" s="68" t="s">
        <v>28</v>
      </c>
      <c r="L250" s="68" t="s">
        <v>2507</v>
      </c>
      <c r="M250" s="68" t="s">
        <v>96</v>
      </c>
    </row>
    <row r="251" spans="1:13" ht="25.5">
      <c r="A251" s="68" t="s">
        <v>34</v>
      </c>
      <c r="B251" s="68" t="s">
        <v>647</v>
      </c>
      <c r="C251" s="68" t="s">
        <v>144</v>
      </c>
      <c r="D251" s="68" t="s">
        <v>145</v>
      </c>
      <c r="E251" s="68" t="s">
        <v>140</v>
      </c>
      <c r="F251" s="68" t="s">
        <v>141</v>
      </c>
      <c r="G251" s="68" t="s">
        <v>92</v>
      </c>
      <c r="H251" s="68" t="s">
        <v>2508</v>
      </c>
      <c r="I251" s="68" t="s">
        <v>1589</v>
      </c>
      <c r="J251" s="68" t="s">
        <v>2509</v>
      </c>
      <c r="K251" s="68" t="s">
        <v>28</v>
      </c>
      <c r="L251" s="68" t="s">
        <v>2510</v>
      </c>
      <c r="M251" s="68" t="s">
        <v>96</v>
      </c>
    </row>
    <row r="252" spans="1:13" ht="25.5">
      <c r="A252" s="68" t="s">
        <v>34</v>
      </c>
      <c r="B252" s="68" t="s">
        <v>647</v>
      </c>
      <c r="C252" s="68" t="s">
        <v>473</v>
      </c>
      <c r="D252" s="68" t="s">
        <v>474</v>
      </c>
      <c r="E252" s="68" t="s">
        <v>140</v>
      </c>
      <c r="F252" s="68" t="s">
        <v>141</v>
      </c>
      <c r="G252" s="68" t="s">
        <v>92</v>
      </c>
      <c r="H252" s="68" t="s">
        <v>541</v>
      </c>
      <c r="I252" s="68" t="s">
        <v>542</v>
      </c>
      <c r="J252" s="68" t="s">
        <v>543</v>
      </c>
      <c r="K252" s="68" t="s">
        <v>29</v>
      </c>
      <c r="L252" s="68" t="s">
        <v>2511</v>
      </c>
      <c r="M252" s="68" t="s">
        <v>96</v>
      </c>
    </row>
    <row r="253" spans="1:13" ht="25.5">
      <c r="A253" s="68" t="s">
        <v>34</v>
      </c>
      <c r="B253" s="68" t="s">
        <v>647</v>
      </c>
      <c r="C253" s="68" t="s">
        <v>663</v>
      </c>
      <c r="D253" s="68" t="s">
        <v>664</v>
      </c>
      <c r="E253" s="68" t="s">
        <v>140</v>
      </c>
      <c r="F253" s="68" t="s">
        <v>141</v>
      </c>
      <c r="G253" s="68" t="s">
        <v>92</v>
      </c>
      <c r="H253" s="68" t="s">
        <v>665</v>
      </c>
      <c r="I253" s="68" t="s">
        <v>666</v>
      </c>
      <c r="J253" s="68" t="s">
        <v>667</v>
      </c>
      <c r="K253" s="68" t="s">
        <v>668</v>
      </c>
      <c r="L253" s="68" t="s">
        <v>2512</v>
      </c>
      <c r="M253" s="68" t="s">
        <v>96</v>
      </c>
    </row>
    <row r="254" spans="1:13" ht="25.5">
      <c r="A254" s="68" t="s">
        <v>34</v>
      </c>
      <c r="B254" s="68" t="s">
        <v>647</v>
      </c>
      <c r="C254" s="68" t="s">
        <v>138</v>
      </c>
      <c r="D254" s="68" t="s">
        <v>139</v>
      </c>
      <c r="E254" s="68" t="s">
        <v>140</v>
      </c>
      <c r="F254" s="68" t="s">
        <v>141</v>
      </c>
      <c r="G254" s="68" t="s">
        <v>92</v>
      </c>
      <c r="H254" s="68" t="s">
        <v>480</v>
      </c>
      <c r="I254" s="68" t="s">
        <v>481</v>
      </c>
      <c r="J254" s="68" t="s">
        <v>482</v>
      </c>
      <c r="K254" s="68" t="s">
        <v>116</v>
      </c>
      <c r="L254" s="68" t="s">
        <v>2513</v>
      </c>
      <c r="M254" s="68" t="s">
        <v>96</v>
      </c>
    </row>
    <row r="255" spans="1:13" ht="25.5">
      <c r="A255" s="68" t="s">
        <v>34</v>
      </c>
      <c r="B255" s="68" t="s">
        <v>647</v>
      </c>
      <c r="C255" s="68" t="s">
        <v>169</v>
      </c>
      <c r="D255" s="68" t="s">
        <v>170</v>
      </c>
      <c r="E255" s="68" t="s">
        <v>140</v>
      </c>
      <c r="F255" s="68" t="s">
        <v>141</v>
      </c>
      <c r="G255" s="68" t="s">
        <v>92</v>
      </c>
      <c r="H255" s="68" t="s">
        <v>207</v>
      </c>
      <c r="I255" s="68" t="s">
        <v>671</v>
      </c>
      <c r="J255" s="68" t="s">
        <v>672</v>
      </c>
      <c r="K255" s="68" t="s">
        <v>24</v>
      </c>
      <c r="L255" s="68" t="s">
        <v>2514</v>
      </c>
      <c r="M255" s="68" t="s">
        <v>96</v>
      </c>
    </row>
    <row r="256" spans="1:13" ht="25.5">
      <c r="A256" s="68" t="s">
        <v>34</v>
      </c>
      <c r="B256" s="68" t="s">
        <v>647</v>
      </c>
      <c r="C256" s="68" t="s">
        <v>159</v>
      </c>
      <c r="D256" s="68" t="s">
        <v>160</v>
      </c>
      <c r="E256" s="68" t="s">
        <v>140</v>
      </c>
      <c r="F256" s="68" t="s">
        <v>141</v>
      </c>
      <c r="G256" s="68" t="s">
        <v>92</v>
      </c>
      <c r="H256" s="68" t="s">
        <v>207</v>
      </c>
      <c r="I256" s="68" t="s">
        <v>673</v>
      </c>
      <c r="J256" s="68" t="s">
        <v>674</v>
      </c>
      <c r="K256" s="68" t="s">
        <v>28</v>
      </c>
      <c r="L256" s="68" t="s">
        <v>2515</v>
      </c>
      <c r="M256" s="68" t="s">
        <v>96</v>
      </c>
    </row>
    <row r="257" spans="1:13" ht="25.5">
      <c r="A257" s="68" t="s">
        <v>34</v>
      </c>
      <c r="B257" s="68" t="s">
        <v>647</v>
      </c>
      <c r="C257" s="68" t="s">
        <v>268</v>
      </c>
      <c r="D257" s="68" t="s">
        <v>269</v>
      </c>
      <c r="E257" s="68" t="s">
        <v>140</v>
      </c>
      <c r="F257" s="68" t="s">
        <v>141</v>
      </c>
      <c r="G257" s="68" t="s">
        <v>92</v>
      </c>
      <c r="H257" s="68" t="s">
        <v>391</v>
      </c>
      <c r="I257" s="68" t="s">
        <v>305</v>
      </c>
      <c r="J257" s="68" t="s">
        <v>675</v>
      </c>
      <c r="K257" s="68" t="s">
        <v>28</v>
      </c>
      <c r="L257" s="68" t="s">
        <v>2516</v>
      </c>
      <c r="M257" s="68" t="s">
        <v>96</v>
      </c>
    </row>
    <row r="258" spans="1:13" ht="25.5">
      <c r="A258" s="68" t="s">
        <v>34</v>
      </c>
      <c r="B258" s="68" t="s">
        <v>647</v>
      </c>
      <c r="C258" s="68" t="s">
        <v>266</v>
      </c>
      <c r="D258" s="68" t="s">
        <v>267</v>
      </c>
      <c r="E258" s="68" t="s">
        <v>140</v>
      </c>
      <c r="F258" s="68" t="s">
        <v>141</v>
      </c>
      <c r="G258" s="68" t="s">
        <v>92</v>
      </c>
      <c r="H258" s="68" t="s">
        <v>288</v>
      </c>
      <c r="I258" s="68" t="s">
        <v>371</v>
      </c>
      <c r="J258" s="68" t="s">
        <v>676</v>
      </c>
      <c r="K258" s="68" t="s">
        <v>116</v>
      </c>
      <c r="L258" s="68" t="s">
        <v>2517</v>
      </c>
      <c r="M258" s="68" t="s">
        <v>96</v>
      </c>
    </row>
    <row r="259" spans="1:13" ht="25.5">
      <c r="A259" s="68" t="s">
        <v>34</v>
      </c>
      <c r="B259" s="68" t="s">
        <v>647</v>
      </c>
      <c r="C259" s="68" t="s">
        <v>144</v>
      </c>
      <c r="D259" s="68" t="s">
        <v>145</v>
      </c>
      <c r="E259" s="68" t="s">
        <v>140</v>
      </c>
      <c r="F259" s="68" t="s">
        <v>141</v>
      </c>
      <c r="G259" s="68" t="s">
        <v>92</v>
      </c>
      <c r="H259" s="68" t="s">
        <v>677</v>
      </c>
      <c r="I259" s="68" t="s">
        <v>678</v>
      </c>
      <c r="J259" s="68" t="s">
        <v>679</v>
      </c>
      <c r="K259" s="68" t="s">
        <v>28</v>
      </c>
      <c r="L259" s="68" t="s">
        <v>2518</v>
      </c>
      <c r="M259" s="68" t="s">
        <v>96</v>
      </c>
    </row>
    <row r="260" spans="1:13" ht="25.5">
      <c r="A260" s="68" t="s">
        <v>34</v>
      </c>
      <c r="B260" s="68" t="s">
        <v>647</v>
      </c>
      <c r="C260" s="68" t="s">
        <v>680</v>
      </c>
      <c r="D260" s="68" t="s">
        <v>681</v>
      </c>
      <c r="E260" s="68" t="s">
        <v>140</v>
      </c>
      <c r="F260" s="68" t="s">
        <v>141</v>
      </c>
      <c r="G260" s="68" t="s">
        <v>92</v>
      </c>
      <c r="H260" s="68" t="s">
        <v>321</v>
      </c>
      <c r="I260" s="68" t="s">
        <v>682</v>
      </c>
      <c r="J260" s="68" t="s">
        <v>683</v>
      </c>
      <c r="K260" s="68" t="s">
        <v>28</v>
      </c>
      <c r="L260" s="68" t="s">
        <v>2519</v>
      </c>
      <c r="M260" s="68" t="s">
        <v>96</v>
      </c>
    </row>
    <row r="261" spans="1:13" ht="25.5">
      <c r="A261" s="68" t="s">
        <v>34</v>
      </c>
      <c r="B261" s="68" t="s">
        <v>647</v>
      </c>
      <c r="C261" s="68" t="s">
        <v>273</v>
      </c>
      <c r="D261" s="68" t="s">
        <v>274</v>
      </c>
      <c r="E261" s="68" t="s">
        <v>140</v>
      </c>
      <c r="F261" s="68" t="s">
        <v>141</v>
      </c>
      <c r="G261" s="68" t="s">
        <v>92</v>
      </c>
      <c r="H261" s="68" t="s">
        <v>684</v>
      </c>
      <c r="I261" s="68" t="s">
        <v>685</v>
      </c>
      <c r="J261" s="68" t="s">
        <v>686</v>
      </c>
      <c r="K261" s="68" t="s">
        <v>687</v>
      </c>
      <c r="L261" s="68" t="s">
        <v>2520</v>
      </c>
      <c r="M261" s="68" t="s">
        <v>96</v>
      </c>
    </row>
    <row r="262" spans="1:13" ht="25.5">
      <c r="A262" s="68" t="s">
        <v>34</v>
      </c>
      <c r="B262" s="68" t="s">
        <v>647</v>
      </c>
      <c r="C262" s="68" t="s">
        <v>151</v>
      </c>
      <c r="D262" s="68" t="s">
        <v>152</v>
      </c>
      <c r="E262" s="68" t="s">
        <v>140</v>
      </c>
      <c r="F262" s="68" t="s">
        <v>141</v>
      </c>
      <c r="G262" s="68" t="s">
        <v>92</v>
      </c>
      <c r="H262" s="68" t="s">
        <v>153</v>
      </c>
      <c r="I262" s="68" t="s">
        <v>688</v>
      </c>
      <c r="J262" s="68" t="s">
        <v>689</v>
      </c>
      <c r="K262" s="68" t="s">
        <v>24</v>
      </c>
      <c r="L262" s="68" t="s">
        <v>2521</v>
      </c>
      <c r="M262" s="68" t="s">
        <v>96</v>
      </c>
    </row>
    <row r="263" spans="1:13" ht="25.5">
      <c r="A263" s="68" t="s">
        <v>34</v>
      </c>
      <c r="B263" s="68" t="s">
        <v>647</v>
      </c>
      <c r="C263" s="68" t="s">
        <v>496</v>
      </c>
      <c r="D263" s="68" t="s">
        <v>497</v>
      </c>
      <c r="E263" s="68" t="s">
        <v>140</v>
      </c>
      <c r="F263" s="68" t="s">
        <v>141</v>
      </c>
      <c r="G263" s="68" t="s">
        <v>92</v>
      </c>
      <c r="H263" s="68" t="s">
        <v>465</v>
      </c>
      <c r="I263" s="68" t="s">
        <v>284</v>
      </c>
      <c r="J263" s="68" t="s">
        <v>690</v>
      </c>
      <c r="K263" s="68" t="s">
        <v>28</v>
      </c>
      <c r="L263" s="68" t="s">
        <v>2522</v>
      </c>
      <c r="M263" s="68" t="s">
        <v>96</v>
      </c>
    </row>
    <row r="264" spans="1:13" ht="25.5">
      <c r="A264" s="68" t="s">
        <v>34</v>
      </c>
      <c r="B264" s="68" t="s">
        <v>647</v>
      </c>
      <c r="C264" s="68" t="s">
        <v>503</v>
      </c>
      <c r="D264" s="68" t="s">
        <v>504</v>
      </c>
      <c r="E264" s="68" t="s">
        <v>140</v>
      </c>
      <c r="F264" s="68" t="s">
        <v>141</v>
      </c>
      <c r="G264" s="68" t="s">
        <v>92</v>
      </c>
      <c r="H264" s="68" t="s">
        <v>691</v>
      </c>
      <c r="I264" s="68" t="s">
        <v>692</v>
      </c>
      <c r="J264" s="68" t="s">
        <v>693</v>
      </c>
      <c r="K264" s="68" t="s">
        <v>694</v>
      </c>
      <c r="L264" s="68" t="s">
        <v>2523</v>
      </c>
      <c r="M264" s="68" t="s">
        <v>96</v>
      </c>
    </row>
    <row r="265" spans="1:13" ht="25.5">
      <c r="A265" s="68" t="s">
        <v>34</v>
      </c>
      <c r="B265" s="68" t="s">
        <v>647</v>
      </c>
      <c r="C265" s="68" t="s">
        <v>159</v>
      </c>
      <c r="D265" s="68" t="s">
        <v>160</v>
      </c>
      <c r="E265" s="68" t="s">
        <v>140</v>
      </c>
      <c r="F265" s="68" t="s">
        <v>141</v>
      </c>
      <c r="G265" s="68" t="s">
        <v>92</v>
      </c>
      <c r="H265" s="68" t="s">
        <v>695</v>
      </c>
      <c r="I265" s="68" t="s">
        <v>696</v>
      </c>
      <c r="J265" s="68" t="s">
        <v>697</v>
      </c>
      <c r="K265" s="68" t="s">
        <v>28</v>
      </c>
      <c r="L265" s="68" t="s">
        <v>2524</v>
      </c>
      <c r="M265" s="68" t="s">
        <v>96</v>
      </c>
    </row>
    <row r="266" spans="1:13" ht="25.5">
      <c r="A266" s="68" t="s">
        <v>34</v>
      </c>
      <c r="B266" s="68" t="s">
        <v>647</v>
      </c>
      <c r="C266" s="68" t="s">
        <v>188</v>
      </c>
      <c r="D266" s="68" t="s">
        <v>189</v>
      </c>
      <c r="E266" s="68" t="s">
        <v>140</v>
      </c>
      <c r="F266" s="68" t="s">
        <v>141</v>
      </c>
      <c r="G266" s="68" t="s">
        <v>92</v>
      </c>
      <c r="H266" s="68" t="s">
        <v>391</v>
      </c>
      <c r="I266" s="68" t="s">
        <v>574</v>
      </c>
      <c r="J266" s="68" t="s">
        <v>698</v>
      </c>
      <c r="K266" s="68" t="s">
        <v>28</v>
      </c>
      <c r="L266" s="68" t="s">
        <v>2525</v>
      </c>
      <c r="M266" s="68" t="s">
        <v>96</v>
      </c>
    </row>
    <row r="267" spans="1:13" ht="25.5">
      <c r="A267" s="68" t="s">
        <v>34</v>
      </c>
      <c r="B267" s="68" t="s">
        <v>647</v>
      </c>
      <c r="C267" s="68" t="s">
        <v>503</v>
      </c>
      <c r="D267" s="68" t="s">
        <v>504</v>
      </c>
      <c r="E267" s="68" t="s">
        <v>140</v>
      </c>
      <c r="F267" s="68" t="s">
        <v>141</v>
      </c>
      <c r="G267" s="68" t="s">
        <v>92</v>
      </c>
      <c r="H267" s="68" t="s">
        <v>207</v>
      </c>
      <c r="I267" s="68" t="s">
        <v>699</v>
      </c>
      <c r="J267" s="68" t="s">
        <v>700</v>
      </c>
      <c r="K267" s="68" t="s">
        <v>24</v>
      </c>
      <c r="L267" s="68" t="s">
        <v>2526</v>
      </c>
      <c r="M267" s="68" t="s">
        <v>96</v>
      </c>
    </row>
    <row r="268" spans="1:13" ht="25.5">
      <c r="A268" s="68" t="s">
        <v>34</v>
      </c>
      <c r="B268" s="68" t="s">
        <v>647</v>
      </c>
      <c r="C268" s="68" t="s">
        <v>169</v>
      </c>
      <c r="D268" s="68" t="s">
        <v>170</v>
      </c>
      <c r="E268" s="68" t="s">
        <v>140</v>
      </c>
      <c r="F268" s="68" t="s">
        <v>141</v>
      </c>
      <c r="G268" s="68" t="s">
        <v>92</v>
      </c>
      <c r="H268" s="68" t="s">
        <v>288</v>
      </c>
      <c r="I268" s="68" t="s">
        <v>701</v>
      </c>
      <c r="J268" s="68" t="s">
        <v>702</v>
      </c>
      <c r="K268" s="68" t="s">
        <v>26</v>
      </c>
      <c r="L268" s="68" t="s">
        <v>2527</v>
      </c>
      <c r="M268" s="68" t="s">
        <v>96</v>
      </c>
    </row>
    <row r="269" spans="1:13" ht="25.5">
      <c r="A269" s="68" t="s">
        <v>34</v>
      </c>
      <c r="B269" s="68" t="s">
        <v>647</v>
      </c>
      <c r="C269" s="68" t="s">
        <v>703</v>
      </c>
      <c r="D269" s="68" t="s">
        <v>704</v>
      </c>
      <c r="E269" s="68" t="s">
        <v>140</v>
      </c>
      <c r="F269" s="68" t="s">
        <v>141</v>
      </c>
      <c r="G269" s="68" t="s">
        <v>92</v>
      </c>
      <c r="H269" s="68" t="s">
        <v>705</v>
      </c>
      <c r="I269" s="68" t="s">
        <v>706</v>
      </c>
      <c r="J269" s="68" t="s">
        <v>707</v>
      </c>
      <c r="K269" s="68" t="s">
        <v>28</v>
      </c>
      <c r="L269" s="68" t="s">
        <v>2528</v>
      </c>
      <c r="M269" s="68" t="s">
        <v>96</v>
      </c>
    </row>
    <row r="270" spans="1:13" ht="25.5">
      <c r="A270" s="68" t="s">
        <v>34</v>
      </c>
      <c r="B270" s="68" t="s">
        <v>647</v>
      </c>
      <c r="C270" s="68" t="s">
        <v>169</v>
      </c>
      <c r="D270" s="68" t="s">
        <v>170</v>
      </c>
      <c r="E270" s="68" t="s">
        <v>140</v>
      </c>
      <c r="F270" s="68" t="s">
        <v>141</v>
      </c>
      <c r="G270" s="68" t="s">
        <v>92</v>
      </c>
      <c r="H270" s="68" t="s">
        <v>711</v>
      </c>
      <c r="I270" s="68" t="s">
        <v>712</v>
      </c>
      <c r="J270" s="68" t="s">
        <v>713</v>
      </c>
      <c r="K270" s="68" t="s">
        <v>28</v>
      </c>
      <c r="L270" s="68" t="s">
        <v>2529</v>
      </c>
      <c r="M270" s="68" t="s">
        <v>96</v>
      </c>
    </row>
    <row r="271" spans="1:13" ht="25.5">
      <c r="A271" s="68" t="s">
        <v>34</v>
      </c>
      <c r="B271" s="68" t="s">
        <v>647</v>
      </c>
      <c r="C271" s="68" t="s">
        <v>159</v>
      </c>
      <c r="D271" s="68" t="s">
        <v>160</v>
      </c>
      <c r="E271" s="68" t="s">
        <v>140</v>
      </c>
      <c r="F271" s="68" t="s">
        <v>141</v>
      </c>
      <c r="G271" s="68" t="s">
        <v>92</v>
      </c>
      <c r="H271" s="68" t="s">
        <v>714</v>
      </c>
      <c r="I271" s="68" t="s">
        <v>715</v>
      </c>
      <c r="J271" s="68" t="s">
        <v>716</v>
      </c>
      <c r="K271" s="68" t="s">
        <v>28</v>
      </c>
      <c r="L271" s="68" t="s">
        <v>2530</v>
      </c>
      <c r="M271" s="68" t="s">
        <v>96</v>
      </c>
    </row>
    <row r="272" spans="1:13" ht="25.5">
      <c r="A272" s="68" t="s">
        <v>34</v>
      </c>
      <c r="B272" s="68" t="s">
        <v>647</v>
      </c>
      <c r="C272" s="68" t="s">
        <v>463</v>
      </c>
      <c r="D272" s="68" t="s">
        <v>464</v>
      </c>
      <c r="E272" s="68" t="s">
        <v>140</v>
      </c>
      <c r="F272" s="68" t="s">
        <v>141</v>
      </c>
      <c r="G272" s="68" t="s">
        <v>92</v>
      </c>
      <c r="H272" s="68" t="s">
        <v>166</v>
      </c>
      <c r="I272" s="68" t="s">
        <v>717</v>
      </c>
      <c r="J272" s="68" t="s">
        <v>718</v>
      </c>
      <c r="K272" s="68" t="s">
        <v>28</v>
      </c>
      <c r="L272" s="68" t="s">
        <v>2531</v>
      </c>
      <c r="M272" s="68" t="s">
        <v>96</v>
      </c>
    </row>
    <row r="273" spans="1:13" ht="25.5">
      <c r="A273" s="68" t="s">
        <v>34</v>
      </c>
      <c r="B273" s="68" t="s">
        <v>647</v>
      </c>
      <c r="C273" s="68" t="s">
        <v>496</v>
      </c>
      <c r="D273" s="68" t="s">
        <v>497</v>
      </c>
      <c r="E273" s="68" t="s">
        <v>140</v>
      </c>
      <c r="F273" s="68" t="s">
        <v>141</v>
      </c>
      <c r="G273" s="68" t="s">
        <v>92</v>
      </c>
      <c r="H273" s="68" t="s">
        <v>719</v>
      </c>
      <c r="I273" s="68" t="s">
        <v>121</v>
      </c>
      <c r="J273" s="68" t="s">
        <v>720</v>
      </c>
      <c r="K273" s="68" t="s">
        <v>28</v>
      </c>
      <c r="L273" s="68" t="s">
        <v>2532</v>
      </c>
      <c r="M273" s="68" t="s">
        <v>96</v>
      </c>
    </row>
    <row r="274" spans="1:13" ht="25.5">
      <c r="A274" s="68" t="s">
        <v>34</v>
      </c>
      <c r="B274" s="68" t="s">
        <v>647</v>
      </c>
      <c r="C274" s="68" t="s">
        <v>473</v>
      </c>
      <c r="D274" s="68" t="s">
        <v>474</v>
      </c>
      <c r="E274" s="68" t="s">
        <v>140</v>
      </c>
      <c r="F274" s="68" t="s">
        <v>141</v>
      </c>
      <c r="G274" s="68" t="s">
        <v>92</v>
      </c>
      <c r="H274" s="68" t="s">
        <v>549</v>
      </c>
      <c r="I274" s="68" t="s">
        <v>721</v>
      </c>
      <c r="J274" s="68" t="s">
        <v>722</v>
      </c>
      <c r="K274" s="68" t="s">
        <v>28</v>
      </c>
      <c r="L274" s="68" t="s">
        <v>2533</v>
      </c>
      <c r="M274" s="68" t="s">
        <v>96</v>
      </c>
    </row>
    <row r="275" spans="1:13" ht="25.5">
      <c r="A275" s="68" t="s">
        <v>34</v>
      </c>
      <c r="B275" s="68" t="s">
        <v>647</v>
      </c>
      <c r="C275" s="68" t="s">
        <v>708</v>
      </c>
      <c r="D275" s="68" t="s">
        <v>709</v>
      </c>
      <c r="E275" s="68" t="s">
        <v>140</v>
      </c>
      <c r="F275" s="68" t="s">
        <v>141</v>
      </c>
      <c r="G275" s="68" t="s">
        <v>92</v>
      </c>
      <c r="H275" s="68" t="s">
        <v>723</v>
      </c>
      <c r="I275" s="68" t="s">
        <v>724</v>
      </c>
      <c r="J275" s="68" t="s">
        <v>725</v>
      </c>
      <c r="K275" s="68" t="s">
        <v>28</v>
      </c>
      <c r="L275" s="68" t="s">
        <v>2534</v>
      </c>
      <c r="M275" s="68" t="s">
        <v>96</v>
      </c>
    </row>
    <row r="276" spans="1:13" ht="25.5">
      <c r="A276" s="68" t="s">
        <v>34</v>
      </c>
      <c r="B276" s="68" t="s">
        <v>647</v>
      </c>
      <c r="C276" s="68" t="s">
        <v>596</v>
      </c>
      <c r="D276" s="68" t="s">
        <v>597</v>
      </c>
      <c r="E276" s="68" t="s">
        <v>140</v>
      </c>
      <c r="F276" s="68" t="s">
        <v>141</v>
      </c>
      <c r="G276" s="68" t="s">
        <v>92</v>
      </c>
      <c r="H276" s="68" t="s">
        <v>726</v>
      </c>
      <c r="I276" s="68" t="s">
        <v>727</v>
      </c>
      <c r="J276" s="68" t="s">
        <v>728</v>
      </c>
      <c r="K276" s="68" t="s">
        <v>112</v>
      </c>
      <c r="L276" s="68" t="s">
        <v>2535</v>
      </c>
      <c r="M276" s="68" t="s">
        <v>96</v>
      </c>
    </row>
    <row r="277" spans="1:13" ht="25.5">
      <c r="A277" s="68" t="s">
        <v>34</v>
      </c>
      <c r="B277" s="68" t="s">
        <v>647</v>
      </c>
      <c r="C277" s="68" t="s">
        <v>273</v>
      </c>
      <c r="D277" s="68" t="s">
        <v>274</v>
      </c>
      <c r="E277" s="68" t="s">
        <v>140</v>
      </c>
      <c r="F277" s="68" t="s">
        <v>141</v>
      </c>
      <c r="G277" s="68" t="s">
        <v>92</v>
      </c>
      <c r="H277" s="68" t="s">
        <v>227</v>
      </c>
      <c r="I277" s="68" t="s">
        <v>729</v>
      </c>
      <c r="J277" s="68" t="s">
        <v>730</v>
      </c>
      <c r="K277" s="68" t="s">
        <v>28</v>
      </c>
      <c r="L277" s="68" t="s">
        <v>2536</v>
      </c>
      <c r="M277" s="68" t="s">
        <v>96</v>
      </c>
    </row>
    <row r="278" spans="1:13" ht="25.5">
      <c r="A278" s="68" t="s">
        <v>34</v>
      </c>
      <c r="B278" s="68" t="s">
        <v>647</v>
      </c>
      <c r="C278" s="68" t="s">
        <v>463</v>
      </c>
      <c r="D278" s="68" t="s">
        <v>464</v>
      </c>
      <c r="E278" s="68" t="s">
        <v>140</v>
      </c>
      <c r="F278" s="68" t="s">
        <v>141</v>
      </c>
      <c r="G278" s="68" t="s">
        <v>92</v>
      </c>
      <c r="H278" s="68" t="s">
        <v>731</v>
      </c>
      <c r="I278" s="68" t="s">
        <v>732</v>
      </c>
      <c r="J278" s="68" t="s">
        <v>733</v>
      </c>
      <c r="K278" s="68" t="s">
        <v>28</v>
      </c>
      <c r="L278" s="68" t="s">
        <v>2537</v>
      </c>
      <c r="M278" s="68" t="s">
        <v>96</v>
      </c>
    </row>
    <row r="279" spans="1:13" ht="25.5">
      <c r="A279" s="68" t="s">
        <v>34</v>
      </c>
      <c r="B279" s="68" t="s">
        <v>647</v>
      </c>
      <c r="C279" s="68" t="s">
        <v>663</v>
      </c>
      <c r="D279" s="68" t="s">
        <v>664</v>
      </c>
      <c r="E279" s="68" t="s">
        <v>140</v>
      </c>
      <c r="F279" s="68" t="s">
        <v>141</v>
      </c>
      <c r="G279" s="68" t="s">
        <v>92</v>
      </c>
      <c r="H279" s="68" t="s">
        <v>734</v>
      </c>
      <c r="I279" s="68" t="s">
        <v>735</v>
      </c>
      <c r="J279" s="68" t="s">
        <v>736</v>
      </c>
      <c r="K279" s="68" t="s">
        <v>29</v>
      </c>
      <c r="L279" s="68" t="s">
        <v>2538</v>
      </c>
      <c r="M279" s="68" t="s">
        <v>96</v>
      </c>
    </row>
    <row r="280" spans="1:13" ht="25.5">
      <c r="A280" s="68" t="s">
        <v>34</v>
      </c>
      <c r="B280" s="68" t="s">
        <v>647</v>
      </c>
      <c r="C280" s="68" t="s">
        <v>524</v>
      </c>
      <c r="D280" s="68" t="s">
        <v>525</v>
      </c>
      <c r="E280" s="68" t="s">
        <v>140</v>
      </c>
      <c r="F280" s="68" t="s">
        <v>141</v>
      </c>
      <c r="G280" s="68" t="s">
        <v>92</v>
      </c>
      <c r="H280" s="68" t="s">
        <v>239</v>
      </c>
      <c r="I280" s="68" t="s">
        <v>737</v>
      </c>
      <c r="J280" s="68" t="s">
        <v>738</v>
      </c>
      <c r="K280" s="68" t="s">
        <v>116</v>
      </c>
      <c r="L280" s="68" t="s">
        <v>2539</v>
      </c>
      <c r="M280" s="68" t="s">
        <v>96</v>
      </c>
    </row>
    <row r="281" spans="1:13" ht="25.5">
      <c r="A281" s="68" t="s">
        <v>34</v>
      </c>
      <c r="B281" s="68" t="s">
        <v>647</v>
      </c>
      <c r="C281" s="68" t="s">
        <v>203</v>
      </c>
      <c r="D281" s="68" t="s">
        <v>204</v>
      </c>
      <c r="E281" s="68" t="s">
        <v>140</v>
      </c>
      <c r="F281" s="68" t="s">
        <v>141</v>
      </c>
      <c r="G281" s="68" t="s">
        <v>92</v>
      </c>
      <c r="H281" s="68" t="s">
        <v>739</v>
      </c>
      <c r="I281" s="68" t="s">
        <v>740</v>
      </c>
      <c r="J281" s="68" t="s">
        <v>741</v>
      </c>
      <c r="K281" s="68" t="s">
        <v>28</v>
      </c>
      <c r="L281" s="68" t="s">
        <v>2540</v>
      </c>
      <c r="M281" s="68" t="s">
        <v>96</v>
      </c>
    </row>
    <row r="282" spans="1:13" ht="25.5">
      <c r="A282" s="68" t="s">
        <v>34</v>
      </c>
      <c r="B282" s="68" t="s">
        <v>647</v>
      </c>
      <c r="C282" s="68" t="s">
        <v>503</v>
      </c>
      <c r="D282" s="68" t="s">
        <v>504</v>
      </c>
      <c r="E282" s="68" t="s">
        <v>140</v>
      </c>
      <c r="F282" s="68" t="s">
        <v>141</v>
      </c>
      <c r="G282" s="68" t="s">
        <v>92</v>
      </c>
      <c r="H282" s="68" t="s">
        <v>742</v>
      </c>
      <c r="I282" s="68" t="s">
        <v>98</v>
      </c>
      <c r="J282" s="68" t="s">
        <v>743</v>
      </c>
      <c r="K282" s="68" t="s">
        <v>24</v>
      </c>
      <c r="L282" s="68" t="s">
        <v>2541</v>
      </c>
      <c r="M282" s="68" t="s">
        <v>96</v>
      </c>
    </row>
    <row r="283" spans="1:13" ht="25.5">
      <c r="A283" s="68" t="s">
        <v>34</v>
      </c>
      <c r="B283" s="68" t="s">
        <v>647</v>
      </c>
      <c r="C283" s="68" t="s">
        <v>663</v>
      </c>
      <c r="D283" s="68" t="s">
        <v>664</v>
      </c>
      <c r="E283" s="68" t="s">
        <v>140</v>
      </c>
      <c r="F283" s="68" t="s">
        <v>141</v>
      </c>
      <c r="G283" s="68" t="s">
        <v>92</v>
      </c>
      <c r="H283" s="68" t="s">
        <v>744</v>
      </c>
      <c r="I283" s="68" t="s">
        <v>745</v>
      </c>
      <c r="J283" s="68" t="s">
        <v>746</v>
      </c>
      <c r="K283" s="68" t="s">
        <v>28</v>
      </c>
      <c r="L283" s="68" t="s">
        <v>2542</v>
      </c>
      <c r="M283" s="68" t="s">
        <v>96</v>
      </c>
    </row>
    <row r="284" spans="1:13" ht="25.5">
      <c r="A284" s="68" t="s">
        <v>34</v>
      </c>
      <c r="B284" s="68" t="s">
        <v>647</v>
      </c>
      <c r="C284" s="68" t="s">
        <v>203</v>
      </c>
      <c r="D284" s="68" t="s">
        <v>204</v>
      </c>
      <c r="E284" s="68" t="s">
        <v>140</v>
      </c>
      <c r="F284" s="68" t="s">
        <v>141</v>
      </c>
      <c r="G284" s="68" t="s">
        <v>92</v>
      </c>
      <c r="H284" s="68" t="s">
        <v>239</v>
      </c>
      <c r="I284" s="68" t="s">
        <v>747</v>
      </c>
      <c r="J284" s="68" t="s">
        <v>748</v>
      </c>
      <c r="K284" s="68" t="s">
        <v>28</v>
      </c>
      <c r="L284" s="68" t="s">
        <v>2543</v>
      </c>
      <c r="M284" s="68" t="s">
        <v>96</v>
      </c>
    </row>
    <row r="285" spans="1:13" ht="25.5">
      <c r="A285" s="68" t="s">
        <v>34</v>
      </c>
      <c r="B285" s="68" t="s">
        <v>647</v>
      </c>
      <c r="C285" s="68" t="s">
        <v>524</v>
      </c>
      <c r="D285" s="68" t="s">
        <v>525</v>
      </c>
      <c r="E285" s="68" t="s">
        <v>140</v>
      </c>
      <c r="F285" s="68" t="s">
        <v>141</v>
      </c>
      <c r="G285" s="68" t="s">
        <v>92</v>
      </c>
      <c r="H285" s="68" t="s">
        <v>242</v>
      </c>
      <c r="I285" s="68" t="s">
        <v>749</v>
      </c>
      <c r="J285" s="68" t="s">
        <v>750</v>
      </c>
      <c r="K285" s="68" t="s">
        <v>28</v>
      </c>
      <c r="L285" s="68" t="s">
        <v>2544</v>
      </c>
      <c r="M285" s="68" t="s">
        <v>96</v>
      </c>
    </row>
    <row r="286" spans="1:13" ht="25.5">
      <c r="A286" s="68" t="s">
        <v>34</v>
      </c>
      <c r="B286" s="68" t="s">
        <v>647</v>
      </c>
      <c r="C286" s="68" t="s">
        <v>169</v>
      </c>
      <c r="D286" s="68" t="s">
        <v>170</v>
      </c>
      <c r="E286" s="68" t="s">
        <v>140</v>
      </c>
      <c r="F286" s="68" t="s">
        <v>141</v>
      </c>
      <c r="G286" s="68" t="s">
        <v>92</v>
      </c>
      <c r="H286" s="68" t="s">
        <v>283</v>
      </c>
      <c r="I286" s="68" t="s">
        <v>751</v>
      </c>
      <c r="J286" s="68" t="s">
        <v>752</v>
      </c>
      <c r="K286" s="68" t="s">
        <v>24</v>
      </c>
      <c r="L286" s="68" t="s">
        <v>2545</v>
      </c>
      <c r="M286" s="68" t="s">
        <v>96</v>
      </c>
    </row>
    <row r="287" spans="1:13" ht="25.5">
      <c r="A287" s="68" t="s">
        <v>34</v>
      </c>
      <c r="B287" s="68" t="s">
        <v>647</v>
      </c>
      <c r="C287" s="68" t="s">
        <v>203</v>
      </c>
      <c r="D287" s="68" t="s">
        <v>204</v>
      </c>
      <c r="E287" s="68" t="s">
        <v>140</v>
      </c>
      <c r="F287" s="68" t="s">
        <v>141</v>
      </c>
      <c r="G287" s="68" t="s">
        <v>92</v>
      </c>
      <c r="H287" s="68" t="s">
        <v>753</v>
      </c>
      <c r="I287" s="68" t="s">
        <v>754</v>
      </c>
      <c r="J287" s="68" t="s">
        <v>755</v>
      </c>
      <c r="K287" s="68" t="s">
        <v>30</v>
      </c>
      <c r="L287" s="68" t="s">
        <v>2546</v>
      </c>
      <c r="M287" s="68" t="s">
        <v>96</v>
      </c>
    </row>
    <row r="288" spans="1:13" ht="25.5">
      <c r="A288" s="68" t="s">
        <v>34</v>
      </c>
      <c r="B288" s="68" t="s">
        <v>647</v>
      </c>
      <c r="C288" s="68" t="s">
        <v>169</v>
      </c>
      <c r="D288" s="68" t="s">
        <v>170</v>
      </c>
      <c r="E288" s="68" t="s">
        <v>140</v>
      </c>
      <c r="F288" s="68" t="s">
        <v>141</v>
      </c>
      <c r="G288" s="68" t="s">
        <v>92</v>
      </c>
      <c r="H288" s="68" t="s">
        <v>756</v>
      </c>
      <c r="I288" s="68" t="s">
        <v>217</v>
      </c>
      <c r="J288" s="68" t="s">
        <v>757</v>
      </c>
      <c r="K288" s="68" t="s">
        <v>28</v>
      </c>
      <c r="L288" s="68" t="s">
        <v>2547</v>
      </c>
      <c r="M288" s="68" t="s">
        <v>96</v>
      </c>
    </row>
    <row r="289" spans="1:13" ht="25.5">
      <c r="A289" s="68" t="s">
        <v>34</v>
      </c>
      <c r="B289" s="68" t="s">
        <v>647</v>
      </c>
      <c r="C289" s="68" t="s">
        <v>203</v>
      </c>
      <c r="D289" s="68" t="s">
        <v>204</v>
      </c>
      <c r="E289" s="68" t="s">
        <v>140</v>
      </c>
      <c r="F289" s="68" t="s">
        <v>141</v>
      </c>
      <c r="G289" s="68" t="s">
        <v>92</v>
      </c>
      <c r="H289" s="68" t="s">
        <v>387</v>
      </c>
      <c r="I289" s="68" t="s">
        <v>758</v>
      </c>
      <c r="J289" s="68" t="s">
        <v>759</v>
      </c>
      <c r="K289" s="68" t="s">
        <v>28</v>
      </c>
      <c r="L289" s="68" t="s">
        <v>2548</v>
      </c>
      <c r="M289" s="68" t="s">
        <v>96</v>
      </c>
    </row>
    <row r="290" spans="1:13" ht="25.5">
      <c r="A290" s="68" t="s">
        <v>34</v>
      </c>
      <c r="B290" s="68" t="s">
        <v>647</v>
      </c>
      <c r="C290" s="68" t="s">
        <v>503</v>
      </c>
      <c r="D290" s="68" t="s">
        <v>504</v>
      </c>
      <c r="E290" s="68" t="s">
        <v>140</v>
      </c>
      <c r="F290" s="68" t="s">
        <v>141</v>
      </c>
      <c r="G290" s="68" t="s">
        <v>92</v>
      </c>
      <c r="H290" s="68" t="s">
        <v>280</v>
      </c>
      <c r="I290" s="68" t="s">
        <v>760</v>
      </c>
      <c r="J290" s="68" t="s">
        <v>761</v>
      </c>
      <c r="K290" s="68" t="s">
        <v>28</v>
      </c>
      <c r="L290" s="68" t="s">
        <v>2549</v>
      </c>
      <c r="M290" s="68" t="s">
        <v>96</v>
      </c>
    </row>
    <row r="291" spans="1:13" ht="25.5">
      <c r="A291" s="68" t="s">
        <v>34</v>
      </c>
      <c r="B291" s="68" t="s">
        <v>647</v>
      </c>
      <c r="C291" s="68" t="s">
        <v>496</v>
      </c>
      <c r="D291" s="68" t="s">
        <v>497</v>
      </c>
      <c r="E291" s="68" t="s">
        <v>140</v>
      </c>
      <c r="F291" s="68" t="s">
        <v>141</v>
      </c>
      <c r="G291" s="68" t="s">
        <v>92</v>
      </c>
      <c r="H291" s="68" t="s">
        <v>762</v>
      </c>
      <c r="I291" s="68" t="s">
        <v>763</v>
      </c>
      <c r="J291" s="68" t="s">
        <v>764</v>
      </c>
      <c r="K291" s="68" t="s">
        <v>28</v>
      </c>
      <c r="L291" s="68" t="s">
        <v>2550</v>
      </c>
      <c r="M291" s="68" t="s">
        <v>96</v>
      </c>
    </row>
    <row r="292" spans="1:13" ht="25.5">
      <c r="A292" s="68" t="s">
        <v>34</v>
      </c>
      <c r="B292" s="68" t="s">
        <v>647</v>
      </c>
      <c r="C292" s="68" t="s">
        <v>144</v>
      </c>
      <c r="D292" s="68" t="s">
        <v>145</v>
      </c>
      <c r="E292" s="68" t="s">
        <v>140</v>
      </c>
      <c r="F292" s="68" t="s">
        <v>141</v>
      </c>
      <c r="G292" s="68" t="s">
        <v>92</v>
      </c>
      <c r="H292" s="68" t="s">
        <v>765</v>
      </c>
      <c r="I292" s="68" t="s">
        <v>766</v>
      </c>
      <c r="J292" s="68" t="s">
        <v>767</v>
      </c>
      <c r="K292" s="68" t="s">
        <v>28</v>
      </c>
      <c r="L292" s="68" t="s">
        <v>2551</v>
      </c>
      <c r="M292" s="68" t="s">
        <v>96</v>
      </c>
    </row>
    <row r="293" spans="1:13" ht="25.5">
      <c r="A293" s="68" t="s">
        <v>34</v>
      </c>
      <c r="B293" s="68" t="s">
        <v>647</v>
      </c>
      <c r="C293" s="68" t="s">
        <v>496</v>
      </c>
      <c r="D293" s="68" t="s">
        <v>497</v>
      </c>
      <c r="E293" s="68" t="s">
        <v>140</v>
      </c>
      <c r="F293" s="68" t="s">
        <v>141</v>
      </c>
      <c r="G293" s="68" t="s">
        <v>92</v>
      </c>
      <c r="H293" s="68" t="s">
        <v>635</v>
      </c>
      <c r="I293" s="68" t="s">
        <v>768</v>
      </c>
      <c r="J293" s="68" t="s">
        <v>769</v>
      </c>
      <c r="K293" s="68" t="s">
        <v>28</v>
      </c>
      <c r="L293" s="68" t="s">
        <v>2552</v>
      </c>
      <c r="M293" s="68" t="s">
        <v>96</v>
      </c>
    </row>
    <row r="294" spans="1:13" ht="25.5">
      <c r="A294" s="68" t="s">
        <v>34</v>
      </c>
      <c r="B294" s="68" t="s">
        <v>647</v>
      </c>
      <c r="C294" s="68" t="s">
        <v>144</v>
      </c>
      <c r="D294" s="68" t="s">
        <v>145</v>
      </c>
      <c r="E294" s="68" t="s">
        <v>140</v>
      </c>
      <c r="F294" s="68" t="s">
        <v>141</v>
      </c>
      <c r="G294" s="68" t="s">
        <v>92</v>
      </c>
      <c r="H294" s="68" t="s">
        <v>770</v>
      </c>
      <c r="I294" s="68" t="s">
        <v>771</v>
      </c>
      <c r="J294" s="68" t="s">
        <v>772</v>
      </c>
      <c r="K294" s="68" t="s">
        <v>28</v>
      </c>
      <c r="L294" s="68" t="s">
        <v>2553</v>
      </c>
      <c r="M294" s="68" t="s">
        <v>96</v>
      </c>
    </row>
    <row r="295" spans="1:13" ht="25.5">
      <c r="A295" s="68" t="s">
        <v>34</v>
      </c>
      <c r="B295" s="68" t="s">
        <v>647</v>
      </c>
      <c r="C295" s="68" t="s">
        <v>703</v>
      </c>
      <c r="D295" s="68" t="s">
        <v>704</v>
      </c>
      <c r="E295" s="68" t="s">
        <v>140</v>
      </c>
      <c r="F295" s="68" t="s">
        <v>141</v>
      </c>
      <c r="G295" s="68" t="s">
        <v>92</v>
      </c>
      <c r="H295" s="68" t="s">
        <v>773</v>
      </c>
      <c r="I295" s="68" t="s">
        <v>774</v>
      </c>
      <c r="J295" s="68" t="s">
        <v>775</v>
      </c>
      <c r="K295" s="68" t="s">
        <v>28</v>
      </c>
      <c r="L295" s="68" t="s">
        <v>2554</v>
      </c>
      <c r="M295" s="68" t="s">
        <v>96</v>
      </c>
    </row>
    <row r="296" spans="1:13" ht="25.5">
      <c r="A296" s="68" t="s">
        <v>34</v>
      </c>
      <c r="B296" s="68" t="s">
        <v>647</v>
      </c>
      <c r="C296" s="68" t="s">
        <v>776</v>
      </c>
      <c r="D296" s="68" t="s">
        <v>777</v>
      </c>
      <c r="E296" s="68" t="s">
        <v>140</v>
      </c>
      <c r="F296" s="68" t="s">
        <v>141</v>
      </c>
      <c r="G296" s="68" t="s">
        <v>92</v>
      </c>
      <c r="H296" s="68" t="s">
        <v>568</v>
      </c>
      <c r="I296" s="68" t="s">
        <v>778</v>
      </c>
      <c r="J296" s="68" t="s">
        <v>779</v>
      </c>
      <c r="K296" s="68" t="s">
        <v>28</v>
      </c>
      <c r="L296" s="68" t="s">
        <v>2555</v>
      </c>
      <c r="M296" s="68" t="s">
        <v>96</v>
      </c>
    </row>
    <row r="297" spans="1:13" ht="25.5">
      <c r="A297" s="68" t="s">
        <v>34</v>
      </c>
      <c r="B297" s="68" t="s">
        <v>647</v>
      </c>
      <c r="C297" s="68" t="s">
        <v>144</v>
      </c>
      <c r="D297" s="68" t="s">
        <v>145</v>
      </c>
      <c r="E297" s="68" t="s">
        <v>140</v>
      </c>
      <c r="F297" s="68" t="s">
        <v>141</v>
      </c>
      <c r="G297" s="68" t="s">
        <v>92</v>
      </c>
      <c r="H297" s="68" t="s">
        <v>780</v>
      </c>
      <c r="I297" s="68" t="s">
        <v>781</v>
      </c>
      <c r="J297" s="68" t="s">
        <v>782</v>
      </c>
      <c r="K297" s="68" t="s">
        <v>24</v>
      </c>
      <c r="L297" s="68" t="s">
        <v>2556</v>
      </c>
      <c r="M297" s="68" t="s">
        <v>96</v>
      </c>
    </row>
    <row r="298" spans="1:13" ht="25.5">
      <c r="A298" s="68" t="s">
        <v>34</v>
      </c>
      <c r="B298" s="68" t="s">
        <v>647</v>
      </c>
      <c r="C298" s="68" t="s">
        <v>144</v>
      </c>
      <c r="D298" s="68" t="s">
        <v>145</v>
      </c>
      <c r="E298" s="68" t="s">
        <v>140</v>
      </c>
      <c r="F298" s="68" t="s">
        <v>141</v>
      </c>
      <c r="G298" s="68" t="s">
        <v>92</v>
      </c>
      <c r="H298" s="68" t="s">
        <v>783</v>
      </c>
      <c r="I298" s="68" t="s">
        <v>325</v>
      </c>
      <c r="J298" s="68" t="s">
        <v>784</v>
      </c>
      <c r="K298" s="68" t="s">
        <v>28</v>
      </c>
      <c r="L298" s="68" t="s">
        <v>2557</v>
      </c>
      <c r="M298" s="68" t="s">
        <v>96</v>
      </c>
    </row>
    <row r="299" spans="1:13" ht="25.5">
      <c r="A299" s="68" t="s">
        <v>34</v>
      </c>
      <c r="B299" s="68" t="s">
        <v>647</v>
      </c>
      <c r="C299" s="68" t="s">
        <v>144</v>
      </c>
      <c r="D299" s="68" t="s">
        <v>145</v>
      </c>
      <c r="E299" s="68" t="s">
        <v>140</v>
      </c>
      <c r="F299" s="68" t="s">
        <v>141</v>
      </c>
      <c r="G299" s="68" t="s">
        <v>92</v>
      </c>
      <c r="H299" s="68" t="s">
        <v>300</v>
      </c>
      <c r="I299" s="68" t="s">
        <v>118</v>
      </c>
      <c r="J299" s="68" t="s">
        <v>785</v>
      </c>
      <c r="K299" s="68" t="s">
        <v>28</v>
      </c>
      <c r="L299" s="68" t="s">
        <v>2558</v>
      </c>
      <c r="M299" s="68" t="s">
        <v>96</v>
      </c>
    </row>
    <row r="300" spans="1:13" ht="25.5">
      <c r="A300" s="68" t="s">
        <v>34</v>
      </c>
      <c r="B300" s="68" t="s">
        <v>647</v>
      </c>
      <c r="C300" s="68" t="s">
        <v>492</v>
      </c>
      <c r="D300" s="68" t="s">
        <v>493</v>
      </c>
      <c r="E300" s="68" t="s">
        <v>140</v>
      </c>
      <c r="F300" s="68" t="s">
        <v>141</v>
      </c>
      <c r="G300" s="68" t="s">
        <v>92</v>
      </c>
      <c r="H300" s="68" t="s">
        <v>207</v>
      </c>
      <c r="I300" s="68" t="s">
        <v>337</v>
      </c>
      <c r="J300" s="68" t="s">
        <v>786</v>
      </c>
      <c r="K300" s="68" t="s">
        <v>28</v>
      </c>
      <c r="L300" s="68" t="s">
        <v>2559</v>
      </c>
      <c r="M300" s="68" t="s">
        <v>96</v>
      </c>
    </row>
    <row r="301" spans="1:13" ht="25.5">
      <c r="A301" s="68" t="s">
        <v>34</v>
      </c>
      <c r="B301" s="68" t="s">
        <v>647</v>
      </c>
      <c r="C301" s="68" t="s">
        <v>473</v>
      </c>
      <c r="D301" s="68" t="s">
        <v>474</v>
      </c>
      <c r="E301" s="68" t="s">
        <v>140</v>
      </c>
      <c r="F301" s="68" t="s">
        <v>141</v>
      </c>
      <c r="G301" s="68" t="s">
        <v>92</v>
      </c>
      <c r="H301" s="68" t="s">
        <v>166</v>
      </c>
      <c r="I301" s="68" t="s">
        <v>710</v>
      </c>
      <c r="J301" s="68" t="s">
        <v>787</v>
      </c>
      <c r="K301" s="68" t="s">
        <v>28</v>
      </c>
      <c r="L301" s="68" t="s">
        <v>2560</v>
      </c>
      <c r="M301" s="68" t="s">
        <v>96</v>
      </c>
    </row>
    <row r="302" spans="1:13" ht="25.5">
      <c r="A302" s="68" t="s">
        <v>34</v>
      </c>
      <c r="B302" s="68" t="s">
        <v>647</v>
      </c>
      <c r="C302" s="68" t="s">
        <v>663</v>
      </c>
      <c r="D302" s="68" t="s">
        <v>664</v>
      </c>
      <c r="E302" s="68" t="s">
        <v>140</v>
      </c>
      <c r="F302" s="68" t="s">
        <v>141</v>
      </c>
      <c r="G302" s="68" t="s">
        <v>92</v>
      </c>
      <c r="H302" s="68" t="s">
        <v>486</v>
      </c>
      <c r="I302" s="68" t="s">
        <v>788</v>
      </c>
      <c r="J302" s="68" t="s">
        <v>789</v>
      </c>
      <c r="K302" s="68" t="s">
        <v>24</v>
      </c>
      <c r="L302" s="68" t="s">
        <v>2561</v>
      </c>
      <c r="M302" s="68" t="s">
        <v>96</v>
      </c>
    </row>
    <row r="303" spans="1:13" ht="25.5">
      <c r="A303" s="68" t="s">
        <v>34</v>
      </c>
      <c r="B303" s="68" t="s">
        <v>647</v>
      </c>
      <c r="C303" s="68" t="s">
        <v>663</v>
      </c>
      <c r="D303" s="68" t="s">
        <v>664</v>
      </c>
      <c r="E303" s="68" t="s">
        <v>140</v>
      </c>
      <c r="F303" s="68" t="s">
        <v>141</v>
      </c>
      <c r="G303" s="68" t="s">
        <v>92</v>
      </c>
      <c r="H303" s="68" t="s">
        <v>790</v>
      </c>
      <c r="I303" s="68" t="s">
        <v>791</v>
      </c>
      <c r="J303" s="68" t="s">
        <v>792</v>
      </c>
      <c r="K303" s="68" t="s">
        <v>793</v>
      </c>
      <c r="L303" s="68" t="s">
        <v>2562</v>
      </c>
      <c r="M303" s="68" t="s">
        <v>96</v>
      </c>
    </row>
    <row r="304" spans="1:13" ht="25.5">
      <c r="A304" s="68" t="s">
        <v>34</v>
      </c>
      <c r="B304" s="68" t="s">
        <v>647</v>
      </c>
      <c r="C304" s="68" t="s">
        <v>144</v>
      </c>
      <c r="D304" s="68" t="s">
        <v>145</v>
      </c>
      <c r="E304" s="68" t="s">
        <v>140</v>
      </c>
      <c r="F304" s="68" t="s">
        <v>141</v>
      </c>
      <c r="G304" s="68" t="s">
        <v>92</v>
      </c>
      <c r="H304" s="68" t="s">
        <v>794</v>
      </c>
      <c r="I304" s="68" t="s">
        <v>795</v>
      </c>
      <c r="J304" s="68" t="s">
        <v>796</v>
      </c>
      <c r="K304" s="68" t="s">
        <v>344</v>
      </c>
      <c r="L304" s="68" t="s">
        <v>2563</v>
      </c>
      <c r="M304" s="68" t="s">
        <v>96</v>
      </c>
    </row>
    <row r="305" spans="1:13" ht="25.5">
      <c r="A305" s="68" t="s">
        <v>34</v>
      </c>
      <c r="B305" s="68" t="s">
        <v>647</v>
      </c>
      <c r="C305" s="68" t="s">
        <v>203</v>
      </c>
      <c r="D305" s="68" t="s">
        <v>204</v>
      </c>
      <c r="E305" s="68" t="s">
        <v>140</v>
      </c>
      <c r="F305" s="68" t="s">
        <v>141</v>
      </c>
      <c r="G305" s="68" t="s">
        <v>92</v>
      </c>
      <c r="H305" s="68" t="s">
        <v>797</v>
      </c>
      <c r="I305" s="68" t="s">
        <v>791</v>
      </c>
      <c r="J305" s="68" t="s">
        <v>798</v>
      </c>
      <c r="K305" s="68" t="s">
        <v>28</v>
      </c>
      <c r="L305" s="68" t="s">
        <v>2564</v>
      </c>
      <c r="M305" s="68" t="s">
        <v>96</v>
      </c>
    </row>
    <row r="306" spans="1:13" ht="25.5">
      <c r="A306" s="68" t="s">
        <v>34</v>
      </c>
      <c r="B306" s="68" t="s">
        <v>647</v>
      </c>
      <c r="C306" s="68" t="s">
        <v>463</v>
      </c>
      <c r="D306" s="68" t="s">
        <v>464</v>
      </c>
      <c r="E306" s="68" t="s">
        <v>140</v>
      </c>
      <c r="F306" s="68" t="s">
        <v>141</v>
      </c>
      <c r="G306" s="68" t="s">
        <v>92</v>
      </c>
      <c r="H306" s="68" t="s">
        <v>132</v>
      </c>
      <c r="I306" s="68" t="s">
        <v>799</v>
      </c>
      <c r="J306" s="68" t="s">
        <v>800</v>
      </c>
      <c r="K306" s="68" t="s">
        <v>28</v>
      </c>
      <c r="L306" s="68" t="s">
        <v>2565</v>
      </c>
      <c r="M306" s="68" t="s">
        <v>96</v>
      </c>
    </row>
    <row r="307" spans="1:13" ht="25.5">
      <c r="A307" s="68" t="s">
        <v>34</v>
      </c>
      <c r="B307" s="68" t="s">
        <v>647</v>
      </c>
      <c r="C307" s="68" t="s">
        <v>144</v>
      </c>
      <c r="D307" s="68" t="s">
        <v>145</v>
      </c>
      <c r="E307" s="68" t="s">
        <v>140</v>
      </c>
      <c r="F307" s="68" t="s">
        <v>141</v>
      </c>
      <c r="G307" s="68" t="s">
        <v>92</v>
      </c>
      <c r="H307" s="68" t="s">
        <v>801</v>
      </c>
      <c r="I307" s="68" t="s">
        <v>240</v>
      </c>
      <c r="J307" s="68" t="s">
        <v>802</v>
      </c>
      <c r="K307" s="68" t="s">
        <v>28</v>
      </c>
      <c r="L307" s="68" t="s">
        <v>2566</v>
      </c>
      <c r="M307" s="68" t="s">
        <v>96</v>
      </c>
    </row>
    <row r="308" spans="1:13" ht="25.5">
      <c r="A308" s="68" t="s">
        <v>34</v>
      </c>
      <c r="B308" s="68" t="s">
        <v>647</v>
      </c>
      <c r="C308" s="68" t="s">
        <v>144</v>
      </c>
      <c r="D308" s="68" t="s">
        <v>145</v>
      </c>
      <c r="E308" s="68" t="s">
        <v>140</v>
      </c>
      <c r="F308" s="68" t="s">
        <v>141</v>
      </c>
      <c r="G308" s="68" t="s">
        <v>92</v>
      </c>
      <c r="H308" s="68" t="s">
        <v>803</v>
      </c>
      <c r="I308" s="68" t="s">
        <v>142</v>
      </c>
      <c r="J308" s="68" t="s">
        <v>804</v>
      </c>
      <c r="K308" s="68" t="s">
        <v>24</v>
      </c>
      <c r="L308" s="68" t="s">
        <v>2567</v>
      </c>
      <c r="M308" s="68" t="s">
        <v>96</v>
      </c>
    </row>
    <row r="309" spans="1:13" ht="25.5">
      <c r="A309" s="68" t="s">
        <v>34</v>
      </c>
      <c r="B309" s="68" t="s">
        <v>647</v>
      </c>
      <c r="C309" s="68" t="s">
        <v>180</v>
      </c>
      <c r="D309" s="68" t="s">
        <v>181</v>
      </c>
      <c r="E309" s="68" t="s">
        <v>140</v>
      </c>
      <c r="F309" s="68" t="s">
        <v>141</v>
      </c>
      <c r="G309" s="68" t="s">
        <v>92</v>
      </c>
      <c r="H309" s="68" t="s">
        <v>805</v>
      </c>
      <c r="I309" s="68" t="s">
        <v>806</v>
      </c>
      <c r="J309" s="68" t="s">
        <v>807</v>
      </c>
      <c r="K309" s="68" t="s">
        <v>28</v>
      </c>
      <c r="L309" s="68" t="s">
        <v>2568</v>
      </c>
      <c r="M309" s="68" t="s">
        <v>96</v>
      </c>
    </row>
    <row r="310" spans="1:13" ht="25.5">
      <c r="A310" s="68" t="s">
        <v>34</v>
      </c>
      <c r="B310" s="68" t="s">
        <v>647</v>
      </c>
      <c r="C310" s="68" t="s">
        <v>210</v>
      </c>
      <c r="D310" s="68" t="s">
        <v>211</v>
      </c>
      <c r="E310" s="68" t="s">
        <v>140</v>
      </c>
      <c r="F310" s="68" t="s">
        <v>141</v>
      </c>
      <c r="G310" s="68" t="s">
        <v>92</v>
      </c>
      <c r="H310" s="68" t="s">
        <v>808</v>
      </c>
      <c r="I310" s="68" t="s">
        <v>809</v>
      </c>
      <c r="J310" s="68" t="s">
        <v>810</v>
      </c>
      <c r="K310" s="68" t="s">
        <v>24</v>
      </c>
      <c r="L310" s="68" t="s">
        <v>2569</v>
      </c>
      <c r="M310" s="68" t="s">
        <v>96</v>
      </c>
    </row>
    <row r="311" spans="1:13" ht="25.5">
      <c r="A311" s="68" t="s">
        <v>34</v>
      </c>
      <c r="B311" s="68" t="s">
        <v>647</v>
      </c>
      <c r="C311" s="68" t="s">
        <v>164</v>
      </c>
      <c r="D311" s="68" t="s">
        <v>165</v>
      </c>
      <c r="E311" s="68" t="s">
        <v>140</v>
      </c>
      <c r="F311" s="68" t="s">
        <v>141</v>
      </c>
      <c r="G311" s="68" t="s">
        <v>92</v>
      </c>
      <c r="H311" s="68" t="s">
        <v>811</v>
      </c>
      <c r="I311" s="68" t="s">
        <v>812</v>
      </c>
      <c r="J311" s="68" t="s">
        <v>813</v>
      </c>
      <c r="K311" s="68" t="s">
        <v>28</v>
      </c>
      <c r="L311" s="68" t="s">
        <v>2570</v>
      </c>
      <c r="M311" s="68" t="s">
        <v>96</v>
      </c>
    </row>
    <row r="312" spans="1:13" ht="25.5">
      <c r="A312" s="68" t="s">
        <v>34</v>
      </c>
      <c r="B312" s="68" t="s">
        <v>647</v>
      </c>
      <c r="C312" s="68" t="s">
        <v>151</v>
      </c>
      <c r="D312" s="68" t="s">
        <v>152</v>
      </c>
      <c r="E312" s="68" t="s">
        <v>140</v>
      </c>
      <c r="F312" s="68" t="s">
        <v>141</v>
      </c>
      <c r="G312" s="68" t="s">
        <v>92</v>
      </c>
      <c r="H312" s="68" t="s">
        <v>288</v>
      </c>
      <c r="I312" s="68" t="s">
        <v>814</v>
      </c>
      <c r="J312" s="68" t="s">
        <v>815</v>
      </c>
      <c r="K312" s="68" t="s">
        <v>28</v>
      </c>
      <c r="L312" s="68" t="s">
        <v>2571</v>
      </c>
      <c r="M312" s="68" t="s">
        <v>96</v>
      </c>
    </row>
    <row r="313" spans="1:13" ht="25.5">
      <c r="A313" s="68" t="s">
        <v>34</v>
      </c>
      <c r="B313" s="68" t="s">
        <v>647</v>
      </c>
      <c r="C313" s="68" t="s">
        <v>210</v>
      </c>
      <c r="D313" s="68" t="s">
        <v>211</v>
      </c>
      <c r="E313" s="68" t="s">
        <v>140</v>
      </c>
      <c r="F313" s="68" t="s">
        <v>141</v>
      </c>
      <c r="G313" s="68" t="s">
        <v>92</v>
      </c>
      <c r="H313" s="68" t="s">
        <v>816</v>
      </c>
      <c r="I313" s="68" t="s">
        <v>817</v>
      </c>
      <c r="J313" s="68" t="s">
        <v>818</v>
      </c>
      <c r="K313" s="68" t="s">
        <v>28</v>
      </c>
      <c r="L313" s="68" t="s">
        <v>2572</v>
      </c>
      <c r="M313" s="68" t="s">
        <v>96</v>
      </c>
    </row>
    <row r="314" spans="1:13" ht="25.5">
      <c r="A314" s="68" t="s">
        <v>34</v>
      </c>
      <c r="B314" s="68" t="s">
        <v>647</v>
      </c>
      <c r="C314" s="68" t="s">
        <v>819</v>
      </c>
      <c r="D314" s="68" t="s">
        <v>820</v>
      </c>
      <c r="E314" s="68" t="s">
        <v>140</v>
      </c>
      <c r="F314" s="68" t="s">
        <v>141</v>
      </c>
      <c r="G314" s="68" t="s">
        <v>92</v>
      </c>
      <c r="H314" s="68" t="s">
        <v>300</v>
      </c>
      <c r="I314" s="68" t="s">
        <v>821</v>
      </c>
      <c r="J314" s="68" t="s">
        <v>822</v>
      </c>
      <c r="K314" s="68" t="s">
        <v>28</v>
      </c>
      <c r="L314" s="68" t="s">
        <v>2573</v>
      </c>
      <c r="M314" s="68" t="s">
        <v>96</v>
      </c>
    </row>
    <row r="315" spans="1:13" ht="25.5">
      <c r="A315" s="68" t="s">
        <v>34</v>
      </c>
      <c r="B315" s="68" t="s">
        <v>647</v>
      </c>
      <c r="C315" s="68" t="s">
        <v>164</v>
      </c>
      <c r="D315" s="68" t="s">
        <v>165</v>
      </c>
      <c r="E315" s="68" t="s">
        <v>140</v>
      </c>
      <c r="F315" s="68" t="s">
        <v>141</v>
      </c>
      <c r="G315" s="68" t="s">
        <v>92</v>
      </c>
      <c r="H315" s="68" t="s">
        <v>120</v>
      </c>
      <c r="I315" s="68" t="s">
        <v>823</v>
      </c>
      <c r="J315" s="68" t="s">
        <v>824</v>
      </c>
      <c r="K315" s="68" t="s">
        <v>620</v>
      </c>
      <c r="L315" s="68" t="s">
        <v>2574</v>
      </c>
      <c r="M315" s="68" t="s">
        <v>96</v>
      </c>
    </row>
    <row r="316" spans="1:13" ht="25.5">
      <c r="A316" s="68" t="s">
        <v>34</v>
      </c>
      <c r="B316" s="68" t="s">
        <v>647</v>
      </c>
      <c r="C316" s="68" t="s">
        <v>180</v>
      </c>
      <c r="D316" s="68" t="s">
        <v>181</v>
      </c>
      <c r="E316" s="68" t="s">
        <v>140</v>
      </c>
      <c r="F316" s="68" t="s">
        <v>141</v>
      </c>
      <c r="G316" s="68" t="s">
        <v>92</v>
      </c>
      <c r="H316" s="68" t="s">
        <v>825</v>
      </c>
      <c r="I316" s="68" t="s">
        <v>826</v>
      </c>
      <c r="J316" s="68" t="s">
        <v>827</v>
      </c>
      <c r="K316" s="68" t="s">
        <v>28</v>
      </c>
      <c r="L316" s="68" t="s">
        <v>2575</v>
      </c>
      <c r="M316" s="68" t="s">
        <v>96</v>
      </c>
    </row>
    <row r="317" spans="1:13" ht="25.5">
      <c r="A317" s="68" t="s">
        <v>34</v>
      </c>
      <c r="B317" s="68" t="s">
        <v>647</v>
      </c>
      <c r="C317" s="68" t="s">
        <v>169</v>
      </c>
      <c r="D317" s="68" t="s">
        <v>170</v>
      </c>
      <c r="E317" s="68" t="s">
        <v>140</v>
      </c>
      <c r="F317" s="68" t="s">
        <v>141</v>
      </c>
      <c r="G317" s="68" t="s">
        <v>92</v>
      </c>
      <c r="H317" s="68" t="s">
        <v>242</v>
      </c>
      <c r="I317" s="68" t="s">
        <v>828</v>
      </c>
      <c r="J317" s="68" t="s">
        <v>829</v>
      </c>
      <c r="K317" s="68" t="s">
        <v>28</v>
      </c>
      <c r="L317" s="68" t="s">
        <v>2576</v>
      </c>
      <c r="M317" s="68" t="s">
        <v>96</v>
      </c>
    </row>
    <row r="318" spans="1:13" ht="25.5">
      <c r="A318" s="68" t="s">
        <v>34</v>
      </c>
      <c r="B318" s="68" t="s">
        <v>647</v>
      </c>
      <c r="C318" s="68" t="s">
        <v>188</v>
      </c>
      <c r="D318" s="68" t="s">
        <v>189</v>
      </c>
      <c r="E318" s="68" t="s">
        <v>140</v>
      </c>
      <c r="F318" s="68" t="s">
        <v>141</v>
      </c>
      <c r="G318" s="68" t="s">
        <v>92</v>
      </c>
      <c r="H318" s="68" t="s">
        <v>407</v>
      </c>
      <c r="I318" s="68" t="s">
        <v>240</v>
      </c>
      <c r="J318" s="68" t="s">
        <v>830</v>
      </c>
      <c r="K318" s="68" t="s">
        <v>28</v>
      </c>
      <c r="L318" s="68" t="s">
        <v>2577</v>
      </c>
      <c r="M318" s="68" t="s">
        <v>96</v>
      </c>
    </row>
    <row r="319" spans="1:13" ht="25.5">
      <c r="A319" s="68" t="s">
        <v>34</v>
      </c>
      <c r="B319" s="68" t="s">
        <v>647</v>
      </c>
      <c r="C319" s="68" t="s">
        <v>169</v>
      </c>
      <c r="D319" s="68" t="s">
        <v>170</v>
      </c>
      <c r="E319" s="68" t="s">
        <v>140</v>
      </c>
      <c r="F319" s="68" t="s">
        <v>141</v>
      </c>
      <c r="G319" s="68" t="s">
        <v>92</v>
      </c>
      <c r="H319" s="68" t="s">
        <v>831</v>
      </c>
      <c r="I319" s="68" t="s">
        <v>832</v>
      </c>
      <c r="J319" s="68" t="s">
        <v>833</v>
      </c>
      <c r="K319" s="68" t="s">
        <v>28</v>
      </c>
      <c r="L319" s="68" t="s">
        <v>2578</v>
      </c>
      <c r="M319" s="68" t="s">
        <v>96</v>
      </c>
    </row>
    <row r="320" spans="1:13" ht="25.5">
      <c r="A320" s="68" t="s">
        <v>34</v>
      </c>
      <c r="B320" s="68" t="s">
        <v>647</v>
      </c>
      <c r="C320" s="68" t="s">
        <v>151</v>
      </c>
      <c r="D320" s="68" t="s">
        <v>152</v>
      </c>
      <c r="E320" s="68" t="s">
        <v>140</v>
      </c>
      <c r="F320" s="68" t="s">
        <v>141</v>
      </c>
      <c r="G320" s="68" t="s">
        <v>92</v>
      </c>
      <c r="H320" s="68" t="s">
        <v>834</v>
      </c>
      <c r="I320" s="68" t="s">
        <v>835</v>
      </c>
      <c r="J320" s="68" t="s">
        <v>836</v>
      </c>
      <c r="K320" s="68" t="s">
        <v>112</v>
      </c>
      <c r="L320" s="68" t="s">
        <v>2579</v>
      </c>
      <c r="M320" s="68" t="s">
        <v>96</v>
      </c>
    </row>
    <row r="321" spans="1:13" ht="25.5">
      <c r="A321" s="68" t="s">
        <v>34</v>
      </c>
      <c r="B321" s="68" t="s">
        <v>647</v>
      </c>
      <c r="C321" s="68" t="s">
        <v>180</v>
      </c>
      <c r="D321" s="68" t="s">
        <v>181</v>
      </c>
      <c r="E321" s="68" t="s">
        <v>140</v>
      </c>
      <c r="F321" s="68" t="s">
        <v>141</v>
      </c>
      <c r="G321" s="68" t="s">
        <v>92</v>
      </c>
      <c r="H321" s="68" t="s">
        <v>288</v>
      </c>
      <c r="I321" s="68" t="s">
        <v>837</v>
      </c>
      <c r="J321" s="68" t="s">
        <v>838</v>
      </c>
      <c r="K321" s="68" t="s">
        <v>28</v>
      </c>
      <c r="L321" s="68" t="s">
        <v>2580</v>
      </c>
      <c r="M321" s="68" t="s">
        <v>96</v>
      </c>
    </row>
    <row r="322" spans="1:13" ht="25.5">
      <c r="A322" s="68" t="s">
        <v>34</v>
      </c>
      <c r="B322" s="68" t="s">
        <v>647</v>
      </c>
      <c r="C322" s="68" t="s">
        <v>159</v>
      </c>
      <c r="D322" s="68" t="s">
        <v>160</v>
      </c>
      <c r="E322" s="68" t="s">
        <v>140</v>
      </c>
      <c r="F322" s="68" t="s">
        <v>141</v>
      </c>
      <c r="G322" s="68" t="s">
        <v>92</v>
      </c>
      <c r="H322" s="68" t="s">
        <v>307</v>
      </c>
      <c r="I322" s="68" t="s">
        <v>215</v>
      </c>
      <c r="J322" s="68" t="s">
        <v>514</v>
      </c>
      <c r="K322" s="68" t="s">
        <v>28</v>
      </c>
      <c r="L322" s="68" t="s">
        <v>2581</v>
      </c>
      <c r="M322" s="68" t="s">
        <v>96</v>
      </c>
    </row>
    <row r="323" spans="1:13" ht="25.5">
      <c r="A323" s="68" t="s">
        <v>34</v>
      </c>
      <c r="B323" s="68" t="s">
        <v>647</v>
      </c>
      <c r="C323" s="68" t="s">
        <v>164</v>
      </c>
      <c r="D323" s="68" t="s">
        <v>165</v>
      </c>
      <c r="E323" s="68" t="s">
        <v>140</v>
      </c>
      <c r="F323" s="68" t="s">
        <v>141</v>
      </c>
      <c r="G323" s="68" t="s">
        <v>92</v>
      </c>
      <c r="H323" s="68" t="s">
        <v>839</v>
      </c>
      <c r="I323" s="68" t="s">
        <v>840</v>
      </c>
      <c r="J323" s="68" t="s">
        <v>841</v>
      </c>
      <c r="K323" s="68" t="s">
        <v>28</v>
      </c>
      <c r="L323" s="68" t="s">
        <v>2582</v>
      </c>
      <c r="M323" s="68" t="s">
        <v>96</v>
      </c>
    </row>
    <row r="324" spans="1:13" ht="25.5">
      <c r="A324" s="68" t="s">
        <v>34</v>
      </c>
      <c r="B324" s="68" t="s">
        <v>647</v>
      </c>
      <c r="C324" s="68" t="s">
        <v>188</v>
      </c>
      <c r="D324" s="68" t="s">
        <v>189</v>
      </c>
      <c r="E324" s="68" t="s">
        <v>140</v>
      </c>
      <c r="F324" s="68" t="s">
        <v>141</v>
      </c>
      <c r="G324" s="68" t="s">
        <v>92</v>
      </c>
      <c r="H324" s="68" t="s">
        <v>166</v>
      </c>
      <c r="I324" s="68" t="s">
        <v>217</v>
      </c>
      <c r="J324" s="68" t="s">
        <v>842</v>
      </c>
      <c r="K324" s="68" t="s">
        <v>116</v>
      </c>
      <c r="L324" s="68" t="s">
        <v>2583</v>
      </c>
      <c r="M324" s="68" t="s">
        <v>96</v>
      </c>
    </row>
    <row r="325" spans="1:13" ht="25.5">
      <c r="A325" s="68" t="s">
        <v>34</v>
      </c>
      <c r="B325" s="68" t="s">
        <v>647</v>
      </c>
      <c r="C325" s="68" t="s">
        <v>203</v>
      </c>
      <c r="D325" s="68" t="s">
        <v>204</v>
      </c>
      <c r="E325" s="68" t="s">
        <v>140</v>
      </c>
      <c r="F325" s="68" t="s">
        <v>141</v>
      </c>
      <c r="G325" s="68" t="s">
        <v>92</v>
      </c>
      <c r="H325" s="68" t="s">
        <v>486</v>
      </c>
      <c r="I325" s="68" t="s">
        <v>843</v>
      </c>
      <c r="J325" s="68" t="s">
        <v>844</v>
      </c>
      <c r="K325" s="68" t="s">
        <v>28</v>
      </c>
      <c r="L325" s="68" t="s">
        <v>2584</v>
      </c>
      <c r="M325" s="68" t="s">
        <v>96</v>
      </c>
    </row>
    <row r="326" spans="1:13" ht="25.5">
      <c r="A326" s="68" t="s">
        <v>34</v>
      </c>
      <c r="B326" s="68" t="s">
        <v>647</v>
      </c>
      <c r="C326" s="68" t="s">
        <v>159</v>
      </c>
      <c r="D326" s="68" t="s">
        <v>160</v>
      </c>
      <c r="E326" s="68" t="s">
        <v>140</v>
      </c>
      <c r="F326" s="68" t="s">
        <v>141</v>
      </c>
      <c r="G326" s="68" t="s">
        <v>92</v>
      </c>
      <c r="H326" s="68" t="s">
        <v>845</v>
      </c>
      <c r="I326" s="68" t="s">
        <v>791</v>
      </c>
      <c r="J326" s="68" t="s">
        <v>846</v>
      </c>
      <c r="K326" s="68" t="s">
        <v>28</v>
      </c>
      <c r="L326" s="68" t="s">
        <v>2585</v>
      </c>
      <c r="M326" s="68" t="s">
        <v>96</v>
      </c>
    </row>
    <row r="327" spans="1:13" ht="25.5">
      <c r="A327" s="68" t="s">
        <v>34</v>
      </c>
      <c r="B327" s="68" t="s">
        <v>647</v>
      </c>
      <c r="C327" s="68" t="s">
        <v>169</v>
      </c>
      <c r="D327" s="68" t="s">
        <v>170</v>
      </c>
      <c r="E327" s="68" t="s">
        <v>140</v>
      </c>
      <c r="F327" s="68" t="s">
        <v>141</v>
      </c>
      <c r="G327" s="68" t="s">
        <v>92</v>
      </c>
      <c r="H327" s="68" t="s">
        <v>185</v>
      </c>
      <c r="I327" s="68" t="s">
        <v>847</v>
      </c>
      <c r="J327" s="68" t="s">
        <v>848</v>
      </c>
      <c r="K327" s="68" t="s">
        <v>28</v>
      </c>
      <c r="L327" s="68" t="s">
        <v>2586</v>
      </c>
      <c r="M327" s="68" t="s">
        <v>96</v>
      </c>
    </row>
    <row r="328" spans="1:13" ht="25.5">
      <c r="A328" s="68" t="s">
        <v>34</v>
      </c>
      <c r="B328" s="68" t="s">
        <v>647</v>
      </c>
      <c r="C328" s="68" t="s">
        <v>151</v>
      </c>
      <c r="D328" s="68" t="s">
        <v>152</v>
      </c>
      <c r="E328" s="68" t="s">
        <v>140</v>
      </c>
      <c r="F328" s="68" t="s">
        <v>141</v>
      </c>
      <c r="G328" s="68" t="s">
        <v>92</v>
      </c>
      <c r="H328" s="68" t="s">
        <v>849</v>
      </c>
      <c r="I328" s="68" t="s">
        <v>850</v>
      </c>
      <c r="J328" s="68" t="s">
        <v>851</v>
      </c>
      <c r="K328" s="68" t="s">
        <v>28</v>
      </c>
      <c r="L328" s="68" t="s">
        <v>2587</v>
      </c>
      <c r="M328" s="68" t="s">
        <v>96</v>
      </c>
    </row>
    <row r="329" spans="1:13" ht="25.5">
      <c r="A329" s="68" t="s">
        <v>34</v>
      </c>
      <c r="B329" s="68" t="s">
        <v>647</v>
      </c>
      <c r="C329" s="68" t="s">
        <v>210</v>
      </c>
      <c r="D329" s="68" t="s">
        <v>211</v>
      </c>
      <c r="E329" s="68" t="s">
        <v>140</v>
      </c>
      <c r="F329" s="68" t="s">
        <v>141</v>
      </c>
      <c r="G329" s="68" t="s">
        <v>92</v>
      </c>
      <c r="H329" s="68" t="s">
        <v>852</v>
      </c>
      <c r="I329" s="68" t="s">
        <v>853</v>
      </c>
      <c r="J329" s="68" t="s">
        <v>854</v>
      </c>
      <c r="K329" s="68" t="s">
        <v>26</v>
      </c>
      <c r="L329" s="68" t="s">
        <v>2588</v>
      </c>
      <c r="M329" s="68" t="s">
        <v>96</v>
      </c>
    </row>
    <row r="330" spans="1:13" ht="25.5">
      <c r="A330" s="68" t="s">
        <v>34</v>
      </c>
      <c r="B330" s="68" t="s">
        <v>647</v>
      </c>
      <c r="C330" s="68" t="s">
        <v>210</v>
      </c>
      <c r="D330" s="68" t="s">
        <v>211</v>
      </c>
      <c r="E330" s="68" t="s">
        <v>140</v>
      </c>
      <c r="F330" s="68" t="s">
        <v>141</v>
      </c>
      <c r="G330" s="68" t="s">
        <v>92</v>
      </c>
      <c r="H330" s="68" t="s">
        <v>855</v>
      </c>
      <c r="I330" s="68" t="s">
        <v>729</v>
      </c>
      <c r="J330" s="68" t="s">
        <v>856</v>
      </c>
      <c r="K330" s="68" t="s">
        <v>28</v>
      </c>
      <c r="L330" s="68" t="s">
        <v>2589</v>
      </c>
      <c r="M330" s="68" t="s">
        <v>96</v>
      </c>
    </row>
    <row r="331" spans="1:13" ht="25.5">
      <c r="A331" s="68" t="s">
        <v>34</v>
      </c>
      <c r="B331" s="68" t="s">
        <v>647</v>
      </c>
      <c r="C331" s="68" t="s">
        <v>151</v>
      </c>
      <c r="D331" s="68" t="s">
        <v>152</v>
      </c>
      <c r="E331" s="68" t="s">
        <v>140</v>
      </c>
      <c r="F331" s="68" t="s">
        <v>141</v>
      </c>
      <c r="G331" s="68" t="s">
        <v>92</v>
      </c>
      <c r="H331" s="68" t="s">
        <v>857</v>
      </c>
      <c r="I331" s="68" t="s">
        <v>858</v>
      </c>
      <c r="J331" s="68" t="s">
        <v>859</v>
      </c>
      <c r="K331" s="68" t="s">
        <v>28</v>
      </c>
      <c r="L331" s="68" t="s">
        <v>2590</v>
      </c>
      <c r="M331" s="68" t="s">
        <v>96</v>
      </c>
    </row>
    <row r="332" spans="1:13" ht="25.5">
      <c r="A332" s="68" t="s">
        <v>34</v>
      </c>
      <c r="B332" s="68" t="s">
        <v>647</v>
      </c>
      <c r="C332" s="68" t="s">
        <v>138</v>
      </c>
      <c r="D332" s="68" t="s">
        <v>139</v>
      </c>
      <c r="E332" s="68" t="s">
        <v>140</v>
      </c>
      <c r="F332" s="68" t="s">
        <v>141</v>
      </c>
      <c r="G332" s="68" t="s">
        <v>92</v>
      </c>
      <c r="H332" s="68" t="s">
        <v>300</v>
      </c>
      <c r="I332" s="68" t="s">
        <v>860</v>
      </c>
      <c r="J332" s="68" t="s">
        <v>861</v>
      </c>
      <c r="K332" s="68" t="s">
        <v>24</v>
      </c>
      <c r="L332" s="68" t="s">
        <v>2591</v>
      </c>
      <c r="M332" s="68" t="s">
        <v>96</v>
      </c>
    </row>
    <row r="333" spans="1:13" ht="25.5">
      <c r="A333" s="68" t="s">
        <v>34</v>
      </c>
      <c r="B333" s="68" t="s">
        <v>647</v>
      </c>
      <c r="C333" s="68" t="s">
        <v>151</v>
      </c>
      <c r="D333" s="68" t="s">
        <v>152</v>
      </c>
      <c r="E333" s="68" t="s">
        <v>140</v>
      </c>
      <c r="F333" s="68" t="s">
        <v>141</v>
      </c>
      <c r="G333" s="68" t="s">
        <v>92</v>
      </c>
      <c r="H333" s="68" t="s">
        <v>862</v>
      </c>
      <c r="I333" s="68" t="s">
        <v>863</v>
      </c>
      <c r="J333" s="68" t="s">
        <v>864</v>
      </c>
      <c r="K333" s="68" t="s">
        <v>28</v>
      </c>
      <c r="L333" s="68" t="s">
        <v>2592</v>
      </c>
      <c r="M333" s="68" t="s">
        <v>96</v>
      </c>
    </row>
    <row r="334" spans="1:13" ht="25.5">
      <c r="A334" s="68" t="s">
        <v>34</v>
      </c>
      <c r="B334" s="68" t="s">
        <v>647</v>
      </c>
      <c r="C334" s="68" t="s">
        <v>210</v>
      </c>
      <c r="D334" s="68" t="s">
        <v>211</v>
      </c>
      <c r="E334" s="68" t="s">
        <v>140</v>
      </c>
      <c r="F334" s="68" t="s">
        <v>141</v>
      </c>
      <c r="G334" s="68" t="s">
        <v>92</v>
      </c>
      <c r="H334" s="68" t="s">
        <v>865</v>
      </c>
      <c r="I334" s="68" t="s">
        <v>638</v>
      </c>
      <c r="J334" s="68" t="s">
        <v>866</v>
      </c>
      <c r="K334" s="68" t="s">
        <v>24</v>
      </c>
      <c r="L334" s="68" t="s">
        <v>2593</v>
      </c>
      <c r="M334" s="68" t="s">
        <v>96</v>
      </c>
    </row>
    <row r="335" spans="1:13" ht="25.5">
      <c r="A335" s="68" t="s">
        <v>34</v>
      </c>
      <c r="B335" s="68" t="s">
        <v>647</v>
      </c>
      <c r="C335" s="68" t="s">
        <v>151</v>
      </c>
      <c r="D335" s="68" t="s">
        <v>152</v>
      </c>
      <c r="E335" s="68" t="s">
        <v>140</v>
      </c>
      <c r="F335" s="68" t="s">
        <v>141</v>
      </c>
      <c r="G335" s="68" t="s">
        <v>92</v>
      </c>
      <c r="H335" s="68" t="s">
        <v>867</v>
      </c>
      <c r="I335" s="68" t="s">
        <v>732</v>
      </c>
      <c r="J335" s="68" t="s">
        <v>868</v>
      </c>
      <c r="K335" s="68" t="s">
        <v>344</v>
      </c>
      <c r="L335" s="68" t="s">
        <v>2594</v>
      </c>
      <c r="M335" s="68" t="s">
        <v>96</v>
      </c>
    </row>
    <row r="336" spans="1:13" ht="25.5">
      <c r="A336" s="68" t="s">
        <v>34</v>
      </c>
      <c r="B336" s="68" t="s">
        <v>647</v>
      </c>
      <c r="C336" s="68" t="s">
        <v>210</v>
      </c>
      <c r="D336" s="68" t="s">
        <v>211</v>
      </c>
      <c r="E336" s="68" t="s">
        <v>140</v>
      </c>
      <c r="F336" s="68" t="s">
        <v>141</v>
      </c>
      <c r="G336" s="68" t="s">
        <v>92</v>
      </c>
      <c r="H336" s="68" t="s">
        <v>869</v>
      </c>
      <c r="I336" s="68" t="s">
        <v>870</v>
      </c>
      <c r="J336" s="68" t="s">
        <v>871</v>
      </c>
      <c r="K336" s="68" t="s">
        <v>28</v>
      </c>
      <c r="L336" s="68" t="s">
        <v>2595</v>
      </c>
      <c r="M336" s="68" t="s">
        <v>96</v>
      </c>
    </row>
    <row r="337" spans="1:13" ht="25.5">
      <c r="A337" s="68" t="s">
        <v>34</v>
      </c>
      <c r="B337" s="68" t="s">
        <v>647</v>
      </c>
      <c r="C337" s="68" t="s">
        <v>164</v>
      </c>
      <c r="D337" s="68" t="s">
        <v>165</v>
      </c>
      <c r="E337" s="68" t="s">
        <v>140</v>
      </c>
      <c r="F337" s="68" t="s">
        <v>141</v>
      </c>
      <c r="G337" s="68" t="s">
        <v>92</v>
      </c>
      <c r="H337" s="68" t="s">
        <v>872</v>
      </c>
      <c r="I337" s="68" t="s">
        <v>873</v>
      </c>
      <c r="J337" s="68" t="s">
        <v>874</v>
      </c>
      <c r="K337" s="68" t="s">
        <v>28</v>
      </c>
      <c r="L337" s="68" t="s">
        <v>2596</v>
      </c>
      <c r="M337" s="68" t="s">
        <v>96</v>
      </c>
    </row>
    <row r="338" spans="1:13" ht="25.5">
      <c r="A338" s="68" t="s">
        <v>34</v>
      </c>
      <c r="B338" s="68" t="s">
        <v>647</v>
      </c>
      <c r="C338" s="68" t="s">
        <v>188</v>
      </c>
      <c r="D338" s="68" t="s">
        <v>189</v>
      </c>
      <c r="E338" s="68" t="s">
        <v>140</v>
      </c>
      <c r="F338" s="68" t="s">
        <v>141</v>
      </c>
      <c r="G338" s="68" t="s">
        <v>92</v>
      </c>
      <c r="H338" s="68" t="s">
        <v>783</v>
      </c>
      <c r="I338" s="68" t="s">
        <v>875</v>
      </c>
      <c r="J338" s="68" t="s">
        <v>876</v>
      </c>
      <c r="K338" s="68" t="s">
        <v>877</v>
      </c>
      <c r="L338" s="68" t="s">
        <v>2597</v>
      </c>
      <c r="M338" s="68" t="s">
        <v>96</v>
      </c>
    </row>
    <row r="339" spans="1:13" ht="25.5">
      <c r="A339" s="68" t="s">
        <v>34</v>
      </c>
      <c r="B339" s="68" t="s">
        <v>647</v>
      </c>
      <c r="C339" s="68" t="s">
        <v>210</v>
      </c>
      <c r="D339" s="68" t="s">
        <v>211</v>
      </c>
      <c r="E339" s="68" t="s">
        <v>140</v>
      </c>
      <c r="F339" s="68" t="s">
        <v>141</v>
      </c>
      <c r="G339" s="68" t="s">
        <v>92</v>
      </c>
      <c r="H339" s="68" t="s">
        <v>878</v>
      </c>
      <c r="I339" s="68" t="s">
        <v>879</v>
      </c>
      <c r="J339" s="68" t="s">
        <v>880</v>
      </c>
      <c r="K339" s="68" t="s">
        <v>28</v>
      </c>
      <c r="L339" s="68" t="s">
        <v>2598</v>
      </c>
      <c r="M339" s="68" t="s">
        <v>96</v>
      </c>
    </row>
    <row r="340" spans="1:13" ht="25.5">
      <c r="A340" s="68" t="s">
        <v>34</v>
      </c>
      <c r="B340" s="68" t="s">
        <v>647</v>
      </c>
      <c r="C340" s="68" t="s">
        <v>159</v>
      </c>
      <c r="D340" s="68" t="s">
        <v>160</v>
      </c>
      <c r="E340" s="68" t="s">
        <v>140</v>
      </c>
      <c r="F340" s="68" t="s">
        <v>141</v>
      </c>
      <c r="G340" s="68" t="s">
        <v>92</v>
      </c>
      <c r="H340" s="68" t="s">
        <v>883</v>
      </c>
      <c r="I340" s="68" t="s">
        <v>884</v>
      </c>
      <c r="J340" s="68" t="s">
        <v>885</v>
      </c>
      <c r="K340" s="68" t="s">
        <v>28</v>
      </c>
      <c r="L340" s="68" t="s">
        <v>2599</v>
      </c>
      <c r="M340" s="68" t="s">
        <v>96</v>
      </c>
    </row>
    <row r="341" spans="1:13" ht="25.5">
      <c r="A341" s="68" t="s">
        <v>34</v>
      </c>
      <c r="B341" s="68" t="s">
        <v>647</v>
      </c>
      <c r="C341" s="68" t="s">
        <v>169</v>
      </c>
      <c r="D341" s="68" t="s">
        <v>170</v>
      </c>
      <c r="E341" s="68" t="s">
        <v>140</v>
      </c>
      <c r="F341" s="68" t="s">
        <v>141</v>
      </c>
      <c r="G341" s="68" t="s">
        <v>92</v>
      </c>
      <c r="H341" s="68" t="s">
        <v>886</v>
      </c>
      <c r="I341" s="68" t="s">
        <v>245</v>
      </c>
      <c r="J341" s="68" t="s">
        <v>887</v>
      </c>
      <c r="K341" s="68" t="s">
        <v>28</v>
      </c>
      <c r="L341" s="68" t="s">
        <v>2600</v>
      </c>
      <c r="M341" s="68" t="s">
        <v>96</v>
      </c>
    </row>
    <row r="342" spans="1:13" ht="25.5">
      <c r="A342" s="68" t="s">
        <v>34</v>
      </c>
      <c r="B342" s="68" t="s">
        <v>647</v>
      </c>
      <c r="C342" s="68" t="s">
        <v>203</v>
      </c>
      <c r="D342" s="68" t="s">
        <v>204</v>
      </c>
      <c r="E342" s="68" t="s">
        <v>140</v>
      </c>
      <c r="F342" s="68" t="s">
        <v>141</v>
      </c>
      <c r="G342" s="68" t="s">
        <v>92</v>
      </c>
      <c r="H342" s="68" t="s">
        <v>888</v>
      </c>
      <c r="I342" s="68" t="s">
        <v>889</v>
      </c>
      <c r="J342" s="68" t="s">
        <v>890</v>
      </c>
      <c r="K342" s="68" t="s">
        <v>112</v>
      </c>
      <c r="L342" s="68" t="s">
        <v>2601</v>
      </c>
      <c r="M342" s="68" t="s">
        <v>96</v>
      </c>
    </row>
    <row r="343" spans="1:13" ht="25.5">
      <c r="A343" s="68" t="s">
        <v>34</v>
      </c>
      <c r="B343" s="68" t="s">
        <v>647</v>
      </c>
      <c r="C343" s="68" t="s">
        <v>473</v>
      </c>
      <c r="D343" s="68" t="s">
        <v>474</v>
      </c>
      <c r="E343" s="68" t="s">
        <v>140</v>
      </c>
      <c r="F343" s="68" t="s">
        <v>141</v>
      </c>
      <c r="G343" s="68" t="s">
        <v>92</v>
      </c>
      <c r="H343" s="68" t="s">
        <v>726</v>
      </c>
      <c r="I343" s="68" t="s">
        <v>891</v>
      </c>
      <c r="J343" s="68" t="s">
        <v>892</v>
      </c>
      <c r="K343" s="68" t="s">
        <v>313</v>
      </c>
      <c r="L343" s="68" t="s">
        <v>2602</v>
      </c>
      <c r="M343" s="68" t="s">
        <v>96</v>
      </c>
    </row>
    <row r="344" spans="1:13" ht="25.5">
      <c r="A344" s="68" t="s">
        <v>34</v>
      </c>
      <c r="B344" s="68" t="s">
        <v>647</v>
      </c>
      <c r="C344" s="68" t="s">
        <v>169</v>
      </c>
      <c r="D344" s="68" t="s">
        <v>170</v>
      </c>
      <c r="E344" s="68" t="s">
        <v>140</v>
      </c>
      <c r="F344" s="68" t="s">
        <v>141</v>
      </c>
      <c r="G344" s="68" t="s">
        <v>92</v>
      </c>
      <c r="H344" s="68" t="s">
        <v>336</v>
      </c>
      <c r="I344" s="68" t="s">
        <v>656</v>
      </c>
      <c r="J344" s="68" t="s">
        <v>893</v>
      </c>
      <c r="K344" s="68" t="s">
        <v>28</v>
      </c>
      <c r="L344" s="68" t="s">
        <v>2603</v>
      </c>
      <c r="M344" s="68" t="s">
        <v>96</v>
      </c>
    </row>
    <row r="345" spans="1:13" ht="25.5">
      <c r="A345" s="68" t="s">
        <v>34</v>
      </c>
      <c r="B345" s="68" t="s">
        <v>647</v>
      </c>
      <c r="C345" s="68" t="s">
        <v>596</v>
      </c>
      <c r="D345" s="68" t="s">
        <v>597</v>
      </c>
      <c r="E345" s="68" t="s">
        <v>140</v>
      </c>
      <c r="F345" s="68" t="s">
        <v>141</v>
      </c>
      <c r="G345" s="68" t="s">
        <v>92</v>
      </c>
      <c r="H345" s="68" t="s">
        <v>454</v>
      </c>
      <c r="I345" s="68" t="s">
        <v>894</v>
      </c>
      <c r="J345" s="68" t="s">
        <v>895</v>
      </c>
      <c r="K345" s="68" t="s">
        <v>28</v>
      </c>
      <c r="L345" s="68" t="s">
        <v>2604</v>
      </c>
      <c r="M345" s="68" t="s">
        <v>96</v>
      </c>
    </row>
    <row r="346" spans="1:13" ht="25.5">
      <c r="A346" s="68" t="s">
        <v>34</v>
      </c>
      <c r="B346" s="68" t="s">
        <v>647</v>
      </c>
      <c r="C346" s="68" t="s">
        <v>663</v>
      </c>
      <c r="D346" s="68" t="s">
        <v>664</v>
      </c>
      <c r="E346" s="68" t="s">
        <v>140</v>
      </c>
      <c r="F346" s="68" t="s">
        <v>141</v>
      </c>
      <c r="G346" s="68" t="s">
        <v>92</v>
      </c>
      <c r="H346" s="68" t="s">
        <v>939</v>
      </c>
      <c r="I346" s="68" t="s">
        <v>875</v>
      </c>
      <c r="J346" s="68" t="s">
        <v>2070</v>
      </c>
      <c r="K346" s="68" t="s">
        <v>28</v>
      </c>
      <c r="L346" s="68" t="s">
        <v>2605</v>
      </c>
      <c r="M346" s="68" t="s">
        <v>96</v>
      </c>
    </row>
    <row r="347" spans="1:13" ht="25.5">
      <c r="A347" s="68" t="s">
        <v>34</v>
      </c>
      <c r="B347" s="68" t="s">
        <v>647</v>
      </c>
      <c r="C347" s="68" t="s">
        <v>180</v>
      </c>
      <c r="D347" s="68" t="s">
        <v>181</v>
      </c>
      <c r="E347" s="68" t="s">
        <v>140</v>
      </c>
      <c r="F347" s="68" t="s">
        <v>141</v>
      </c>
      <c r="G347" s="68" t="s">
        <v>92</v>
      </c>
      <c r="H347" s="68" t="s">
        <v>2044</v>
      </c>
      <c r="I347" s="68" t="s">
        <v>2045</v>
      </c>
      <c r="J347" s="68" t="s">
        <v>2046</v>
      </c>
      <c r="K347" s="68" t="s">
        <v>24</v>
      </c>
      <c r="L347" s="68" t="s">
        <v>2606</v>
      </c>
      <c r="M347" s="68" t="s">
        <v>96</v>
      </c>
    </row>
    <row r="348" spans="1:13" ht="25.5">
      <c r="A348" s="68" t="s">
        <v>34</v>
      </c>
      <c r="B348" s="68" t="s">
        <v>647</v>
      </c>
      <c r="C348" s="68" t="s">
        <v>268</v>
      </c>
      <c r="D348" s="68" t="s">
        <v>269</v>
      </c>
      <c r="E348" s="68" t="s">
        <v>140</v>
      </c>
      <c r="F348" s="68" t="s">
        <v>141</v>
      </c>
      <c r="G348" s="68" t="s">
        <v>92</v>
      </c>
      <c r="H348" s="68" t="s">
        <v>379</v>
      </c>
      <c r="I348" s="68" t="s">
        <v>2133</v>
      </c>
      <c r="J348" s="68" t="s">
        <v>2134</v>
      </c>
      <c r="K348" s="68" t="s">
        <v>24</v>
      </c>
      <c r="L348" s="68" t="s">
        <v>2607</v>
      </c>
      <c r="M348" s="68" t="s">
        <v>96</v>
      </c>
    </row>
    <row r="349" spans="1:13" ht="25.5">
      <c r="A349" s="68" t="s">
        <v>34</v>
      </c>
      <c r="B349" s="68" t="s">
        <v>647</v>
      </c>
      <c r="C349" s="68" t="s">
        <v>169</v>
      </c>
      <c r="D349" s="68" t="s">
        <v>170</v>
      </c>
      <c r="E349" s="68" t="s">
        <v>140</v>
      </c>
      <c r="F349" s="68" t="s">
        <v>141</v>
      </c>
      <c r="G349" s="68" t="s">
        <v>92</v>
      </c>
      <c r="H349" s="68" t="s">
        <v>2104</v>
      </c>
      <c r="I349" s="68" t="s">
        <v>1589</v>
      </c>
      <c r="J349" s="68" t="s">
        <v>2105</v>
      </c>
      <c r="K349" s="68" t="s">
        <v>28</v>
      </c>
      <c r="L349" s="68" t="s">
        <v>2608</v>
      </c>
      <c r="M349" s="68" t="s">
        <v>96</v>
      </c>
    </row>
    <row r="350" spans="1:13" ht="25.5">
      <c r="A350" s="68" t="s">
        <v>34</v>
      </c>
      <c r="B350" s="68" t="s">
        <v>647</v>
      </c>
      <c r="C350" s="68" t="s">
        <v>203</v>
      </c>
      <c r="D350" s="68" t="s">
        <v>204</v>
      </c>
      <c r="E350" s="68" t="s">
        <v>140</v>
      </c>
      <c r="F350" s="68" t="s">
        <v>141</v>
      </c>
      <c r="G350" s="68" t="s">
        <v>92</v>
      </c>
      <c r="H350" s="68" t="s">
        <v>507</v>
      </c>
      <c r="I350" s="68" t="s">
        <v>574</v>
      </c>
      <c r="J350" s="68" t="s">
        <v>2051</v>
      </c>
      <c r="K350" s="68" t="s">
        <v>28</v>
      </c>
      <c r="L350" s="68" t="s">
        <v>2609</v>
      </c>
      <c r="M350" s="68" t="s">
        <v>96</v>
      </c>
    </row>
    <row r="351" spans="1:13" ht="25.5">
      <c r="A351" s="68" t="s">
        <v>34</v>
      </c>
      <c r="B351" s="68" t="s">
        <v>647</v>
      </c>
      <c r="C351" s="68" t="s">
        <v>180</v>
      </c>
      <c r="D351" s="68" t="s">
        <v>181</v>
      </c>
      <c r="E351" s="68" t="s">
        <v>140</v>
      </c>
      <c r="F351" s="68" t="s">
        <v>141</v>
      </c>
      <c r="G351" s="68" t="s">
        <v>92</v>
      </c>
      <c r="H351" s="68" t="s">
        <v>417</v>
      </c>
      <c r="I351" s="68" t="s">
        <v>1963</v>
      </c>
      <c r="J351" s="68" t="s">
        <v>1964</v>
      </c>
      <c r="K351" s="68" t="s">
        <v>28</v>
      </c>
      <c r="L351" s="68" t="s">
        <v>2610</v>
      </c>
      <c r="M351" s="68" t="s">
        <v>96</v>
      </c>
    </row>
    <row r="352" spans="1:13" ht="25.5">
      <c r="A352" s="68" t="s">
        <v>34</v>
      </c>
      <c r="B352" s="68" t="s">
        <v>647</v>
      </c>
      <c r="C352" s="68" t="s">
        <v>496</v>
      </c>
      <c r="D352" s="68" t="s">
        <v>497</v>
      </c>
      <c r="E352" s="68" t="s">
        <v>140</v>
      </c>
      <c r="F352" s="68" t="s">
        <v>141</v>
      </c>
      <c r="G352" s="68" t="s">
        <v>92</v>
      </c>
      <c r="H352" s="68" t="s">
        <v>1960</v>
      </c>
      <c r="I352" s="68" t="s">
        <v>1961</v>
      </c>
      <c r="J352" s="68" t="s">
        <v>1962</v>
      </c>
      <c r="K352" s="68" t="s">
        <v>24</v>
      </c>
      <c r="L352" s="68" t="s">
        <v>2611</v>
      </c>
      <c r="M352" s="68" t="s">
        <v>96</v>
      </c>
    </row>
    <row r="353" spans="1:13" ht="25.5">
      <c r="A353" s="68" t="s">
        <v>34</v>
      </c>
      <c r="B353" s="68" t="s">
        <v>647</v>
      </c>
      <c r="C353" s="68" t="s">
        <v>151</v>
      </c>
      <c r="D353" s="68" t="s">
        <v>152</v>
      </c>
      <c r="E353" s="68" t="s">
        <v>140</v>
      </c>
      <c r="F353" s="68" t="s">
        <v>141</v>
      </c>
      <c r="G353" s="68" t="s">
        <v>92</v>
      </c>
      <c r="H353" s="68" t="s">
        <v>1186</v>
      </c>
      <c r="I353" s="68" t="s">
        <v>1187</v>
      </c>
      <c r="J353" s="68" t="s">
        <v>1188</v>
      </c>
      <c r="K353" s="68" t="s">
        <v>28</v>
      </c>
      <c r="L353" s="68" t="s">
        <v>2612</v>
      </c>
      <c r="M353" s="68" t="s">
        <v>96</v>
      </c>
    </row>
    <row r="354" spans="1:13" ht="25.5">
      <c r="A354" s="68" t="s">
        <v>34</v>
      </c>
      <c r="B354" s="68" t="s">
        <v>647</v>
      </c>
      <c r="C354" s="68" t="s">
        <v>188</v>
      </c>
      <c r="D354" s="68" t="s">
        <v>189</v>
      </c>
      <c r="E354" s="68" t="s">
        <v>140</v>
      </c>
      <c r="F354" s="68" t="s">
        <v>141</v>
      </c>
      <c r="G354" s="68" t="s">
        <v>92</v>
      </c>
      <c r="H354" s="68" t="s">
        <v>1982</v>
      </c>
      <c r="I354" s="68" t="s">
        <v>1983</v>
      </c>
      <c r="J354" s="68" t="s">
        <v>1984</v>
      </c>
      <c r="K354" s="68" t="s">
        <v>24</v>
      </c>
      <c r="L354" s="68" t="s">
        <v>2613</v>
      </c>
      <c r="M354" s="68" t="s">
        <v>96</v>
      </c>
    </row>
    <row r="355" spans="1:13" ht="25.5">
      <c r="A355" s="68" t="s">
        <v>34</v>
      </c>
      <c r="B355" s="68" t="s">
        <v>647</v>
      </c>
      <c r="C355" s="68" t="s">
        <v>708</v>
      </c>
      <c r="D355" s="68" t="s">
        <v>709</v>
      </c>
      <c r="E355" s="68" t="s">
        <v>140</v>
      </c>
      <c r="F355" s="68" t="s">
        <v>141</v>
      </c>
      <c r="G355" s="68" t="s">
        <v>92</v>
      </c>
      <c r="H355" s="68" t="s">
        <v>106</v>
      </c>
      <c r="I355" s="68" t="s">
        <v>896</v>
      </c>
      <c r="J355" s="68" t="s">
        <v>897</v>
      </c>
      <c r="K355" s="68" t="s">
        <v>668</v>
      </c>
      <c r="L355" s="68" t="s">
        <v>2614</v>
      </c>
      <c r="M355" s="68" t="s">
        <v>96</v>
      </c>
    </row>
    <row r="356" spans="1:13" ht="25.5">
      <c r="A356" s="68" t="s">
        <v>34</v>
      </c>
      <c r="B356" s="68" t="s">
        <v>647</v>
      </c>
      <c r="C356" s="68" t="s">
        <v>164</v>
      </c>
      <c r="D356" s="68" t="s">
        <v>165</v>
      </c>
      <c r="E356" s="68" t="s">
        <v>140</v>
      </c>
      <c r="F356" s="68" t="s">
        <v>141</v>
      </c>
      <c r="G356" s="68" t="s">
        <v>92</v>
      </c>
      <c r="H356" s="68" t="s">
        <v>1334</v>
      </c>
      <c r="I356" s="68" t="s">
        <v>2177</v>
      </c>
      <c r="J356" s="68" t="s">
        <v>2178</v>
      </c>
      <c r="K356" s="68" t="s">
        <v>26</v>
      </c>
      <c r="L356" s="68" t="s">
        <v>2615</v>
      </c>
      <c r="M356" s="68" t="s">
        <v>96</v>
      </c>
    </row>
    <row r="357" spans="1:13">
      <c r="A357" s="68" t="s">
        <v>35</v>
      </c>
      <c r="B357" s="68" t="s">
        <v>898</v>
      </c>
      <c r="C357" s="68" t="s">
        <v>72</v>
      </c>
      <c r="D357" s="68" t="s">
        <v>89</v>
      </c>
      <c r="E357" s="68" t="s">
        <v>90</v>
      </c>
      <c r="F357" s="68" t="s">
        <v>91</v>
      </c>
      <c r="G357" s="68" t="s">
        <v>92</v>
      </c>
      <c r="H357" s="68" t="s">
        <v>903</v>
      </c>
      <c r="I357" s="68" t="s">
        <v>904</v>
      </c>
      <c r="J357" s="68" t="s">
        <v>905</v>
      </c>
      <c r="K357" s="68" t="s">
        <v>28</v>
      </c>
      <c r="L357" s="68" t="s">
        <v>2616</v>
      </c>
      <c r="M357" s="68" t="s">
        <v>96</v>
      </c>
    </row>
    <row r="358" spans="1:13">
      <c r="A358" s="68" t="s">
        <v>35</v>
      </c>
      <c r="B358" s="68" t="s">
        <v>898</v>
      </c>
      <c r="C358" s="68" t="s">
        <v>72</v>
      </c>
      <c r="D358" s="68" t="s">
        <v>89</v>
      </c>
      <c r="E358" s="68" t="s">
        <v>90</v>
      </c>
      <c r="F358" s="68" t="s">
        <v>91</v>
      </c>
      <c r="G358" s="68" t="s">
        <v>92</v>
      </c>
      <c r="H358" s="68" t="s">
        <v>906</v>
      </c>
      <c r="I358" s="68" t="s">
        <v>178</v>
      </c>
      <c r="J358" s="68" t="s">
        <v>907</v>
      </c>
      <c r="K358" s="68" t="s">
        <v>28</v>
      </c>
      <c r="L358" s="68" t="s">
        <v>2617</v>
      </c>
      <c r="M358" s="68" t="s">
        <v>96</v>
      </c>
    </row>
    <row r="359" spans="1:13">
      <c r="A359" s="68" t="s">
        <v>35</v>
      </c>
      <c r="B359" s="68" t="s">
        <v>898</v>
      </c>
      <c r="C359" s="68" t="s">
        <v>72</v>
      </c>
      <c r="D359" s="68" t="s">
        <v>89</v>
      </c>
      <c r="E359" s="68" t="s">
        <v>90</v>
      </c>
      <c r="F359" s="68" t="s">
        <v>91</v>
      </c>
      <c r="G359" s="68" t="s">
        <v>92</v>
      </c>
      <c r="H359" s="68" t="s">
        <v>373</v>
      </c>
      <c r="I359" s="68" t="s">
        <v>908</v>
      </c>
      <c r="J359" s="68" t="s">
        <v>909</v>
      </c>
      <c r="K359" s="68" t="s">
        <v>28</v>
      </c>
      <c r="L359" s="68" t="s">
        <v>2618</v>
      </c>
      <c r="M359" s="68" t="s">
        <v>96</v>
      </c>
    </row>
    <row r="360" spans="1:13">
      <c r="A360" s="68" t="s">
        <v>35</v>
      </c>
      <c r="B360" s="68" t="s">
        <v>898</v>
      </c>
      <c r="C360" s="68" t="s">
        <v>72</v>
      </c>
      <c r="D360" s="68" t="s">
        <v>89</v>
      </c>
      <c r="E360" s="68" t="s">
        <v>90</v>
      </c>
      <c r="F360" s="68" t="s">
        <v>91</v>
      </c>
      <c r="G360" s="68" t="s">
        <v>92</v>
      </c>
      <c r="H360" s="68" t="s">
        <v>910</v>
      </c>
      <c r="I360" s="68" t="s">
        <v>911</v>
      </c>
      <c r="J360" s="68" t="s">
        <v>912</v>
      </c>
      <c r="K360" s="68" t="s">
        <v>24</v>
      </c>
      <c r="L360" s="68" t="s">
        <v>2619</v>
      </c>
      <c r="M360" s="68" t="s">
        <v>96</v>
      </c>
    </row>
    <row r="361" spans="1:13">
      <c r="A361" s="68" t="s">
        <v>35</v>
      </c>
      <c r="B361" s="68" t="s">
        <v>898</v>
      </c>
      <c r="C361" s="68" t="s">
        <v>72</v>
      </c>
      <c r="D361" s="68" t="s">
        <v>89</v>
      </c>
      <c r="E361" s="68" t="s">
        <v>90</v>
      </c>
      <c r="F361" s="68" t="s">
        <v>91</v>
      </c>
      <c r="G361" s="68" t="s">
        <v>92</v>
      </c>
      <c r="H361" s="68" t="s">
        <v>913</v>
      </c>
      <c r="I361" s="68" t="s">
        <v>914</v>
      </c>
      <c r="J361" s="68" t="s">
        <v>915</v>
      </c>
      <c r="K361" s="68" t="s">
        <v>24</v>
      </c>
      <c r="L361" s="68" t="s">
        <v>2620</v>
      </c>
      <c r="M361" s="68" t="s">
        <v>96</v>
      </c>
    </row>
    <row r="362" spans="1:13">
      <c r="A362" s="68" t="s">
        <v>35</v>
      </c>
      <c r="B362" s="68" t="s">
        <v>898</v>
      </c>
      <c r="C362" s="68" t="s">
        <v>72</v>
      </c>
      <c r="D362" s="68" t="s">
        <v>89</v>
      </c>
      <c r="E362" s="68" t="s">
        <v>90</v>
      </c>
      <c r="F362" s="68" t="s">
        <v>91</v>
      </c>
      <c r="G362" s="68" t="s">
        <v>92</v>
      </c>
      <c r="H362" s="68" t="s">
        <v>756</v>
      </c>
      <c r="I362" s="68" t="s">
        <v>916</v>
      </c>
      <c r="J362" s="68" t="s">
        <v>917</v>
      </c>
      <c r="K362" s="68" t="s">
        <v>28</v>
      </c>
      <c r="L362" s="68" t="s">
        <v>2621</v>
      </c>
      <c r="M362" s="68" t="s">
        <v>96</v>
      </c>
    </row>
    <row r="363" spans="1:13">
      <c r="A363" s="68" t="s">
        <v>35</v>
      </c>
      <c r="B363" s="68" t="s">
        <v>898</v>
      </c>
      <c r="C363" s="68" t="s">
        <v>72</v>
      </c>
      <c r="D363" s="68" t="s">
        <v>89</v>
      </c>
      <c r="E363" s="68" t="s">
        <v>90</v>
      </c>
      <c r="F363" s="68" t="s">
        <v>91</v>
      </c>
      <c r="G363" s="68" t="s">
        <v>92</v>
      </c>
      <c r="H363" s="68" t="s">
        <v>855</v>
      </c>
      <c r="I363" s="68" t="s">
        <v>918</v>
      </c>
      <c r="J363" s="68" t="s">
        <v>919</v>
      </c>
      <c r="K363" s="68" t="s">
        <v>116</v>
      </c>
      <c r="L363" s="68" t="s">
        <v>2622</v>
      </c>
      <c r="M363" s="68" t="s">
        <v>96</v>
      </c>
    </row>
    <row r="364" spans="1:13">
      <c r="A364" s="68" t="s">
        <v>35</v>
      </c>
      <c r="B364" s="68" t="s">
        <v>898</v>
      </c>
      <c r="C364" s="68" t="s">
        <v>72</v>
      </c>
      <c r="D364" s="68" t="s">
        <v>89</v>
      </c>
      <c r="E364" s="68" t="s">
        <v>90</v>
      </c>
      <c r="F364" s="68" t="s">
        <v>91</v>
      </c>
      <c r="G364" s="68" t="s">
        <v>92</v>
      </c>
      <c r="H364" s="68" t="s">
        <v>920</v>
      </c>
      <c r="I364" s="68" t="s">
        <v>921</v>
      </c>
      <c r="J364" s="68" t="s">
        <v>922</v>
      </c>
      <c r="K364" s="68" t="s">
        <v>24</v>
      </c>
      <c r="L364" s="68" t="s">
        <v>2623</v>
      </c>
      <c r="M364" s="68" t="s">
        <v>96</v>
      </c>
    </row>
    <row r="365" spans="1:13">
      <c r="A365" s="68" t="s">
        <v>35</v>
      </c>
      <c r="B365" s="68" t="s">
        <v>898</v>
      </c>
      <c r="C365" s="68" t="s">
        <v>72</v>
      </c>
      <c r="D365" s="68" t="s">
        <v>89</v>
      </c>
      <c r="E365" s="68" t="s">
        <v>90</v>
      </c>
      <c r="F365" s="68" t="s">
        <v>91</v>
      </c>
      <c r="G365" s="68" t="s">
        <v>92</v>
      </c>
      <c r="H365" s="68" t="s">
        <v>923</v>
      </c>
      <c r="I365" s="68" t="s">
        <v>914</v>
      </c>
      <c r="J365" s="68" t="s">
        <v>924</v>
      </c>
      <c r="K365" s="68" t="s">
        <v>24</v>
      </c>
      <c r="L365" s="68" t="s">
        <v>2624</v>
      </c>
      <c r="M365" s="68" t="s">
        <v>96</v>
      </c>
    </row>
    <row r="366" spans="1:13">
      <c r="A366" s="68" t="s">
        <v>35</v>
      </c>
      <c r="B366" s="68" t="s">
        <v>898</v>
      </c>
      <c r="C366" s="68" t="s">
        <v>72</v>
      </c>
      <c r="D366" s="68" t="s">
        <v>89</v>
      </c>
      <c r="E366" s="68" t="s">
        <v>90</v>
      </c>
      <c r="F366" s="68" t="s">
        <v>91</v>
      </c>
      <c r="G366" s="68" t="s">
        <v>92</v>
      </c>
      <c r="H366" s="68" t="s">
        <v>925</v>
      </c>
      <c r="I366" s="68" t="s">
        <v>926</v>
      </c>
      <c r="J366" s="68" t="s">
        <v>927</v>
      </c>
      <c r="K366" s="68" t="s">
        <v>112</v>
      </c>
      <c r="L366" s="68" t="s">
        <v>2625</v>
      </c>
      <c r="M366" s="68" t="s">
        <v>96</v>
      </c>
    </row>
    <row r="367" spans="1:13">
      <c r="A367" s="68" t="s">
        <v>35</v>
      </c>
      <c r="B367" s="68" t="s">
        <v>898</v>
      </c>
      <c r="C367" s="68" t="s">
        <v>72</v>
      </c>
      <c r="D367" s="68" t="s">
        <v>89</v>
      </c>
      <c r="E367" s="68" t="s">
        <v>90</v>
      </c>
      <c r="F367" s="68" t="s">
        <v>91</v>
      </c>
      <c r="G367" s="68" t="s">
        <v>92</v>
      </c>
      <c r="H367" s="68" t="s">
        <v>928</v>
      </c>
      <c r="I367" s="68" t="s">
        <v>916</v>
      </c>
      <c r="J367" s="68" t="s">
        <v>929</v>
      </c>
      <c r="K367" s="68" t="s">
        <v>28</v>
      </c>
      <c r="L367" s="68" t="s">
        <v>2626</v>
      </c>
      <c r="M367" s="68" t="s">
        <v>96</v>
      </c>
    </row>
    <row r="368" spans="1:13">
      <c r="A368" s="68" t="s">
        <v>35</v>
      </c>
      <c r="B368" s="68" t="s">
        <v>898</v>
      </c>
      <c r="C368" s="68" t="s">
        <v>72</v>
      </c>
      <c r="D368" s="68" t="s">
        <v>89</v>
      </c>
      <c r="E368" s="68" t="s">
        <v>90</v>
      </c>
      <c r="F368" s="68" t="s">
        <v>91</v>
      </c>
      <c r="G368" s="68" t="s">
        <v>92</v>
      </c>
      <c r="H368" s="68" t="s">
        <v>930</v>
      </c>
      <c r="I368" s="68" t="s">
        <v>931</v>
      </c>
      <c r="J368" s="68" t="s">
        <v>932</v>
      </c>
      <c r="K368" s="68" t="s">
        <v>28</v>
      </c>
      <c r="L368" s="68" t="s">
        <v>2627</v>
      </c>
      <c r="M368" s="68" t="s">
        <v>96</v>
      </c>
    </row>
    <row r="369" spans="1:13">
      <c r="A369" s="68" t="s">
        <v>35</v>
      </c>
      <c r="B369" s="68" t="s">
        <v>898</v>
      </c>
      <c r="C369" s="68" t="s">
        <v>72</v>
      </c>
      <c r="D369" s="68" t="s">
        <v>89</v>
      </c>
      <c r="E369" s="68" t="s">
        <v>90</v>
      </c>
      <c r="F369" s="68" t="s">
        <v>91</v>
      </c>
      <c r="G369" s="68" t="s">
        <v>92</v>
      </c>
      <c r="H369" s="68" t="s">
        <v>933</v>
      </c>
      <c r="I369" s="68" t="s">
        <v>934</v>
      </c>
      <c r="J369" s="68" t="s">
        <v>935</v>
      </c>
      <c r="K369" s="68" t="s">
        <v>24</v>
      </c>
      <c r="L369" s="68" t="s">
        <v>2628</v>
      </c>
      <c r="M369" s="68" t="s">
        <v>96</v>
      </c>
    </row>
    <row r="370" spans="1:13">
      <c r="A370" s="68" t="s">
        <v>35</v>
      </c>
      <c r="B370" s="68" t="s">
        <v>898</v>
      </c>
      <c r="C370" s="68" t="s">
        <v>72</v>
      </c>
      <c r="D370" s="68" t="s">
        <v>89</v>
      </c>
      <c r="E370" s="68" t="s">
        <v>90</v>
      </c>
      <c r="F370" s="68" t="s">
        <v>91</v>
      </c>
      <c r="G370" s="68" t="s">
        <v>92</v>
      </c>
      <c r="H370" s="68" t="s">
        <v>310</v>
      </c>
      <c r="I370" s="68" t="s">
        <v>937</v>
      </c>
      <c r="J370" s="68" t="s">
        <v>938</v>
      </c>
      <c r="K370" s="68" t="s">
        <v>28</v>
      </c>
      <c r="L370" s="68" t="s">
        <v>2629</v>
      </c>
      <c r="M370" s="68" t="s">
        <v>96</v>
      </c>
    </row>
    <row r="371" spans="1:13">
      <c r="A371" s="68" t="s">
        <v>35</v>
      </c>
      <c r="B371" s="68" t="s">
        <v>898</v>
      </c>
      <c r="C371" s="68" t="s">
        <v>72</v>
      </c>
      <c r="D371" s="68" t="s">
        <v>89</v>
      </c>
      <c r="E371" s="68" t="s">
        <v>90</v>
      </c>
      <c r="F371" s="68" t="s">
        <v>91</v>
      </c>
      <c r="G371" s="68" t="s">
        <v>92</v>
      </c>
      <c r="H371" s="68" t="s">
        <v>939</v>
      </c>
      <c r="I371" s="68" t="s">
        <v>940</v>
      </c>
      <c r="J371" s="68" t="s">
        <v>941</v>
      </c>
      <c r="K371" s="68" t="s">
        <v>313</v>
      </c>
      <c r="L371" s="68" t="s">
        <v>2630</v>
      </c>
      <c r="M371" s="68" t="s">
        <v>96</v>
      </c>
    </row>
    <row r="372" spans="1:13">
      <c r="A372" s="68" t="s">
        <v>35</v>
      </c>
      <c r="B372" s="68" t="s">
        <v>898</v>
      </c>
      <c r="C372" s="68" t="s">
        <v>680</v>
      </c>
      <c r="D372" s="68" t="s">
        <v>681</v>
      </c>
      <c r="E372" s="68" t="s">
        <v>140</v>
      </c>
      <c r="F372" s="68" t="s">
        <v>141</v>
      </c>
      <c r="G372" s="68" t="s">
        <v>92</v>
      </c>
      <c r="H372" s="68" t="s">
        <v>300</v>
      </c>
      <c r="I372" s="68" t="s">
        <v>942</v>
      </c>
      <c r="J372" s="68" t="s">
        <v>943</v>
      </c>
      <c r="K372" s="68" t="s">
        <v>24</v>
      </c>
      <c r="L372" s="68" t="s">
        <v>2631</v>
      </c>
      <c r="M372" s="68" t="s">
        <v>96</v>
      </c>
    </row>
    <row r="373" spans="1:13">
      <c r="A373" s="68" t="s">
        <v>35</v>
      </c>
      <c r="B373" s="68" t="s">
        <v>898</v>
      </c>
      <c r="C373" s="68" t="s">
        <v>169</v>
      </c>
      <c r="D373" s="68" t="s">
        <v>170</v>
      </c>
      <c r="E373" s="68" t="s">
        <v>140</v>
      </c>
      <c r="F373" s="68" t="s">
        <v>141</v>
      </c>
      <c r="G373" s="68" t="s">
        <v>92</v>
      </c>
      <c r="H373" s="68" t="s">
        <v>2095</v>
      </c>
      <c r="I373" s="68" t="s">
        <v>2096</v>
      </c>
      <c r="J373" s="68" t="s">
        <v>1494</v>
      </c>
      <c r="K373" s="68" t="s">
        <v>24</v>
      </c>
      <c r="L373" s="68" t="s">
        <v>2632</v>
      </c>
      <c r="M373" s="68" t="s">
        <v>96</v>
      </c>
    </row>
    <row r="374" spans="1:13">
      <c r="A374" s="68" t="s">
        <v>35</v>
      </c>
      <c r="B374" s="68" t="s">
        <v>898</v>
      </c>
      <c r="C374" s="68" t="s">
        <v>159</v>
      </c>
      <c r="D374" s="68" t="s">
        <v>160</v>
      </c>
      <c r="E374" s="68" t="s">
        <v>140</v>
      </c>
      <c r="F374" s="68" t="s">
        <v>141</v>
      </c>
      <c r="G374" s="68" t="s">
        <v>92</v>
      </c>
      <c r="H374" s="68" t="s">
        <v>106</v>
      </c>
      <c r="I374" s="68" t="s">
        <v>2633</v>
      </c>
      <c r="J374" s="68" t="s">
        <v>2634</v>
      </c>
      <c r="K374" s="68" t="s">
        <v>28</v>
      </c>
      <c r="L374" s="68" t="s">
        <v>2635</v>
      </c>
      <c r="M374" s="68" t="s">
        <v>96</v>
      </c>
    </row>
    <row r="375" spans="1:13">
      <c r="A375" s="68" t="s">
        <v>35</v>
      </c>
      <c r="B375" s="68" t="s">
        <v>898</v>
      </c>
      <c r="C375" s="68" t="s">
        <v>144</v>
      </c>
      <c r="D375" s="68" t="s">
        <v>145</v>
      </c>
      <c r="E375" s="68" t="s">
        <v>140</v>
      </c>
      <c r="F375" s="68" t="s">
        <v>141</v>
      </c>
      <c r="G375" s="68" t="s">
        <v>92</v>
      </c>
      <c r="H375" s="68" t="s">
        <v>288</v>
      </c>
      <c r="I375" s="68" t="s">
        <v>944</v>
      </c>
      <c r="J375" s="68" t="s">
        <v>945</v>
      </c>
      <c r="K375" s="68" t="s">
        <v>24</v>
      </c>
      <c r="L375" s="68" t="s">
        <v>2636</v>
      </c>
      <c r="M375" s="68" t="s">
        <v>96</v>
      </c>
    </row>
    <row r="376" spans="1:13">
      <c r="A376" s="68" t="s">
        <v>35</v>
      </c>
      <c r="B376" s="68" t="s">
        <v>898</v>
      </c>
      <c r="C376" s="68" t="s">
        <v>503</v>
      </c>
      <c r="D376" s="68" t="s">
        <v>504</v>
      </c>
      <c r="E376" s="68" t="s">
        <v>140</v>
      </c>
      <c r="F376" s="68" t="s">
        <v>141</v>
      </c>
      <c r="G376" s="68" t="s">
        <v>92</v>
      </c>
      <c r="H376" s="68" t="s">
        <v>475</v>
      </c>
      <c r="I376" s="68" t="s">
        <v>669</v>
      </c>
      <c r="J376" s="68" t="s">
        <v>670</v>
      </c>
      <c r="K376" s="68" t="s">
        <v>112</v>
      </c>
      <c r="L376" s="68" t="s">
        <v>2637</v>
      </c>
      <c r="M376" s="68" t="s">
        <v>96</v>
      </c>
    </row>
    <row r="377" spans="1:13">
      <c r="A377" s="68" t="s">
        <v>35</v>
      </c>
      <c r="B377" s="68" t="s">
        <v>898</v>
      </c>
      <c r="C377" s="68" t="s">
        <v>169</v>
      </c>
      <c r="D377" s="68" t="s">
        <v>170</v>
      </c>
      <c r="E377" s="68" t="s">
        <v>140</v>
      </c>
      <c r="F377" s="68" t="s">
        <v>141</v>
      </c>
      <c r="G377" s="68" t="s">
        <v>92</v>
      </c>
      <c r="H377" s="68" t="s">
        <v>946</v>
      </c>
      <c r="I377" s="68" t="s">
        <v>947</v>
      </c>
      <c r="J377" s="68" t="s">
        <v>948</v>
      </c>
      <c r="K377" s="68" t="s">
        <v>949</v>
      </c>
      <c r="L377" s="68" t="s">
        <v>2638</v>
      </c>
      <c r="M377" s="68" t="s">
        <v>96</v>
      </c>
    </row>
    <row r="378" spans="1:13">
      <c r="A378" s="68" t="s">
        <v>35</v>
      </c>
      <c r="B378" s="68" t="s">
        <v>898</v>
      </c>
      <c r="C378" s="68" t="s">
        <v>273</v>
      </c>
      <c r="D378" s="68" t="s">
        <v>274</v>
      </c>
      <c r="E378" s="68" t="s">
        <v>140</v>
      </c>
      <c r="F378" s="68" t="s">
        <v>141</v>
      </c>
      <c r="G378" s="68" t="s">
        <v>92</v>
      </c>
      <c r="H378" s="68" t="s">
        <v>950</v>
      </c>
      <c r="I378" s="68" t="s">
        <v>951</v>
      </c>
      <c r="J378" s="68" t="s">
        <v>952</v>
      </c>
      <c r="K378" s="68" t="s">
        <v>24</v>
      </c>
      <c r="L378" s="68" t="s">
        <v>2639</v>
      </c>
      <c r="M378" s="68" t="s">
        <v>96</v>
      </c>
    </row>
    <row r="379" spans="1:13">
      <c r="A379" s="68" t="s">
        <v>35</v>
      </c>
      <c r="B379" s="68" t="s">
        <v>898</v>
      </c>
      <c r="C379" s="68" t="s">
        <v>268</v>
      </c>
      <c r="D379" s="68" t="s">
        <v>269</v>
      </c>
      <c r="E379" s="68" t="s">
        <v>140</v>
      </c>
      <c r="F379" s="68" t="s">
        <v>141</v>
      </c>
      <c r="G379" s="68" t="s">
        <v>92</v>
      </c>
      <c r="H379" s="68" t="s">
        <v>953</v>
      </c>
      <c r="I379" s="68" t="s">
        <v>954</v>
      </c>
      <c r="J379" s="68" t="s">
        <v>955</v>
      </c>
      <c r="K379" s="68" t="s">
        <v>28</v>
      </c>
      <c r="L379" s="68" t="s">
        <v>2640</v>
      </c>
      <c r="M379" s="68" t="s">
        <v>96</v>
      </c>
    </row>
    <row r="380" spans="1:13">
      <c r="A380" s="68" t="s">
        <v>35</v>
      </c>
      <c r="B380" s="68" t="s">
        <v>898</v>
      </c>
      <c r="C380" s="68" t="s">
        <v>503</v>
      </c>
      <c r="D380" s="68" t="s">
        <v>504</v>
      </c>
      <c r="E380" s="68" t="s">
        <v>140</v>
      </c>
      <c r="F380" s="68" t="s">
        <v>141</v>
      </c>
      <c r="G380" s="68" t="s">
        <v>92</v>
      </c>
      <c r="H380" s="68" t="s">
        <v>956</v>
      </c>
      <c r="I380" s="68" t="s">
        <v>957</v>
      </c>
      <c r="J380" s="68" t="s">
        <v>958</v>
      </c>
      <c r="K380" s="68" t="s">
        <v>24</v>
      </c>
      <c r="L380" s="68" t="s">
        <v>2641</v>
      </c>
      <c r="M380" s="68" t="s">
        <v>96</v>
      </c>
    </row>
    <row r="381" spans="1:13">
      <c r="A381" s="68" t="s">
        <v>35</v>
      </c>
      <c r="B381" s="68" t="s">
        <v>898</v>
      </c>
      <c r="C381" s="68" t="s">
        <v>503</v>
      </c>
      <c r="D381" s="68" t="s">
        <v>504</v>
      </c>
      <c r="E381" s="68" t="s">
        <v>140</v>
      </c>
      <c r="F381" s="68" t="s">
        <v>141</v>
      </c>
      <c r="G381" s="68" t="s">
        <v>92</v>
      </c>
      <c r="H381" s="68" t="s">
        <v>166</v>
      </c>
      <c r="I381" s="68" t="s">
        <v>959</v>
      </c>
      <c r="J381" s="68" t="s">
        <v>960</v>
      </c>
      <c r="K381" s="68" t="s">
        <v>28</v>
      </c>
      <c r="L381" s="68" t="s">
        <v>2642</v>
      </c>
      <c r="M381" s="68" t="s">
        <v>96</v>
      </c>
    </row>
    <row r="382" spans="1:13">
      <c r="A382" s="68" t="s">
        <v>35</v>
      </c>
      <c r="B382" s="68" t="s">
        <v>898</v>
      </c>
      <c r="C382" s="68" t="s">
        <v>203</v>
      </c>
      <c r="D382" s="68" t="s">
        <v>204</v>
      </c>
      <c r="E382" s="68" t="s">
        <v>140</v>
      </c>
      <c r="F382" s="68" t="s">
        <v>141</v>
      </c>
      <c r="G382" s="68" t="s">
        <v>92</v>
      </c>
      <c r="H382" s="68" t="s">
        <v>120</v>
      </c>
      <c r="I382" s="68" t="s">
        <v>961</v>
      </c>
      <c r="J382" s="68" t="s">
        <v>962</v>
      </c>
      <c r="K382" s="68" t="s">
        <v>28</v>
      </c>
      <c r="L382" s="68" t="s">
        <v>2643</v>
      </c>
      <c r="M382" s="68" t="s">
        <v>96</v>
      </c>
    </row>
    <row r="383" spans="1:13">
      <c r="A383" s="68" t="s">
        <v>35</v>
      </c>
      <c r="B383" s="68" t="s">
        <v>898</v>
      </c>
      <c r="C383" s="68" t="s">
        <v>266</v>
      </c>
      <c r="D383" s="68" t="s">
        <v>267</v>
      </c>
      <c r="E383" s="68" t="s">
        <v>140</v>
      </c>
      <c r="F383" s="68" t="s">
        <v>141</v>
      </c>
      <c r="G383" s="68" t="s">
        <v>92</v>
      </c>
      <c r="H383" s="68" t="s">
        <v>963</v>
      </c>
      <c r="I383" s="68" t="s">
        <v>964</v>
      </c>
      <c r="J383" s="68" t="s">
        <v>965</v>
      </c>
      <c r="K383" s="68" t="s">
        <v>28</v>
      </c>
      <c r="L383" s="68" t="s">
        <v>2644</v>
      </c>
      <c r="M383" s="68" t="s">
        <v>96</v>
      </c>
    </row>
    <row r="384" spans="1:13">
      <c r="A384" s="68" t="s">
        <v>35</v>
      </c>
      <c r="B384" s="68" t="s">
        <v>898</v>
      </c>
      <c r="C384" s="68" t="s">
        <v>144</v>
      </c>
      <c r="D384" s="68" t="s">
        <v>145</v>
      </c>
      <c r="E384" s="68" t="s">
        <v>140</v>
      </c>
      <c r="F384" s="68" t="s">
        <v>141</v>
      </c>
      <c r="G384" s="68" t="s">
        <v>92</v>
      </c>
      <c r="H384" s="68" t="s">
        <v>966</v>
      </c>
      <c r="I384" s="68" t="s">
        <v>967</v>
      </c>
      <c r="J384" s="68" t="s">
        <v>968</v>
      </c>
      <c r="K384" s="68" t="s">
        <v>28</v>
      </c>
      <c r="L384" s="68" t="s">
        <v>2645</v>
      </c>
      <c r="M384" s="68" t="s">
        <v>96</v>
      </c>
    </row>
    <row r="385" spans="1:13">
      <c r="A385" s="68" t="s">
        <v>35</v>
      </c>
      <c r="B385" s="68" t="s">
        <v>898</v>
      </c>
      <c r="C385" s="68" t="s">
        <v>159</v>
      </c>
      <c r="D385" s="68" t="s">
        <v>160</v>
      </c>
      <c r="E385" s="68" t="s">
        <v>140</v>
      </c>
      <c r="F385" s="68" t="s">
        <v>141</v>
      </c>
      <c r="G385" s="68" t="s">
        <v>92</v>
      </c>
      <c r="H385" s="68" t="s">
        <v>969</v>
      </c>
      <c r="I385" s="68" t="s">
        <v>970</v>
      </c>
      <c r="J385" s="68" t="s">
        <v>971</v>
      </c>
      <c r="K385" s="68" t="s">
        <v>28</v>
      </c>
      <c r="L385" s="68" t="s">
        <v>2646</v>
      </c>
      <c r="M385" s="68" t="s">
        <v>96</v>
      </c>
    </row>
    <row r="386" spans="1:13">
      <c r="A386" s="68" t="s">
        <v>35</v>
      </c>
      <c r="B386" s="68" t="s">
        <v>898</v>
      </c>
      <c r="C386" s="68" t="s">
        <v>169</v>
      </c>
      <c r="D386" s="68" t="s">
        <v>170</v>
      </c>
      <c r="E386" s="68" t="s">
        <v>140</v>
      </c>
      <c r="F386" s="68" t="s">
        <v>141</v>
      </c>
      <c r="G386" s="68" t="s">
        <v>92</v>
      </c>
      <c r="H386" s="68" t="s">
        <v>956</v>
      </c>
      <c r="I386" s="68" t="s">
        <v>972</v>
      </c>
      <c r="J386" s="68" t="s">
        <v>973</v>
      </c>
      <c r="K386" s="68" t="s">
        <v>28</v>
      </c>
      <c r="L386" s="68" t="s">
        <v>2647</v>
      </c>
      <c r="M386" s="68" t="s">
        <v>96</v>
      </c>
    </row>
    <row r="387" spans="1:13">
      <c r="A387" s="68" t="s">
        <v>35</v>
      </c>
      <c r="B387" s="68" t="s">
        <v>898</v>
      </c>
      <c r="C387" s="68" t="s">
        <v>503</v>
      </c>
      <c r="D387" s="68" t="s">
        <v>504</v>
      </c>
      <c r="E387" s="68" t="s">
        <v>140</v>
      </c>
      <c r="F387" s="68" t="s">
        <v>141</v>
      </c>
      <c r="G387" s="68" t="s">
        <v>92</v>
      </c>
      <c r="H387" s="68" t="s">
        <v>207</v>
      </c>
      <c r="I387" s="68" t="s">
        <v>821</v>
      </c>
      <c r="J387" s="68" t="s">
        <v>974</v>
      </c>
      <c r="K387" s="68" t="s">
        <v>28</v>
      </c>
      <c r="L387" s="68" t="s">
        <v>2648</v>
      </c>
      <c r="M387" s="68" t="s">
        <v>96</v>
      </c>
    </row>
    <row r="388" spans="1:13">
      <c r="A388" s="68" t="s">
        <v>35</v>
      </c>
      <c r="B388" s="68" t="s">
        <v>898</v>
      </c>
      <c r="C388" s="68" t="s">
        <v>144</v>
      </c>
      <c r="D388" s="68" t="s">
        <v>145</v>
      </c>
      <c r="E388" s="68" t="s">
        <v>140</v>
      </c>
      <c r="F388" s="68" t="s">
        <v>141</v>
      </c>
      <c r="G388" s="68" t="s">
        <v>92</v>
      </c>
      <c r="H388" s="68" t="s">
        <v>288</v>
      </c>
      <c r="I388" s="68" t="s">
        <v>975</v>
      </c>
      <c r="J388" s="68" t="s">
        <v>358</v>
      </c>
      <c r="K388" s="68" t="s">
        <v>24</v>
      </c>
      <c r="L388" s="68" t="s">
        <v>2649</v>
      </c>
      <c r="M388" s="68" t="s">
        <v>96</v>
      </c>
    </row>
    <row r="389" spans="1:13">
      <c r="A389" s="68" t="s">
        <v>35</v>
      </c>
      <c r="B389" s="68" t="s">
        <v>898</v>
      </c>
      <c r="C389" s="68" t="s">
        <v>144</v>
      </c>
      <c r="D389" s="68" t="s">
        <v>145</v>
      </c>
      <c r="E389" s="68" t="s">
        <v>140</v>
      </c>
      <c r="F389" s="68" t="s">
        <v>141</v>
      </c>
      <c r="G389" s="68" t="s">
        <v>92</v>
      </c>
      <c r="H389" s="68" t="s">
        <v>407</v>
      </c>
      <c r="I389" s="68" t="s">
        <v>976</v>
      </c>
      <c r="J389" s="68" t="s">
        <v>977</v>
      </c>
      <c r="K389" s="68" t="s">
        <v>28</v>
      </c>
      <c r="L389" s="68" t="s">
        <v>2650</v>
      </c>
      <c r="M389" s="68" t="s">
        <v>96</v>
      </c>
    </row>
    <row r="390" spans="1:13">
      <c r="A390" s="68" t="s">
        <v>35</v>
      </c>
      <c r="B390" s="68" t="s">
        <v>898</v>
      </c>
      <c r="C390" s="68" t="s">
        <v>503</v>
      </c>
      <c r="D390" s="68" t="s">
        <v>504</v>
      </c>
      <c r="E390" s="68" t="s">
        <v>140</v>
      </c>
      <c r="F390" s="68" t="s">
        <v>141</v>
      </c>
      <c r="G390" s="68" t="s">
        <v>92</v>
      </c>
      <c r="H390" s="68" t="s">
        <v>978</v>
      </c>
      <c r="I390" s="68" t="s">
        <v>979</v>
      </c>
      <c r="J390" s="68" t="s">
        <v>980</v>
      </c>
      <c r="K390" s="68" t="s">
        <v>24</v>
      </c>
      <c r="L390" s="68" t="s">
        <v>2651</v>
      </c>
      <c r="M390" s="68" t="s">
        <v>96</v>
      </c>
    </row>
    <row r="391" spans="1:13">
      <c r="A391" s="68" t="s">
        <v>35</v>
      </c>
      <c r="B391" s="68" t="s">
        <v>898</v>
      </c>
      <c r="C391" s="68" t="s">
        <v>492</v>
      </c>
      <c r="D391" s="68" t="s">
        <v>493</v>
      </c>
      <c r="E391" s="68" t="s">
        <v>140</v>
      </c>
      <c r="F391" s="68" t="s">
        <v>141</v>
      </c>
      <c r="G391" s="68" t="s">
        <v>92</v>
      </c>
      <c r="H391" s="68" t="s">
        <v>417</v>
      </c>
      <c r="I391" s="68" t="s">
        <v>981</v>
      </c>
      <c r="J391" s="68" t="s">
        <v>982</v>
      </c>
      <c r="K391" s="68" t="s">
        <v>27</v>
      </c>
      <c r="L391" s="68" t="s">
        <v>2652</v>
      </c>
      <c r="M391" s="68" t="s">
        <v>96</v>
      </c>
    </row>
    <row r="392" spans="1:13">
      <c r="A392" s="68" t="s">
        <v>35</v>
      </c>
      <c r="B392" s="68" t="s">
        <v>898</v>
      </c>
      <c r="C392" s="68" t="s">
        <v>273</v>
      </c>
      <c r="D392" s="68" t="s">
        <v>274</v>
      </c>
      <c r="E392" s="68" t="s">
        <v>140</v>
      </c>
      <c r="F392" s="68" t="s">
        <v>141</v>
      </c>
      <c r="G392" s="68" t="s">
        <v>92</v>
      </c>
      <c r="H392" s="68" t="s">
        <v>983</v>
      </c>
      <c r="I392" s="68" t="s">
        <v>984</v>
      </c>
      <c r="J392" s="68" t="s">
        <v>985</v>
      </c>
      <c r="K392" s="68" t="s">
        <v>28</v>
      </c>
      <c r="L392" s="68" t="s">
        <v>2653</v>
      </c>
      <c r="M392" s="68" t="s">
        <v>96</v>
      </c>
    </row>
    <row r="393" spans="1:13">
      <c r="A393" s="68" t="s">
        <v>35</v>
      </c>
      <c r="B393" s="68" t="s">
        <v>898</v>
      </c>
      <c r="C393" s="68" t="s">
        <v>169</v>
      </c>
      <c r="D393" s="68" t="s">
        <v>170</v>
      </c>
      <c r="E393" s="68" t="s">
        <v>140</v>
      </c>
      <c r="F393" s="68" t="s">
        <v>141</v>
      </c>
      <c r="G393" s="68" t="s">
        <v>92</v>
      </c>
      <c r="H393" s="68" t="s">
        <v>986</v>
      </c>
      <c r="I393" s="68" t="s">
        <v>987</v>
      </c>
      <c r="J393" s="68" t="s">
        <v>988</v>
      </c>
      <c r="K393" s="68" t="s">
        <v>28</v>
      </c>
      <c r="L393" s="68" t="s">
        <v>2654</v>
      </c>
      <c r="M393" s="68" t="s">
        <v>96</v>
      </c>
    </row>
    <row r="394" spans="1:13">
      <c r="A394" s="68" t="s">
        <v>35</v>
      </c>
      <c r="B394" s="68" t="s">
        <v>898</v>
      </c>
      <c r="C394" s="68" t="s">
        <v>210</v>
      </c>
      <c r="D394" s="68" t="s">
        <v>211</v>
      </c>
      <c r="E394" s="68" t="s">
        <v>140</v>
      </c>
      <c r="F394" s="68" t="s">
        <v>141</v>
      </c>
      <c r="G394" s="68" t="s">
        <v>92</v>
      </c>
      <c r="H394" s="68" t="s">
        <v>989</v>
      </c>
      <c r="I394" s="68" t="s">
        <v>781</v>
      </c>
      <c r="J394" s="68" t="s">
        <v>990</v>
      </c>
      <c r="K394" s="68" t="s">
        <v>28</v>
      </c>
      <c r="L394" s="68" t="s">
        <v>2655</v>
      </c>
      <c r="M394" s="68" t="s">
        <v>96</v>
      </c>
    </row>
    <row r="395" spans="1:13">
      <c r="A395" s="68" t="s">
        <v>35</v>
      </c>
      <c r="B395" s="68" t="s">
        <v>898</v>
      </c>
      <c r="C395" s="68" t="s">
        <v>266</v>
      </c>
      <c r="D395" s="68" t="s">
        <v>267</v>
      </c>
      <c r="E395" s="68" t="s">
        <v>140</v>
      </c>
      <c r="F395" s="68" t="s">
        <v>141</v>
      </c>
      <c r="G395" s="68" t="s">
        <v>92</v>
      </c>
      <c r="H395" s="68" t="s">
        <v>756</v>
      </c>
      <c r="I395" s="68" t="s">
        <v>157</v>
      </c>
      <c r="J395" s="68" t="s">
        <v>991</v>
      </c>
      <c r="K395" s="68" t="s">
        <v>28</v>
      </c>
      <c r="L395" s="68" t="s">
        <v>2656</v>
      </c>
      <c r="M395" s="68" t="s">
        <v>96</v>
      </c>
    </row>
    <row r="396" spans="1:13">
      <c r="A396" s="68" t="s">
        <v>35</v>
      </c>
      <c r="B396" s="68" t="s">
        <v>898</v>
      </c>
      <c r="C396" s="68" t="s">
        <v>159</v>
      </c>
      <c r="D396" s="68" t="s">
        <v>160</v>
      </c>
      <c r="E396" s="68" t="s">
        <v>140</v>
      </c>
      <c r="F396" s="68" t="s">
        <v>141</v>
      </c>
      <c r="G396" s="68" t="s">
        <v>92</v>
      </c>
      <c r="H396" s="68" t="s">
        <v>568</v>
      </c>
      <c r="I396" s="68" t="s">
        <v>995</v>
      </c>
      <c r="J396" s="68" t="s">
        <v>996</v>
      </c>
      <c r="K396" s="68" t="s">
        <v>28</v>
      </c>
      <c r="L396" s="68" t="s">
        <v>2657</v>
      </c>
      <c r="M396" s="68" t="s">
        <v>96</v>
      </c>
    </row>
    <row r="397" spans="1:13">
      <c r="A397" s="68" t="s">
        <v>35</v>
      </c>
      <c r="B397" s="68" t="s">
        <v>898</v>
      </c>
      <c r="C397" s="68" t="s">
        <v>198</v>
      </c>
      <c r="D397" s="68" t="s">
        <v>199</v>
      </c>
      <c r="E397" s="68" t="s">
        <v>140</v>
      </c>
      <c r="F397" s="68" t="s">
        <v>141</v>
      </c>
      <c r="G397" s="68" t="s">
        <v>92</v>
      </c>
      <c r="H397" s="68" t="s">
        <v>207</v>
      </c>
      <c r="I397" s="68" t="s">
        <v>997</v>
      </c>
      <c r="J397" s="68" t="s">
        <v>998</v>
      </c>
      <c r="K397" s="68" t="s">
        <v>24</v>
      </c>
      <c r="L397" s="68" t="s">
        <v>2658</v>
      </c>
      <c r="M397" s="68" t="s">
        <v>96</v>
      </c>
    </row>
    <row r="398" spans="1:13">
      <c r="A398" s="68" t="s">
        <v>35</v>
      </c>
      <c r="B398" s="68" t="s">
        <v>898</v>
      </c>
      <c r="C398" s="68" t="s">
        <v>151</v>
      </c>
      <c r="D398" s="68" t="s">
        <v>152</v>
      </c>
      <c r="E398" s="68" t="s">
        <v>140</v>
      </c>
      <c r="F398" s="68" t="s">
        <v>141</v>
      </c>
      <c r="G398" s="68" t="s">
        <v>92</v>
      </c>
      <c r="H398" s="68" t="s">
        <v>283</v>
      </c>
      <c r="I398" s="68" t="s">
        <v>999</v>
      </c>
      <c r="J398" s="68" t="s">
        <v>1000</v>
      </c>
      <c r="K398" s="68" t="s">
        <v>27</v>
      </c>
      <c r="L398" s="68" t="s">
        <v>2659</v>
      </c>
      <c r="M398" s="68" t="s">
        <v>96</v>
      </c>
    </row>
    <row r="399" spans="1:13">
      <c r="A399" s="68" t="s">
        <v>35</v>
      </c>
      <c r="B399" s="68" t="s">
        <v>898</v>
      </c>
      <c r="C399" s="68" t="s">
        <v>188</v>
      </c>
      <c r="D399" s="68" t="s">
        <v>189</v>
      </c>
      <c r="E399" s="68" t="s">
        <v>140</v>
      </c>
      <c r="F399" s="68" t="s">
        <v>141</v>
      </c>
      <c r="G399" s="68" t="s">
        <v>92</v>
      </c>
      <c r="H399" s="68" t="s">
        <v>744</v>
      </c>
      <c r="I399" s="68" t="s">
        <v>1001</v>
      </c>
      <c r="J399" s="68" t="s">
        <v>1002</v>
      </c>
      <c r="K399" s="68" t="s">
        <v>28</v>
      </c>
      <c r="L399" s="68" t="s">
        <v>2660</v>
      </c>
      <c r="M399" s="68" t="s">
        <v>96</v>
      </c>
    </row>
    <row r="400" spans="1:13">
      <c r="A400" s="68" t="s">
        <v>35</v>
      </c>
      <c r="B400" s="68" t="s">
        <v>898</v>
      </c>
      <c r="C400" s="68" t="s">
        <v>198</v>
      </c>
      <c r="D400" s="68" t="s">
        <v>199</v>
      </c>
      <c r="E400" s="68" t="s">
        <v>140</v>
      </c>
      <c r="F400" s="68" t="s">
        <v>141</v>
      </c>
      <c r="G400" s="68" t="s">
        <v>92</v>
      </c>
      <c r="H400" s="68" t="s">
        <v>475</v>
      </c>
      <c r="I400" s="68" t="s">
        <v>1003</v>
      </c>
      <c r="J400" s="68" t="s">
        <v>1004</v>
      </c>
      <c r="K400" s="68" t="s">
        <v>28</v>
      </c>
      <c r="L400" s="68" t="s">
        <v>2661</v>
      </c>
      <c r="M400" s="68" t="s">
        <v>96</v>
      </c>
    </row>
    <row r="401" spans="1:13">
      <c r="A401" s="68" t="s">
        <v>35</v>
      </c>
      <c r="B401" s="68" t="s">
        <v>898</v>
      </c>
      <c r="C401" s="68" t="s">
        <v>144</v>
      </c>
      <c r="D401" s="68" t="s">
        <v>145</v>
      </c>
      <c r="E401" s="68" t="s">
        <v>140</v>
      </c>
      <c r="F401" s="68" t="s">
        <v>141</v>
      </c>
      <c r="G401" s="68" t="s">
        <v>92</v>
      </c>
      <c r="H401" s="68" t="s">
        <v>1005</v>
      </c>
      <c r="I401" s="68" t="s">
        <v>1006</v>
      </c>
      <c r="J401" s="68" t="s">
        <v>1007</v>
      </c>
      <c r="K401" s="68" t="s">
        <v>24</v>
      </c>
      <c r="L401" s="68" t="s">
        <v>2662</v>
      </c>
      <c r="M401" s="68" t="s">
        <v>96</v>
      </c>
    </row>
    <row r="402" spans="1:13">
      <c r="A402" s="68" t="s">
        <v>35</v>
      </c>
      <c r="B402" s="68" t="s">
        <v>898</v>
      </c>
      <c r="C402" s="68" t="s">
        <v>144</v>
      </c>
      <c r="D402" s="68" t="s">
        <v>145</v>
      </c>
      <c r="E402" s="68" t="s">
        <v>140</v>
      </c>
      <c r="F402" s="68" t="s">
        <v>141</v>
      </c>
      <c r="G402" s="68" t="s">
        <v>92</v>
      </c>
      <c r="H402" s="68" t="s">
        <v>404</v>
      </c>
      <c r="I402" s="68" t="s">
        <v>1008</v>
      </c>
      <c r="J402" s="68" t="s">
        <v>1009</v>
      </c>
      <c r="K402" s="68" t="s">
        <v>28</v>
      </c>
      <c r="L402" s="68" t="s">
        <v>2663</v>
      </c>
      <c r="M402" s="68" t="s">
        <v>96</v>
      </c>
    </row>
    <row r="403" spans="1:13">
      <c r="A403" s="68" t="s">
        <v>35</v>
      </c>
      <c r="B403" s="68" t="s">
        <v>898</v>
      </c>
      <c r="C403" s="68" t="s">
        <v>703</v>
      </c>
      <c r="D403" s="68" t="s">
        <v>704</v>
      </c>
      <c r="E403" s="68" t="s">
        <v>140</v>
      </c>
      <c r="F403" s="68" t="s">
        <v>141</v>
      </c>
      <c r="G403" s="68" t="s">
        <v>92</v>
      </c>
      <c r="H403" s="68" t="s">
        <v>475</v>
      </c>
      <c r="I403" s="68" t="s">
        <v>1010</v>
      </c>
      <c r="J403" s="68" t="s">
        <v>1011</v>
      </c>
      <c r="K403" s="68" t="s">
        <v>28</v>
      </c>
      <c r="L403" s="68" t="s">
        <v>2664</v>
      </c>
      <c r="M403" s="68" t="s">
        <v>96</v>
      </c>
    </row>
    <row r="404" spans="1:13">
      <c r="A404" s="68" t="s">
        <v>35</v>
      </c>
      <c r="B404" s="68" t="s">
        <v>898</v>
      </c>
      <c r="C404" s="68" t="s">
        <v>496</v>
      </c>
      <c r="D404" s="68" t="s">
        <v>497</v>
      </c>
      <c r="E404" s="68" t="s">
        <v>140</v>
      </c>
      <c r="F404" s="68" t="s">
        <v>141</v>
      </c>
      <c r="G404" s="68" t="s">
        <v>92</v>
      </c>
      <c r="H404" s="68" t="s">
        <v>862</v>
      </c>
      <c r="I404" s="68" t="s">
        <v>1012</v>
      </c>
      <c r="J404" s="68" t="s">
        <v>298</v>
      </c>
      <c r="K404" s="68" t="s">
        <v>24</v>
      </c>
      <c r="L404" s="68" t="s">
        <v>2665</v>
      </c>
      <c r="M404" s="68" t="s">
        <v>96</v>
      </c>
    </row>
    <row r="405" spans="1:13">
      <c r="A405" s="68" t="s">
        <v>35</v>
      </c>
      <c r="B405" s="68" t="s">
        <v>898</v>
      </c>
      <c r="C405" s="68" t="s">
        <v>496</v>
      </c>
      <c r="D405" s="68" t="s">
        <v>497</v>
      </c>
      <c r="E405" s="68" t="s">
        <v>140</v>
      </c>
      <c r="F405" s="68" t="s">
        <v>141</v>
      </c>
      <c r="G405" s="68" t="s">
        <v>92</v>
      </c>
      <c r="H405" s="68" t="s">
        <v>236</v>
      </c>
      <c r="I405" s="68" t="s">
        <v>1013</v>
      </c>
      <c r="J405" s="68" t="s">
        <v>1014</v>
      </c>
      <c r="K405" s="68" t="s">
        <v>28</v>
      </c>
      <c r="L405" s="68" t="s">
        <v>2666</v>
      </c>
      <c r="M405" s="68" t="s">
        <v>96</v>
      </c>
    </row>
    <row r="406" spans="1:13">
      <c r="A406" s="68" t="s">
        <v>35</v>
      </c>
      <c r="B406" s="68" t="s">
        <v>898</v>
      </c>
      <c r="C406" s="68" t="s">
        <v>524</v>
      </c>
      <c r="D406" s="68" t="s">
        <v>525</v>
      </c>
      <c r="E406" s="68" t="s">
        <v>140</v>
      </c>
      <c r="F406" s="68" t="s">
        <v>141</v>
      </c>
      <c r="G406" s="68" t="s">
        <v>92</v>
      </c>
      <c r="H406" s="68" t="s">
        <v>1015</v>
      </c>
      <c r="I406" s="68" t="s">
        <v>1016</v>
      </c>
      <c r="J406" s="68" t="s">
        <v>1017</v>
      </c>
      <c r="K406" s="68" t="s">
        <v>116</v>
      </c>
      <c r="L406" s="68" t="s">
        <v>2667</v>
      </c>
      <c r="M406" s="68" t="s">
        <v>96</v>
      </c>
    </row>
    <row r="407" spans="1:13">
      <c r="A407" s="68" t="s">
        <v>35</v>
      </c>
      <c r="B407" s="68" t="s">
        <v>898</v>
      </c>
      <c r="C407" s="68" t="s">
        <v>188</v>
      </c>
      <c r="D407" s="68" t="s">
        <v>189</v>
      </c>
      <c r="E407" s="68" t="s">
        <v>140</v>
      </c>
      <c r="F407" s="68" t="s">
        <v>141</v>
      </c>
      <c r="G407" s="68" t="s">
        <v>92</v>
      </c>
      <c r="H407" s="68" t="s">
        <v>135</v>
      </c>
      <c r="I407" s="68" t="s">
        <v>1018</v>
      </c>
      <c r="J407" s="68" t="s">
        <v>1019</v>
      </c>
      <c r="K407" s="68" t="s">
        <v>30</v>
      </c>
      <c r="L407" s="68" t="s">
        <v>2668</v>
      </c>
      <c r="M407" s="68" t="s">
        <v>96</v>
      </c>
    </row>
    <row r="408" spans="1:13">
      <c r="A408" s="68" t="s">
        <v>35</v>
      </c>
      <c r="B408" s="68" t="s">
        <v>898</v>
      </c>
      <c r="C408" s="68" t="s">
        <v>169</v>
      </c>
      <c r="D408" s="68" t="s">
        <v>170</v>
      </c>
      <c r="E408" s="68" t="s">
        <v>140</v>
      </c>
      <c r="F408" s="68" t="s">
        <v>141</v>
      </c>
      <c r="G408" s="68" t="s">
        <v>92</v>
      </c>
      <c r="H408" s="68" t="s">
        <v>1020</v>
      </c>
      <c r="I408" s="68" t="s">
        <v>1021</v>
      </c>
      <c r="J408" s="68" t="s">
        <v>1022</v>
      </c>
      <c r="K408" s="68" t="s">
        <v>28</v>
      </c>
      <c r="L408" s="68" t="s">
        <v>2669</v>
      </c>
      <c r="M408" s="68" t="s">
        <v>96</v>
      </c>
    </row>
    <row r="409" spans="1:13">
      <c r="A409" s="68" t="s">
        <v>35</v>
      </c>
      <c r="B409" s="68" t="s">
        <v>898</v>
      </c>
      <c r="C409" s="68" t="s">
        <v>203</v>
      </c>
      <c r="D409" s="68" t="s">
        <v>204</v>
      </c>
      <c r="E409" s="68" t="s">
        <v>140</v>
      </c>
      <c r="F409" s="68" t="s">
        <v>141</v>
      </c>
      <c r="G409" s="68" t="s">
        <v>92</v>
      </c>
      <c r="H409" s="68" t="s">
        <v>1023</v>
      </c>
      <c r="I409" s="68" t="s">
        <v>1024</v>
      </c>
      <c r="J409" s="68" t="s">
        <v>1025</v>
      </c>
      <c r="K409" s="68" t="s">
        <v>313</v>
      </c>
      <c r="L409" s="68" t="s">
        <v>2670</v>
      </c>
      <c r="M409" s="68" t="s">
        <v>96</v>
      </c>
    </row>
    <row r="410" spans="1:13">
      <c r="A410" s="68" t="s">
        <v>35</v>
      </c>
      <c r="B410" s="68" t="s">
        <v>898</v>
      </c>
      <c r="C410" s="68" t="s">
        <v>169</v>
      </c>
      <c r="D410" s="68" t="s">
        <v>170</v>
      </c>
      <c r="E410" s="68" t="s">
        <v>140</v>
      </c>
      <c r="F410" s="68" t="s">
        <v>141</v>
      </c>
      <c r="G410" s="68" t="s">
        <v>92</v>
      </c>
      <c r="H410" s="68" t="s">
        <v>1026</v>
      </c>
      <c r="I410" s="68" t="s">
        <v>1027</v>
      </c>
      <c r="J410" s="68" t="s">
        <v>1028</v>
      </c>
      <c r="K410" s="68" t="s">
        <v>28</v>
      </c>
      <c r="L410" s="68" t="s">
        <v>2671</v>
      </c>
      <c r="M410" s="68" t="s">
        <v>96</v>
      </c>
    </row>
    <row r="411" spans="1:13">
      <c r="A411" s="68" t="s">
        <v>35</v>
      </c>
      <c r="B411" s="68" t="s">
        <v>898</v>
      </c>
      <c r="C411" s="68" t="s">
        <v>266</v>
      </c>
      <c r="D411" s="68" t="s">
        <v>267</v>
      </c>
      <c r="E411" s="68" t="s">
        <v>140</v>
      </c>
      <c r="F411" s="68" t="s">
        <v>141</v>
      </c>
      <c r="G411" s="68" t="s">
        <v>92</v>
      </c>
      <c r="H411" s="68" t="s">
        <v>1029</v>
      </c>
      <c r="I411" s="68" t="s">
        <v>1030</v>
      </c>
      <c r="J411" s="68" t="s">
        <v>1031</v>
      </c>
      <c r="K411" s="68" t="s">
        <v>28</v>
      </c>
      <c r="L411" s="68" t="s">
        <v>2672</v>
      </c>
      <c r="M411" s="68" t="s">
        <v>96</v>
      </c>
    </row>
    <row r="412" spans="1:13" ht="25.5">
      <c r="A412" s="68" t="s">
        <v>35</v>
      </c>
      <c r="B412" s="68" t="s">
        <v>898</v>
      </c>
      <c r="C412" s="68" t="s">
        <v>382</v>
      </c>
      <c r="D412" s="68" t="s">
        <v>383</v>
      </c>
      <c r="E412" s="68" t="s">
        <v>140</v>
      </c>
      <c r="F412" s="68" t="s">
        <v>141</v>
      </c>
      <c r="G412" s="68" t="s">
        <v>92</v>
      </c>
      <c r="H412" s="68" t="s">
        <v>1032</v>
      </c>
      <c r="I412" s="68" t="s">
        <v>1033</v>
      </c>
      <c r="J412" s="68" t="s">
        <v>1034</v>
      </c>
      <c r="K412" s="68" t="s">
        <v>24</v>
      </c>
      <c r="L412" s="68" t="s">
        <v>2673</v>
      </c>
      <c r="M412" s="68" t="s">
        <v>96</v>
      </c>
    </row>
    <row r="413" spans="1:13">
      <c r="A413" s="68" t="s">
        <v>35</v>
      </c>
      <c r="B413" s="68" t="s">
        <v>898</v>
      </c>
      <c r="C413" s="68" t="s">
        <v>268</v>
      </c>
      <c r="D413" s="68" t="s">
        <v>269</v>
      </c>
      <c r="E413" s="68" t="s">
        <v>140</v>
      </c>
      <c r="F413" s="68" t="s">
        <v>141</v>
      </c>
      <c r="G413" s="68" t="s">
        <v>92</v>
      </c>
      <c r="H413" s="68" t="s">
        <v>1035</v>
      </c>
      <c r="I413" s="68" t="s">
        <v>1036</v>
      </c>
      <c r="J413" s="68" t="s">
        <v>1037</v>
      </c>
      <c r="K413" s="68" t="s">
        <v>26</v>
      </c>
      <c r="L413" s="68" t="s">
        <v>2674</v>
      </c>
      <c r="M413" s="68" t="s">
        <v>96</v>
      </c>
    </row>
    <row r="414" spans="1:13">
      <c r="A414" s="68" t="s">
        <v>35</v>
      </c>
      <c r="B414" s="68" t="s">
        <v>898</v>
      </c>
      <c r="C414" s="68" t="s">
        <v>203</v>
      </c>
      <c r="D414" s="68" t="s">
        <v>204</v>
      </c>
      <c r="E414" s="68" t="s">
        <v>140</v>
      </c>
      <c r="F414" s="68" t="s">
        <v>141</v>
      </c>
      <c r="G414" s="68" t="s">
        <v>92</v>
      </c>
      <c r="H414" s="68" t="s">
        <v>1038</v>
      </c>
      <c r="I414" s="68" t="s">
        <v>1039</v>
      </c>
      <c r="J414" s="68" t="s">
        <v>1040</v>
      </c>
      <c r="K414" s="68" t="s">
        <v>24</v>
      </c>
      <c r="L414" s="68" t="s">
        <v>2675</v>
      </c>
      <c r="M414" s="68" t="s">
        <v>96</v>
      </c>
    </row>
    <row r="415" spans="1:13">
      <c r="A415" s="68" t="s">
        <v>35</v>
      </c>
      <c r="B415" s="68" t="s">
        <v>898</v>
      </c>
      <c r="C415" s="68" t="s">
        <v>169</v>
      </c>
      <c r="D415" s="68" t="s">
        <v>170</v>
      </c>
      <c r="E415" s="68" t="s">
        <v>140</v>
      </c>
      <c r="F415" s="68" t="s">
        <v>141</v>
      </c>
      <c r="G415" s="68" t="s">
        <v>92</v>
      </c>
      <c r="H415" s="68" t="s">
        <v>1041</v>
      </c>
      <c r="I415" s="68" t="s">
        <v>1042</v>
      </c>
      <c r="J415" s="68" t="s">
        <v>1043</v>
      </c>
      <c r="K415" s="68" t="s">
        <v>313</v>
      </c>
      <c r="L415" s="68" t="s">
        <v>2676</v>
      </c>
      <c r="M415" s="68" t="s">
        <v>96</v>
      </c>
    </row>
    <row r="416" spans="1:13">
      <c r="A416" s="68" t="s">
        <v>35</v>
      </c>
      <c r="B416" s="68" t="s">
        <v>898</v>
      </c>
      <c r="C416" s="68" t="s">
        <v>144</v>
      </c>
      <c r="D416" s="68" t="s">
        <v>145</v>
      </c>
      <c r="E416" s="68" t="s">
        <v>140</v>
      </c>
      <c r="F416" s="68" t="s">
        <v>141</v>
      </c>
      <c r="G416" s="68" t="s">
        <v>92</v>
      </c>
      <c r="H416" s="68" t="s">
        <v>391</v>
      </c>
      <c r="I416" s="68" t="s">
        <v>1044</v>
      </c>
      <c r="J416" s="68" t="s">
        <v>1045</v>
      </c>
      <c r="K416" s="68" t="s">
        <v>24</v>
      </c>
      <c r="L416" s="68" t="s">
        <v>2677</v>
      </c>
      <c r="M416" s="68" t="s">
        <v>96</v>
      </c>
    </row>
    <row r="417" spans="1:13">
      <c r="A417" s="68" t="s">
        <v>35</v>
      </c>
      <c r="B417" s="68" t="s">
        <v>898</v>
      </c>
      <c r="C417" s="68" t="s">
        <v>273</v>
      </c>
      <c r="D417" s="68" t="s">
        <v>274</v>
      </c>
      <c r="E417" s="68" t="s">
        <v>140</v>
      </c>
      <c r="F417" s="68" t="s">
        <v>141</v>
      </c>
      <c r="G417" s="68" t="s">
        <v>92</v>
      </c>
      <c r="H417" s="68" t="s">
        <v>586</v>
      </c>
      <c r="I417" s="68" t="s">
        <v>1046</v>
      </c>
      <c r="J417" s="68" t="s">
        <v>338</v>
      </c>
      <c r="K417" s="68" t="s">
        <v>28</v>
      </c>
      <c r="L417" s="68" t="s">
        <v>2678</v>
      </c>
      <c r="M417" s="68" t="s">
        <v>96</v>
      </c>
    </row>
    <row r="418" spans="1:13">
      <c r="A418" s="68" t="s">
        <v>35</v>
      </c>
      <c r="B418" s="68" t="s">
        <v>898</v>
      </c>
      <c r="C418" s="68" t="s">
        <v>188</v>
      </c>
      <c r="D418" s="68" t="s">
        <v>189</v>
      </c>
      <c r="E418" s="68" t="s">
        <v>140</v>
      </c>
      <c r="F418" s="68" t="s">
        <v>141</v>
      </c>
      <c r="G418" s="68" t="s">
        <v>92</v>
      </c>
      <c r="H418" s="68" t="s">
        <v>277</v>
      </c>
      <c r="I418" s="68" t="s">
        <v>1047</v>
      </c>
      <c r="J418" s="68" t="s">
        <v>1048</v>
      </c>
      <c r="K418" s="68" t="s">
        <v>28</v>
      </c>
      <c r="L418" s="68" t="s">
        <v>2679</v>
      </c>
      <c r="M418" s="68" t="s">
        <v>96</v>
      </c>
    </row>
    <row r="419" spans="1:13">
      <c r="A419" s="68" t="s">
        <v>35</v>
      </c>
      <c r="B419" s="68" t="s">
        <v>898</v>
      </c>
      <c r="C419" s="68" t="s">
        <v>492</v>
      </c>
      <c r="D419" s="68" t="s">
        <v>493</v>
      </c>
      <c r="E419" s="68" t="s">
        <v>140</v>
      </c>
      <c r="F419" s="68" t="s">
        <v>141</v>
      </c>
      <c r="G419" s="68" t="s">
        <v>92</v>
      </c>
      <c r="H419" s="68" t="s">
        <v>2680</v>
      </c>
      <c r="I419" s="68" t="s">
        <v>1385</v>
      </c>
      <c r="J419" s="68" t="s">
        <v>2681</v>
      </c>
      <c r="K419" s="68" t="s">
        <v>28</v>
      </c>
      <c r="L419" s="68" t="s">
        <v>2682</v>
      </c>
      <c r="M419" s="68" t="s">
        <v>96</v>
      </c>
    </row>
    <row r="420" spans="1:13">
      <c r="A420" s="68" t="s">
        <v>35</v>
      </c>
      <c r="B420" s="68" t="s">
        <v>898</v>
      </c>
      <c r="C420" s="68" t="s">
        <v>268</v>
      </c>
      <c r="D420" s="68" t="s">
        <v>269</v>
      </c>
      <c r="E420" s="68" t="s">
        <v>140</v>
      </c>
      <c r="F420" s="68" t="s">
        <v>141</v>
      </c>
      <c r="G420" s="68" t="s">
        <v>92</v>
      </c>
      <c r="H420" s="68" t="s">
        <v>227</v>
      </c>
      <c r="I420" s="68" t="s">
        <v>2032</v>
      </c>
      <c r="J420" s="68" t="s">
        <v>2033</v>
      </c>
      <c r="K420" s="68" t="s">
        <v>24</v>
      </c>
      <c r="L420" s="68" t="s">
        <v>2683</v>
      </c>
      <c r="M420" s="68" t="s">
        <v>96</v>
      </c>
    </row>
    <row r="421" spans="1:13" ht="25.5">
      <c r="A421" s="68" t="s">
        <v>35</v>
      </c>
      <c r="B421" s="68" t="s">
        <v>898</v>
      </c>
      <c r="C421" s="68" t="s">
        <v>596</v>
      </c>
      <c r="D421" s="68" t="s">
        <v>597</v>
      </c>
      <c r="E421" s="68" t="s">
        <v>140</v>
      </c>
      <c r="F421" s="68" t="s">
        <v>141</v>
      </c>
      <c r="G421" s="68" t="s">
        <v>92</v>
      </c>
      <c r="H421" s="68" t="s">
        <v>166</v>
      </c>
      <c r="I421" s="68" t="s">
        <v>1049</v>
      </c>
      <c r="J421" s="68" t="s">
        <v>1050</v>
      </c>
      <c r="K421" s="68" t="s">
        <v>24</v>
      </c>
      <c r="L421" s="68" t="s">
        <v>2684</v>
      </c>
      <c r="M421" s="68" t="s">
        <v>96</v>
      </c>
    </row>
    <row r="422" spans="1:13">
      <c r="A422" s="68" t="s">
        <v>35</v>
      </c>
      <c r="B422" s="68" t="s">
        <v>898</v>
      </c>
      <c r="C422" s="68" t="s">
        <v>496</v>
      </c>
      <c r="D422" s="68" t="s">
        <v>497</v>
      </c>
      <c r="E422" s="68" t="s">
        <v>140</v>
      </c>
      <c r="F422" s="68" t="s">
        <v>141</v>
      </c>
      <c r="G422" s="68" t="s">
        <v>92</v>
      </c>
      <c r="H422" s="68" t="s">
        <v>956</v>
      </c>
      <c r="I422" s="68" t="s">
        <v>2125</v>
      </c>
      <c r="J422" s="68" t="s">
        <v>2126</v>
      </c>
      <c r="K422" s="68" t="s">
        <v>24</v>
      </c>
      <c r="L422" s="68" t="s">
        <v>2685</v>
      </c>
      <c r="M422" s="68" t="s">
        <v>96</v>
      </c>
    </row>
    <row r="423" spans="1:13">
      <c r="A423" s="68" t="s">
        <v>35</v>
      </c>
      <c r="B423" s="68" t="s">
        <v>898</v>
      </c>
      <c r="C423" s="68" t="s">
        <v>663</v>
      </c>
      <c r="D423" s="68" t="s">
        <v>664</v>
      </c>
      <c r="E423" s="68" t="s">
        <v>140</v>
      </c>
      <c r="F423" s="68" t="s">
        <v>141</v>
      </c>
      <c r="G423" s="68" t="s">
        <v>92</v>
      </c>
      <c r="H423" s="68" t="s">
        <v>2686</v>
      </c>
      <c r="I423" s="68" t="s">
        <v>2141</v>
      </c>
      <c r="J423" s="68" t="s">
        <v>2687</v>
      </c>
      <c r="K423" s="68" t="s">
        <v>24</v>
      </c>
      <c r="L423" s="68" t="s">
        <v>2688</v>
      </c>
      <c r="M423" s="68" t="s">
        <v>96</v>
      </c>
    </row>
    <row r="424" spans="1:13">
      <c r="A424" s="68" t="s">
        <v>35</v>
      </c>
      <c r="B424" s="68" t="s">
        <v>898</v>
      </c>
      <c r="C424" s="68" t="s">
        <v>492</v>
      </c>
      <c r="D424" s="68" t="s">
        <v>493</v>
      </c>
      <c r="E424" s="68" t="s">
        <v>140</v>
      </c>
      <c r="F424" s="68" t="s">
        <v>141</v>
      </c>
      <c r="G424" s="68" t="s">
        <v>92</v>
      </c>
      <c r="H424" s="68" t="s">
        <v>166</v>
      </c>
      <c r="I424" s="68" t="s">
        <v>2028</v>
      </c>
      <c r="J424" s="68" t="s">
        <v>1376</v>
      </c>
      <c r="K424" s="68" t="s">
        <v>25</v>
      </c>
      <c r="L424" s="68" t="s">
        <v>2689</v>
      </c>
      <c r="M424" s="68" t="s">
        <v>96</v>
      </c>
    </row>
    <row r="425" spans="1:13">
      <c r="A425" s="68" t="s">
        <v>35</v>
      </c>
      <c r="B425" s="68" t="s">
        <v>898</v>
      </c>
      <c r="C425" s="68" t="s">
        <v>355</v>
      </c>
      <c r="D425" s="68" t="s">
        <v>356</v>
      </c>
      <c r="E425" s="68" t="s">
        <v>140</v>
      </c>
      <c r="F425" s="68" t="s">
        <v>141</v>
      </c>
      <c r="G425" s="68" t="s">
        <v>92</v>
      </c>
      <c r="H425" s="68" t="s">
        <v>207</v>
      </c>
      <c r="I425" s="68" t="s">
        <v>1954</v>
      </c>
      <c r="J425" s="68" t="s">
        <v>2026</v>
      </c>
      <c r="K425" s="68" t="s">
        <v>28</v>
      </c>
      <c r="L425" s="68" t="s">
        <v>2690</v>
      </c>
      <c r="M425" s="68" t="s">
        <v>96</v>
      </c>
    </row>
    <row r="426" spans="1:13">
      <c r="A426" s="68" t="s">
        <v>35</v>
      </c>
      <c r="B426" s="68" t="s">
        <v>898</v>
      </c>
      <c r="C426" s="68" t="s">
        <v>503</v>
      </c>
      <c r="D426" s="68" t="s">
        <v>504</v>
      </c>
      <c r="E426" s="68" t="s">
        <v>140</v>
      </c>
      <c r="F426" s="68" t="s">
        <v>141</v>
      </c>
      <c r="G426" s="68" t="s">
        <v>92</v>
      </c>
      <c r="H426" s="68" t="s">
        <v>648</v>
      </c>
      <c r="I426" s="68" t="s">
        <v>2147</v>
      </c>
      <c r="J426" s="68" t="s">
        <v>2148</v>
      </c>
      <c r="K426" s="68" t="s">
        <v>24</v>
      </c>
      <c r="L426" s="68" t="s">
        <v>2691</v>
      </c>
      <c r="M426" s="68" t="s">
        <v>96</v>
      </c>
    </row>
    <row r="427" spans="1:13">
      <c r="A427" s="68" t="s">
        <v>35</v>
      </c>
      <c r="B427" s="68" t="s">
        <v>898</v>
      </c>
      <c r="C427" s="68" t="s">
        <v>144</v>
      </c>
      <c r="D427" s="68" t="s">
        <v>145</v>
      </c>
      <c r="E427" s="68" t="s">
        <v>140</v>
      </c>
      <c r="F427" s="68" t="s">
        <v>141</v>
      </c>
      <c r="G427" s="68" t="s">
        <v>92</v>
      </c>
      <c r="H427" s="68" t="s">
        <v>2097</v>
      </c>
      <c r="I427" s="68" t="s">
        <v>1226</v>
      </c>
      <c r="J427" s="68" t="s">
        <v>2098</v>
      </c>
      <c r="K427" s="68" t="s">
        <v>28</v>
      </c>
      <c r="L427" s="68" t="s">
        <v>2692</v>
      </c>
      <c r="M427" s="68" t="s">
        <v>96</v>
      </c>
    </row>
    <row r="428" spans="1:13">
      <c r="A428" s="68" t="s">
        <v>35</v>
      </c>
      <c r="B428" s="68" t="s">
        <v>898</v>
      </c>
      <c r="C428" s="68" t="s">
        <v>144</v>
      </c>
      <c r="D428" s="68" t="s">
        <v>145</v>
      </c>
      <c r="E428" s="68" t="s">
        <v>140</v>
      </c>
      <c r="F428" s="68" t="s">
        <v>141</v>
      </c>
      <c r="G428" s="68" t="s">
        <v>92</v>
      </c>
      <c r="H428" s="68" t="s">
        <v>373</v>
      </c>
      <c r="I428" s="68" t="s">
        <v>374</v>
      </c>
      <c r="J428" s="68" t="s">
        <v>375</v>
      </c>
      <c r="K428" s="68" t="s">
        <v>28</v>
      </c>
      <c r="L428" s="68" t="s">
        <v>2693</v>
      </c>
      <c r="M428" s="68" t="s">
        <v>96</v>
      </c>
    </row>
    <row r="429" spans="1:13">
      <c r="A429" s="68" t="s">
        <v>35</v>
      </c>
      <c r="B429" s="68" t="s">
        <v>898</v>
      </c>
      <c r="C429" s="68" t="s">
        <v>210</v>
      </c>
      <c r="D429" s="68" t="s">
        <v>211</v>
      </c>
      <c r="E429" s="68" t="s">
        <v>140</v>
      </c>
      <c r="F429" s="68" t="s">
        <v>141</v>
      </c>
      <c r="G429" s="68" t="s">
        <v>92</v>
      </c>
      <c r="H429" s="68" t="s">
        <v>1513</v>
      </c>
      <c r="I429" s="68" t="s">
        <v>1514</v>
      </c>
      <c r="J429" s="68" t="s">
        <v>1515</v>
      </c>
      <c r="K429" s="68" t="s">
        <v>28</v>
      </c>
      <c r="L429" s="68" t="s">
        <v>2694</v>
      </c>
      <c r="M429" s="68" t="s">
        <v>96</v>
      </c>
    </row>
    <row r="430" spans="1:13">
      <c r="A430" s="68" t="s">
        <v>35</v>
      </c>
      <c r="B430" s="68" t="s">
        <v>898</v>
      </c>
      <c r="C430" s="68" t="s">
        <v>203</v>
      </c>
      <c r="D430" s="68" t="s">
        <v>204</v>
      </c>
      <c r="E430" s="68" t="s">
        <v>140</v>
      </c>
      <c r="F430" s="68" t="s">
        <v>141</v>
      </c>
      <c r="G430" s="68" t="s">
        <v>92</v>
      </c>
      <c r="H430" s="68" t="s">
        <v>1256</v>
      </c>
      <c r="I430" s="68" t="s">
        <v>2086</v>
      </c>
      <c r="J430" s="68" t="s">
        <v>2087</v>
      </c>
      <c r="K430" s="68" t="s">
        <v>28</v>
      </c>
      <c r="L430" s="68" t="s">
        <v>2695</v>
      </c>
      <c r="M430" s="68" t="s">
        <v>96</v>
      </c>
    </row>
    <row r="431" spans="1:13">
      <c r="A431" s="68" t="s">
        <v>35</v>
      </c>
      <c r="B431" s="68" t="s">
        <v>898</v>
      </c>
      <c r="C431" s="68" t="s">
        <v>273</v>
      </c>
      <c r="D431" s="68" t="s">
        <v>274</v>
      </c>
      <c r="E431" s="68" t="s">
        <v>140</v>
      </c>
      <c r="F431" s="68" t="s">
        <v>141</v>
      </c>
      <c r="G431" s="68" t="s">
        <v>92</v>
      </c>
      <c r="H431" s="68" t="s">
        <v>568</v>
      </c>
      <c r="I431" s="68" t="s">
        <v>1393</v>
      </c>
      <c r="J431" s="68" t="s">
        <v>1996</v>
      </c>
      <c r="K431" s="68" t="s">
        <v>28</v>
      </c>
      <c r="L431" s="68" t="s">
        <v>2696</v>
      </c>
      <c r="M431" s="68" t="s">
        <v>96</v>
      </c>
    </row>
    <row r="432" spans="1:13">
      <c r="A432" s="68" t="s">
        <v>35</v>
      </c>
      <c r="B432" s="68" t="s">
        <v>898</v>
      </c>
      <c r="C432" s="68" t="s">
        <v>203</v>
      </c>
      <c r="D432" s="68" t="s">
        <v>204</v>
      </c>
      <c r="E432" s="68" t="s">
        <v>140</v>
      </c>
      <c r="F432" s="68" t="s">
        <v>141</v>
      </c>
      <c r="G432" s="68" t="s">
        <v>92</v>
      </c>
      <c r="H432" s="68" t="s">
        <v>2127</v>
      </c>
      <c r="I432" s="68" t="s">
        <v>1065</v>
      </c>
      <c r="J432" s="68" t="s">
        <v>2128</v>
      </c>
      <c r="K432" s="68" t="s">
        <v>28</v>
      </c>
      <c r="L432" s="68" t="s">
        <v>2697</v>
      </c>
      <c r="M432" s="68" t="s">
        <v>96</v>
      </c>
    </row>
    <row r="433" spans="1:13">
      <c r="A433" s="68" t="s">
        <v>35</v>
      </c>
      <c r="B433" s="68" t="s">
        <v>898</v>
      </c>
      <c r="C433" s="68" t="s">
        <v>368</v>
      </c>
      <c r="D433" s="68" t="s">
        <v>369</v>
      </c>
      <c r="E433" s="68" t="s">
        <v>140</v>
      </c>
      <c r="F433" s="68" t="s">
        <v>141</v>
      </c>
      <c r="G433" s="68" t="s">
        <v>92</v>
      </c>
      <c r="H433" s="68" t="s">
        <v>1932</v>
      </c>
      <c r="I433" s="68" t="s">
        <v>439</v>
      </c>
      <c r="J433" s="68" t="s">
        <v>1933</v>
      </c>
      <c r="K433" s="68" t="s">
        <v>24</v>
      </c>
      <c r="L433" s="68" t="s">
        <v>2698</v>
      </c>
      <c r="M433" s="68" t="s">
        <v>96</v>
      </c>
    </row>
    <row r="434" spans="1:13" ht="25.5">
      <c r="A434" s="68" t="s">
        <v>35</v>
      </c>
      <c r="B434" s="68" t="s">
        <v>898</v>
      </c>
      <c r="C434" s="68" t="s">
        <v>382</v>
      </c>
      <c r="D434" s="68" t="s">
        <v>383</v>
      </c>
      <c r="E434" s="68" t="s">
        <v>140</v>
      </c>
      <c r="F434" s="68" t="s">
        <v>141</v>
      </c>
      <c r="G434" s="68" t="s">
        <v>92</v>
      </c>
      <c r="H434" s="68" t="s">
        <v>207</v>
      </c>
      <c r="I434" s="68" t="s">
        <v>2117</v>
      </c>
      <c r="J434" s="68" t="s">
        <v>2118</v>
      </c>
      <c r="K434" s="68" t="s">
        <v>668</v>
      </c>
      <c r="L434" s="68" t="s">
        <v>2699</v>
      </c>
      <c r="M434" s="68" t="s">
        <v>96</v>
      </c>
    </row>
    <row r="435" spans="1:13">
      <c r="A435" s="68" t="s">
        <v>35</v>
      </c>
      <c r="B435" s="68" t="s">
        <v>898</v>
      </c>
      <c r="C435" s="68" t="s">
        <v>266</v>
      </c>
      <c r="D435" s="68" t="s">
        <v>267</v>
      </c>
      <c r="E435" s="68" t="s">
        <v>140</v>
      </c>
      <c r="F435" s="68" t="s">
        <v>141</v>
      </c>
      <c r="G435" s="68" t="s">
        <v>92</v>
      </c>
      <c r="H435" s="68" t="s">
        <v>2153</v>
      </c>
      <c r="I435" s="68" t="s">
        <v>2154</v>
      </c>
      <c r="J435" s="68" t="s">
        <v>785</v>
      </c>
      <c r="K435" s="68" t="s">
        <v>28</v>
      </c>
      <c r="L435" s="68" t="s">
        <v>2700</v>
      </c>
      <c r="M435" s="68" t="s">
        <v>96</v>
      </c>
    </row>
    <row r="436" spans="1:13">
      <c r="A436" s="68" t="s">
        <v>35</v>
      </c>
      <c r="B436" s="68" t="s">
        <v>898</v>
      </c>
      <c r="C436" s="68" t="s">
        <v>355</v>
      </c>
      <c r="D436" s="68" t="s">
        <v>356</v>
      </c>
      <c r="E436" s="68" t="s">
        <v>140</v>
      </c>
      <c r="F436" s="68" t="s">
        <v>141</v>
      </c>
      <c r="G436" s="68" t="s">
        <v>92</v>
      </c>
      <c r="H436" s="68" t="s">
        <v>207</v>
      </c>
      <c r="I436" s="68" t="s">
        <v>2701</v>
      </c>
      <c r="J436" s="68" t="s">
        <v>2702</v>
      </c>
      <c r="K436" s="68" t="s">
        <v>24</v>
      </c>
      <c r="L436" s="68" t="s">
        <v>2703</v>
      </c>
      <c r="M436" s="68" t="s">
        <v>96</v>
      </c>
    </row>
    <row r="437" spans="1:13">
      <c r="A437" s="68" t="s">
        <v>36</v>
      </c>
      <c r="B437" s="68" t="s">
        <v>1051</v>
      </c>
      <c r="C437" s="68" t="s">
        <v>72</v>
      </c>
      <c r="D437" s="68" t="s">
        <v>89</v>
      </c>
      <c r="E437" s="68" t="s">
        <v>90</v>
      </c>
      <c r="F437" s="68" t="s">
        <v>91</v>
      </c>
      <c r="G437" s="68" t="s">
        <v>92</v>
      </c>
      <c r="H437" s="68" t="s">
        <v>1052</v>
      </c>
      <c r="I437" s="68" t="s">
        <v>1053</v>
      </c>
      <c r="J437" s="68" t="s">
        <v>1054</v>
      </c>
      <c r="K437" s="68" t="s">
        <v>112</v>
      </c>
      <c r="L437" s="68" t="s">
        <v>2704</v>
      </c>
      <c r="M437" s="68" t="s">
        <v>96</v>
      </c>
    </row>
    <row r="438" spans="1:13">
      <c r="A438" s="68" t="s">
        <v>36</v>
      </c>
      <c r="B438" s="68" t="s">
        <v>1051</v>
      </c>
      <c r="C438" s="68" t="s">
        <v>72</v>
      </c>
      <c r="D438" s="68" t="s">
        <v>89</v>
      </c>
      <c r="E438" s="68" t="s">
        <v>90</v>
      </c>
      <c r="F438" s="68" t="s">
        <v>91</v>
      </c>
      <c r="G438" s="68" t="s">
        <v>92</v>
      </c>
      <c r="H438" s="68" t="s">
        <v>825</v>
      </c>
      <c r="I438" s="68" t="s">
        <v>1055</v>
      </c>
      <c r="J438" s="68" t="s">
        <v>1056</v>
      </c>
      <c r="K438" s="68" t="s">
        <v>28</v>
      </c>
      <c r="L438" s="68" t="s">
        <v>2705</v>
      </c>
      <c r="M438" s="68" t="s">
        <v>96</v>
      </c>
    </row>
    <row r="439" spans="1:13">
      <c r="A439" s="68" t="s">
        <v>36</v>
      </c>
      <c r="B439" s="68" t="s">
        <v>1051</v>
      </c>
      <c r="C439" s="68" t="s">
        <v>72</v>
      </c>
      <c r="D439" s="68" t="s">
        <v>89</v>
      </c>
      <c r="E439" s="68" t="s">
        <v>90</v>
      </c>
      <c r="F439" s="68" t="s">
        <v>91</v>
      </c>
      <c r="G439" s="68" t="s">
        <v>92</v>
      </c>
      <c r="H439" s="68" t="s">
        <v>1057</v>
      </c>
      <c r="I439" s="68" t="s">
        <v>1058</v>
      </c>
      <c r="J439" s="68" t="s">
        <v>1059</v>
      </c>
      <c r="K439" s="68" t="s">
        <v>28</v>
      </c>
      <c r="L439" s="68" t="s">
        <v>2706</v>
      </c>
      <c r="M439" s="68" t="s">
        <v>96</v>
      </c>
    </row>
    <row r="440" spans="1:13">
      <c r="A440" s="68" t="s">
        <v>36</v>
      </c>
      <c r="B440" s="68" t="s">
        <v>1051</v>
      </c>
      <c r="C440" s="68" t="s">
        <v>72</v>
      </c>
      <c r="D440" s="68" t="s">
        <v>89</v>
      </c>
      <c r="E440" s="68" t="s">
        <v>90</v>
      </c>
      <c r="F440" s="68" t="s">
        <v>91</v>
      </c>
      <c r="G440" s="68" t="s">
        <v>92</v>
      </c>
      <c r="H440" s="68" t="s">
        <v>834</v>
      </c>
      <c r="I440" s="68" t="s">
        <v>319</v>
      </c>
      <c r="J440" s="68" t="s">
        <v>1060</v>
      </c>
      <c r="K440" s="68" t="s">
        <v>28</v>
      </c>
      <c r="L440" s="68" t="s">
        <v>2707</v>
      </c>
      <c r="M440" s="68" t="s">
        <v>96</v>
      </c>
    </row>
    <row r="441" spans="1:13">
      <c r="A441" s="68" t="s">
        <v>36</v>
      </c>
      <c r="B441" s="68" t="s">
        <v>1051</v>
      </c>
      <c r="C441" s="68" t="s">
        <v>72</v>
      </c>
      <c r="D441" s="68" t="s">
        <v>89</v>
      </c>
      <c r="E441" s="68" t="s">
        <v>90</v>
      </c>
      <c r="F441" s="68" t="s">
        <v>91</v>
      </c>
      <c r="G441" s="68" t="s">
        <v>92</v>
      </c>
      <c r="H441" s="68" t="s">
        <v>855</v>
      </c>
      <c r="I441" s="68" t="s">
        <v>574</v>
      </c>
      <c r="J441" s="68" t="s">
        <v>1061</v>
      </c>
      <c r="K441" s="68" t="s">
        <v>28</v>
      </c>
      <c r="L441" s="68" t="s">
        <v>2708</v>
      </c>
      <c r="M441" s="68" t="s">
        <v>96</v>
      </c>
    </row>
    <row r="442" spans="1:13">
      <c r="A442" s="68" t="s">
        <v>36</v>
      </c>
      <c r="B442" s="68" t="s">
        <v>1051</v>
      </c>
      <c r="C442" s="68" t="s">
        <v>72</v>
      </c>
      <c r="D442" s="68" t="s">
        <v>89</v>
      </c>
      <c r="E442" s="68" t="s">
        <v>90</v>
      </c>
      <c r="F442" s="68" t="s">
        <v>91</v>
      </c>
      <c r="G442" s="68" t="s">
        <v>92</v>
      </c>
      <c r="H442" s="68" t="s">
        <v>227</v>
      </c>
      <c r="I442" s="68" t="s">
        <v>1067</v>
      </c>
      <c r="J442" s="68" t="s">
        <v>1068</v>
      </c>
      <c r="K442" s="68" t="s">
        <v>28</v>
      </c>
      <c r="L442" s="68" t="s">
        <v>2709</v>
      </c>
      <c r="M442" s="68" t="s">
        <v>96</v>
      </c>
    </row>
    <row r="443" spans="1:13">
      <c r="A443" s="68" t="s">
        <v>36</v>
      </c>
      <c r="B443" s="68" t="s">
        <v>1051</v>
      </c>
      <c r="C443" s="68" t="s">
        <v>72</v>
      </c>
      <c r="D443" s="68" t="s">
        <v>89</v>
      </c>
      <c r="E443" s="68" t="s">
        <v>90</v>
      </c>
      <c r="F443" s="68" t="s">
        <v>91</v>
      </c>
      <c r="G443" s="68" t="s">
        <v>92</v>
      </c>
      <c r="H443" s="68" t="s">
        <v>862</v>
      </c>
      <c r="I443" s="68" t="s">
        <v>217</v>
      </c>
      <c r="J443" s="68" t="s">
        <v>197</v>
      </c>
      <c r="K443" s="68" t="s">
        <v>28</v>
      </c>
      <c r="L443" s="68" t="s">
        <v>2710</v>
      </c>
      <c r="M443" s="68" t="s">
        <v>96</v>
      </c>
    </row>
    <row r="444" spans="1:13">
      <c r="A444" s="68" t="s">
        <v>36</v>
      </c>
      <c r="B444" s="68" t="s">
        <v>1051</v>
      </c>
      <c r="C444" s="68" t="s">
        <v>1069</v>
      </c>
      <c r="D444" s="68" t="s">
        <v>1070</v>
      </c>
      <c r="E444" s="68" t="s">
        <v>140</v>
      </c>
      <c r="F444" s="68" t="s">
        <v>141</v>
      </c>
      <c r="G444" s="68" t="s">
        <v>92</v>
      </c>
      <c r="H444" s="68" t="s">
        <v>288</v>
      </c>
      <c r="I444" s="68" t="s">
        <v>284</v>
      </c>
      <c r="J444" s="68" t="s">
        <v>1071</v>
      </c>
      <c r="K444" s="68" t="s">
        <v>28</v>
      </c>
      <c r="L444" s="68" t="s">
        <v>2711</v>
      </c>
      <c r="M444" s="68" t="s">
        <v>96</v>
      </c>
    </row>
    <row r="445" spans="1:13">
      <c r="A445" s="68" t="s">
        <v>36</v>
      </c>
      <c r="B445" s="68" t="s">
        <v>1051</v>
      </c>
      <c r="C445" s="68" t="s">
        <v>1072</v>
      </c>
      <c r="D445" s="68" t="s">
        <v>1073</v>
      </c>
      <c r="E445" s="68" t="s">
        <v>140</v>
      </c>
      <c r="F445" s="68" t="s">
        <v>141</v>
      </c>
      <c r="G445" s="68" t="s">
        <v>92</v>
      </c>
      <c r="H445" s="68" t="s">
        <v>1074</v>
      </c>
      <c r="I445" s="68" t="s">
        <v>1075</v>
      </c>
      <c r="J445" s="68" t="s">
        <v>1076</v>
      </c>
      <c r="K445" s="68" t="s">
        <v>112</v>
      </c>
      <c r="L445" s="68" t="s">
        <v>2712</v>
      </c>
      <c r="M445" s="68" t="s">
        <v>96</v>
      </c>
    </row>
    <row r="446" spans="1:13">
      <c r="A446" s="68" t="s">
        <v>36</v>
      </c>
      <c r="B446" s="68" t="s">
        <v>1051</v>
      </c>
      <c r="C446" s="68" t="s">
        <v>210</v>
      </c>
      <c r="D446" s="68" t="s">
        <v>211</v>
      </c>
      <c r="E446" s="68" t="s">
        <v>140</v>
      </c>
      <c r="F446" s="68" t="s">
        <v>141</v>
      </c>
      <c r="G446" s="68" t="s">
        <v>92</v>
      </c>
      <c r="H446" s="68" t="s">
        <v>1077</v>
      </c>
      <c r="I446" s="68" t="s">
        <v>1078</v>
      </c>
      <c r="J446" s="68" t="s">
        <v>1079</v>
      </c>
      <c r="K446" s="68" t="s">
        <v>24</v>
      </c>
      <c r="L446" s="68" t="s">
        <v>2713</v>
      </c>
      <c r="M446" s="68" t="s">
        <v>96</v>
      </c>
    </row>
    <row r="447" spans="1:13">
      <c r="A447" s="68" t="s">
        <v>36</v>
      </c>
      <c r="B447" s="68" t="s">
        <v>1051</v>
      </c>
      <c r="C447" s="68" t="s">
        <v>159</v>
      </c>
      <c r="D447" s="68" t="s">
        <v>160</v>
      </c>
      <c r="E447" s="68" t="s">
        <v>140</v>
      </c>
      <c r="F447" s="68" t="s">
        <v>141</v>
      </c>
      <c r="G447" s="68" t="s">
        <v>92</v>
      </c>
      <c r="H447" s="68" t="s">
        <v>465</v>
      </c>
      <c r="I447" s="68" t="s">
        <v>1080</v>
      </c>
      <c r="J447" s="68" t="s">
        <v>1081</v>
      </c>
      <c r="K447" s="68" t="s">
        <v>28</v>
      </c>
      <c r="L447" s="68" t="s">
        <v>2714</v>
      </c>
      <c r="M447" s="68" t="s">
        <v>96</v>
      </c>
    </row>
    <row r="448" spans="1:13">
      <c r="A448" s="68" t="s">
        <v>36</v>
      </c>
      <c r="B448" s="68" t="s">
        <v>1051</v>
      </c>
      <c r="C448" s="68" t="s">
        <v>164</v>
      </c>
      <c r="D448" s="68" t="s">
        <v>165</v>
      </c>
      <c r="E448" s="68" t="s">
        <v>140</v>
      </c>
      <c r="F448" s="68" t="s">
        <v>141</v>
      </c>
      <c r="G448" s="68" t="s">
        <v>92</v>
      </c>
      <c r="H448" s="68" t="s">
        <v>288</v>
      </c>
      <c r="I448" s="68" t="s">
        <v>1085</v>
      </c>
      <c r="J448" s="68" t="s">
        <v>1086</v>
      </c>
      <c r="K448" s="68" t="s">
        <v>28</v>
      </c>
      <c r="L448" s="68" t="s">
        <v>2715</v>
      </c>
      <c r="M448" s="68" t="s">
        <v>96</v>
      </c>
    </row>
    <row r="449" spans="1:13">
      <c r="A449" s="68" t="s">
        <v>36</v>
      </c>
      <c r="B449" s="68" t="s">
        <v>1051</v>
      </c>
      <c r="C449" s="68" t="s">
        <v>169</v>
      </c>
      <c r="D449" s="68" t="s">
        <v>170</v>
      </c>
      <c r="E449" s="68" t="s">
        <v>140</v>
      </c>
      <c r="F449" s="68" t="s">
        <v>141</v>
      </c>
      <c r="G449" s="68" t="s">
        <v>92</v>
      </c>
      <c r="H449" s="68" t="s">
        <v>135</v>
      </c>
      <c r="I449" s="68" t="s">
        <v>136</v>
      </c>
      <c r="J449" s="68" t="s">
        <v>1090</v>
      </c>
      <c r="K449" s="68" t="s">
        <v>28</v>
      </c>
      <c r="L449" s="68" t="s">
        <v>2716</v>
      </c>
      <c r="M449" s="68" t="s">
        <v>96</v>
      </c>
    </row>
    <row r="450" spans="1:13">
      <c r="A450" s="68" t="s">
        <v>36</v>
      </c>
      <c r="B450" s="68" t="s">
        <v>1051</v>
      </c>
      <c r="C450" s="68" t="s">
        <v>151</v>
      </c>
      <c r="D450" s="68" t="s">
        <v>152</v>
      </c>
      <c r="E450" s="68" t="s">
        <v>140</v>
      </c>
      <c r="F450" s="68" t="s">
        <v>141</v>
      </c>
      <c r="G450" s="68" t="s">
        <v>92</v>
      </c>
      <c r="H450" s="68" t="s">
        <v>834</v>
      </c>
      <c r="I450" s="68" t="s">
        <v>1091</v>
      </c>
      <c r="J450" s="68" t="s">
        <v>1092</v>
      </c>
      <c r="K450" s="68" t="s">
        <v>28</v>
      </c>
      <c r="L450" s="68" t="s">
        <v>2717</v>
      </c>
      <c r="M450" s="68" t="s">
        <v>96</v>
      </c>
    </row>
    <row r="451" spans="1:13">
      <c r="A451" s="68" t="s">
        <v>36</v>
      </c>
      <c r="B451" s="68" t="s">
        <v>1051</v>
      </c>
      <c r="C451" s="68" t="s">
        <v>180</v>
      </c>
      <c r="D451" s="68" t="s">
        <v>181</v>
      </c>
      <c r="E451" s="68" t="s">
        <v>140</v>
      </c>
      <c r="F451" s="68" t="s">
        <v>141</v>
      </c>
      <c r="G451" s="68" t="s">
        <v>92</v>
      </c>
      <c r="H451" s="68" t="s">
        <v>407</v>
      </c>
      <c r="I451" s="68" t="s">
        <v>1093</v>
      </c>
      <c r="J451" s="68" t="s">
        <v>1094</v>
      </c>
      <c r="K451" s="68" t="s">
        <v>25</v>
      </c>
      <c r="L451" s="68" t="s">
        <v>2718</v>
      </c>
      <c r="M451" s="68" t="s">
        <v>96</v>
      </c>
    </row>
    <row r="452" spans="1:13">
      <c r="A452" s="68" t="s">
        <v>36</v>
      </c>
      <c r="B452" s="68" t="s">
        <v>1051</v>
      </c>
      <c r="C452" s="68" t="s">
        <v>180</v>
      </c>
      <c r="D452" s="68" t="s">
        <v>181</v>
      </c>
      <c r="E452" s="68" t="s">
        <v>140</v>
      </c>
      <c r="F452" s="68" t="s">
        <v>141</v>
      </c>
      <c r="G452" s="68" t="s">
        <v>92</v>
      </c>
      <c r="H452" s="68" t="s">
        <v>1095</v>
      </c>
      <c r="I452" s="68" t="s">
        <v>1096</v>
      </c>
      <c r="J452" s="68" t="s">
        <v>1097</v>
      </c>
      <c r="K452" s="68" t="s">
        <v>26</v>
      </c>
      <c r="L452" s="68" t="s">
        <v>2719</v>
      </c>
      <c r="M452" s="68" t="s">
        <v>96</v>
      </c>
    </row>
    <row r="453" spans="1:13">
      <c r="A453" s="68" t="s">
        <v>36</v>
      </c>
      <c r="B453" s="68" t="s">
        <v>1051</v>
      </c>
      <c r="C453" s="68" t="s">
        <v>273</v>
      </c>
      <c r="D453" s="68" t="s">
        <v>274</v>
      </c>
      <c r="E453" s="68" t="s">
        <v>140</v>
      </c>
      <c r="F453" s="68" t="s">
        <v>141</v>
      </c>
      <c r="G453" s="68" t="s">
        <v>92</v>
      </c>
      <c r="H453" s="68" t="s">
        <v>1098</v>
      </c>
      <c r="I453" s="68" t="s">
        <v>442</v>
      </c>
      <c r="J453" s="68" t="s">
        <v>1099</v>
      </c>
      <c r="K453" s="68" t="s">
        <v>26</v>
      </c>
      <c r="L453" s="68" t="s">
        <v>2720</v>
      </c>
      <c r="M453" s="68" t="s">
        <v>96</v>
      </c>
    </row>
    <row r="454" spans="1:13">
      <c r="A454" s="68" t="s">
        <v>36</v>
      </c>
      <c r="B454" s="68" t="s">
        <v>1051</v>
      </c>
      <c r="C454" s="68" t="s">
        <v>151</v>
      </c>
      <c r="D454" s="68" t="s">
        <v>152</v>
      </c>
      <c r="E454" s="68" t="s">
        <v>140</v>
      </c>
      <c r="F454" s="68" t="s">
        <v>141</v>
      </c>
      <c r="G454" s="68" t="s">
        <v>92</v>
      </c>
      <c r="H454" s="68" t="s">
        <v>986</v>
      </c>
      <c r="I454" s="68" t="s">
        <v>1100</v>
      </c>
      <c r="J454" s="68" t="s">
        <v>746</v>
      </c>
      <c r="K454" s="68" t="s">
        <v>28</v>
      </c>
      <c r="L454" s="68" t="s">
        <v>2721</v>
      </c>
      <c r="M454" s="68" t="s">
        <v>96</v>
      </c>
    </row>
    <row r="455" spans="1:13">
      <c r="A455" s="68" t="s">
        <v>36</v>
      </c>
      <c r="B455" s="68" t="s">
        <v>1051</v>
      </c>
      <c r="C455" s="68" t="s">
        <v>210</v>
      </c>
      <c r="D455" s="68" t="s">
        <v>211</v>
      </c>
      <c r="E455" s="68" t="s">
        <v>140</v>
      </c>
      <c r="F455" s="68" t="s">
        <v>141</v>
      </c>
      <c r="G455" s="68" t="s">
        <v>92</v>
      </c>
      <c r="H455" s="68" t="s">
        <v>407</v>
      </c>
      <c r="I455" s="68" t="s">
        <v>1101</v>
      </c>
      <c r="J455" s="68" t="s">
        <v>1102</v>
      </c>
      <c r="K455" s="68" t="s">
        <v>28</v>
      </c>
      <c r="L455" s="68" t="s">
        <v>2722</v>
      </c>
      <c r="M455" s="68" t="s">
        <v>96</v>
      </c>
    </row>
    <row r="456" spans="1:13">
      <c r="A456" s="68" t="s">
        <v>36</v>
      </c>
      <c r="B456" s="68" t="s">
        <v>1051</v>
      </c>
      <c r="C456" s="68" t="s">
        <v>151</v>
      </c>
      <c r="D456" s="68" t="s">
        <v>152</v>
      </c>
      <c r="E456" s="68" t="s">
        <v>140</v>
      </c>
      <c r="F456" s="68" t="s">
        <v>141</v>
      </c>
      <c r="G456" s="68" t="s">
        <v>92</v>
      </c>
      <c r="H456" s="68" t="s">
        <v>1103</v>
      </c>
      <c r="I456" s="68" t="s">
        <v>1104</v>
      </c>
      <c r="J456" s="68" t="s">
        <v>1105</v>
      </c>
      <c r="K456" s="68" t="s">
        <v>28</v>
      </c>
      <c r="L456" s="68" t="s">
        <v>2723</v>
      </c>
      <c r="M456" s="68" t="s">
        <v>96</v>
      </c>
    </row>
    <row r="457" spans="1:13">
      <c r="A457" s="68" t="s">
        <v>36</v>
      </c>
      <c r="B457" s="68" t="s">
        <v>1051</v>
      </c>
      <c r="C457" s="68" t="s">
        <v>180</v>
      </c>
      <c r="D457" s="68" t="s">
        <v>181</v>
      </c>
      <c r="E457" s="68" t="s">
        <v>140</v>
      </c>
      <c r="F457" s="68" t="s">
        <v>141</v>
      </c>
      <c r="G457" s="68" t="s">
        <v>92</v>
      </c>
      <c r="H457" s="68" t="s">
        <v>1106</v>
      </c>
      <c r="I457" s="68" t="s">
        <v>1107</v>
      </c>
      <c r="J457" s="68" t="s">
        <v>1108</v>
      </c>
      <c r="K457" s="68" t="s">
        <v>28</v>
      </c>
      <c r="L457" s="68" t="s">
        <v>2724</v>
      </c>
      <c r="M457" s="68" t="s">
        <v>96</v>
      </c>
    </row>
    <row r="458" spans="1:13">
      <c r="A458" s="68" t="s">
        <v>36</v>
      </c>
      <c r="B458" s="68" t="s">
        <v>1051</v>
      </c>
      <c r="C458" s="68" t="s">
        <v>188</v>
      </c>
      <c r="D458" s="68" t="s">
        <v>189</v>
      </c>
      <c r="E458" s="68" t="s">
        <v>140</v>
      </c>
      <c r="F458" s="68" t="s">
        <v>141</v>
      </c>
      <c r="G458" s="68" t="s">
        <v>92</v>
      </c>
      <c r="H458" s="68" t="s">
        <v>1109</v>
      </c>
      <c r="I458" s="68" t="s">
        <v>578</v>
      </c>
      <c r="J458" s="68" t="s">
        <v>1110</v>
      </c>
      <c r="K458" s="68" t="s">
        <v>28</v>
      </c>
      <c r="L458" s="68" t="s">
        <v>2725</v>
      </c>
      <c r="M458" s="68" t="s">
        <v>96</v>
      </c>
    </row>
    <row r="459" spans="1:13">
      <c r="A459" s="68" t="s">
        <v>36</v>
      </c>
      <c r="B459" s="68" t="s">
        <v>1051</v>
      </c>
      <c r="C459" s="68" t="s">
        <v>169</v>
      </c>
      <c r="D459" s="68" t="s">
        <v>170</v>
      </c>
      <c r="E459" s="68" t="s">
        <v>140</v>
      </c>
      <c r="F459" s="68" t="s">
        <v>141</v>
      </c>
      <c r="G459" s="68" t="s">
        <v>92</v>
      </c>
      <c r="H459" s="68" t="s">
        <v>310</v>
      </c>
      <c r="I459" s="68" t="s">
        <v>1111</v>
      </c>
      <c r="J459" s="68" t="s">
        <v>1112</v>
      </c>
      <c r="K459" s="68" t="s">
        <v>28</v>
      </c>
      <c r="L459" s="68" t="s">
        <v>2726</v>
      </c>
      <c r="M459" s="68" t="s">
        <v>96</v>
      </c>
    </row>
    <row r="460" spans="1:13">
      <c r="A460" s="68" t="s">
        <v>36</v>
      </c>
      <c r="B460" s="68" t="s">
        <v>1051</v>
      </c>
      <c r="C460" s="68" t="s">
        <v>210</v>
      </c>
      <c r="D460" s="68" t="s">
        <v>211</v>
      </c>
      <c r="E460" s="68" t="s">
        <v>140</v>
      </c>
      <c r="F460" s="68" t="s">
        <v>141</v>
      </c>
      <c r="G460" s="68" t="s">
        <v>92</v>
      </c>
      <c r="H460" s="68" t="s">
        <v>756</v>
      </c>
      <c r="I460" s="68" t="s">
        <v>1113</v>
      </c>
      <c r="J460" s="68" t="s">
        <v>1114</v>
      </c>
      <c r="K460" s="68" t="s">
        <v>28</v>
      </c>
      <c r="L460" s="68" t="s">
        <v>2727</v>
      </c>
      <c r="M460" s="68" t="s">
        <v>96</v>
      </c>
    </row>
    <row r="461" spans="1:13">
      <c r="A461" s="68" t="s">
        <v>36</v>
      </c>
      <c r="B461" s="68" t="s">
        <v>1051</v>
      </c>
      <c r="C461" s="68" t="s">
        <v>159</v>
      </c>
      <c r="D461" s="68" t="s">
        <v>160</v>
      </c>
      <c r="E461" s="68" t="s">
        <v>140</v>
      </c>
      <c r="F461" s="68" t="s">
        <v>141</v>
      </c>
      <c r="G461" s="68" t="s">
        <v>92</v>
      </c>
      <c r="H461" s="68" t="s">
        <v>171</v>
      </c>
      <c r="I461" s="68" t="s">
        <v>1115</v>
      </c>
      <c r="J461" s="68" t="s">
        <v>1116</v>
      </c>
      <c r="K461" s="68" t="s">
        <v>28</v>
      </c>
      <c r="L461" s="68" t="s">
        <v>2728</v>
      </c>
      <c r="M461" s="68" t="s">
        <v>96</v>
      </c>
    </row>
    <row r="462" spans="1:13">
      <c r="A462" s="68" t="s">
        <v>36</v>
      </c>
      <c r="B462" s="68" t="s">
        <v>1051</v>
      </c>
      <c r="C462" s="68" t="s">
        <v>164</v>
      </c>
      <c r="D462" s="68" t="s">
        <v>165</v>
      </c>
      <c r="E462" s="68" t="s">
        <v>140</v>
      </c>
      <c r="F462" s="68" t="s">
        <v>141</v>
      </c>
      <c r="G462" s="68" t="s">
        <v>92</v>
      </c>
      <c r="H462" s="68" t="s">
        <v>1117</v>
      </c>
      <c r="I462" s="68" t="s">
        <v>1118</v>
      </c>
      <c r="J462" s="68" t="s">
        <v>1119</v>
      </c>
      <c r="K462" s="68" t="s">
        <v>28</v>
      </c>
      <c r="L462" s="68" t="s">
        <v>2729</v>
      </c>
      <c r="M462" s="68" t="s">
        <v>96</v>
      </c>
    </row>
    <row r="463" spans="1:13">
      <c r="A463" s="68" t="s">
        <v>36</v>
      </c>
      <c r="B463" s="68" t="s">
        <v>1051</v>
      </c>
      <c r="C463" s="68" t="s">
        <v>180</v>
      </c>
      <c r="D463" s="68" t="s">
        <v>181</v>
      </c>
      <c r="E463" s="68" t="s">
        <v>140</v>
      </c>
      <c r="F463" s="68" t="s">
        <v>141</v>
      </c>
      <c r="G463" s="68" t="s">
        <v>92</v>
      </c>
      <c r="H463" s="68" t="s">
        <v>756</v>
      </c>
      <c r="I463" s="68" t="s">
        <v>1120</v>
      </c>
      <c r="J463" s="68" t="s">
        <v>1121</v>
      </c>
      <c r="K463" s="68" t="s">
        <v>28</v>
      </c>
      <c r="L463" s="68" t="s">
        <v>2730</v>
      </c>
      <c r="M463" s="68" t="s">
        <v>96</v>
      </c>
    </row>
    <row r="464" spans="1:13">
      <c r="A464" s="68" t="s">
        <v>36</v>
      </c>
      <c r="B464" s="68" t="s">
        <v>1051</v>
      </c>
      <c r="C464" s="68" t="s">
        <v>180</v>
      </c>
      <c r="D464" s="68" t="s">
        <v>181</v>
      </c>
      <c r="E464" s="68" t="s">
        <v>140</v>
      </c>
      <c r="F464" s="68" t="s">
        <v>141</v>
      </c>
      <c r="G464" s="68" t="s">
        <v>92</v>
      </c>
      <c r="H464" s="68" t="s">
        <v>288</v>
      </c>
      <c r="I464" s="68" t="s">
        <v>392</v>
      </c>
      <c r="J464" s="68" t="s">
        <v>1124</v>
      </c>
      <c r="K464" s="68" t="s">
        <v>28</v>
      </c>
      <c r="L464" s="68" t="s">
        <v>2731</v>
      </c>
      <c r="M464" s="68" t="s">
        <v>96</v>
      </c>
    </row>
    <row r="465" spans="1:13">
      <c r="A465" s="68" t="s">
        <v>36</v>
      </c>
      <c r="B465" s="68" t="s">
        <v>1051</v>
      </c>
      <c r="C465" s="68" t="s">
        <v>151</v>
      </c>
      <c r="D465" s="68" t="s">
        <v>152</v>
      </c>
      <c r="E465" s="68" t="s">
        <v>140</v>
      </c>
      <c r="F465" s="68" t="s">
        <v>141</v>
      </c>
      <c r="G465" s="68" t="s">
        <v>92</v>
      </c>
      <c r="H465" s="68" t="s">
        <v>1125</v>
      </c>
      <c r="I465" s="68" t="s">
        <v>1126</v>
      </c>
      <c r="J465" s="68" t="s">
        <v>1127</v>
      </c>
      <c r="K465" s="68" t="s">
        <v>116</v>
      </c>
      <c r="L465" s="68" t="s">
        <v>2732</v>
      </c>
      <c r="M465" s="68" t="s">
        <v>96</v>
      </c>
    </row>
    <row r="466" spans="1:13">
      <c r="A466" s="68" t="s">
        <v>36</v>
      </c>
      <c r="B466" s="68" t="s">
        <v>1051</v>
      </c>
      <c r="C466" s="68" t="s">
        <v>819</v>
      </c>
      <c r="D466" s="68" t="s">
        <v>820</v>
      </c>
      <c r="E466" s="68" t="s">
        <v>140</v>
      </c>
      <c r="F466" s="68" t="s">
        <v>141</v>
      </c>
      <c r="G466" s="68" t="s">
        <v>92</v>
      </c>
      <c r="H466" s="68" t="s">
        <v>1128</v>
      </c>
      <c r="I466" s="68" t="s">
        <v>1129</v>
      </c>
      <c r="J466" s="68" t="s">
        <v>1130</v>
      </c>
      <c r="K466" s="68" t="s">
        <v>28</v>
      </c>
      <c r="L466" s="68" t="s">
        <v>2733</v>
      </c>
      <c r="M466" s="68" t="s">
        <v>96</v>
      </c>
    </row>
    <row r="467" spans="1:13">
      <c r="A467" s="68" t="s">
        <v>36</v>
      </c>
      <c r="B467" s="68" t="s">
        <v>1051</v>
      </c>
      <c r="C467" s="68" t="s">
        <v>169</v>
      </c>
      <c r="D467" s="68" t="s">
        <v>170</v>
      </c>
      <c r="E467" s="68" t="s">
        <v>140</v>
      </c>
      <c r="F467" s="68" t="s">
        <v>141</v>
      </c>
      <c r="G467" s="68" t="s">
        <v>92</v>
      </c>
      <c r="H467" s="68" t="s">
        <v>288</v>
      </c>
      <c r="I467" s="68" t="s">
        <v>574</v>
      </c>
      <c r="J467" s="68" t="s">
        <v>1131</v>
      </c>
      <c r="K467" s="68" t="s">
        <v>28</v>
      </c>
      <c r="L467" s="68" t="s">
        <v>2734</v>
      </c>
      <c r="M467" s="68" t="s">
        <v>96</v>
      </c>
    </row>
    <row r="468" spans="1:13">
      <c r="A468" s="68" t="s">
        <v>36</v>
      </c>
      <c r="B468" s="68" t="s">
        <v>1051</v>
      </c>
      <c r="C468" s="68" t="s">
        <v>138</v>
      </c>
      <c r="D468" s="68" t="s">
        <v>139</v>
      </c>
      <c r="E468" s="68" t="s">
        <v>140</v>
      </c>
      <c r="F468" s="68" t="s">
        <v>141</v>
      </c>
      <c r="G468" s="68" t="s">
        <v>92</v>
      </c>
      <c r="H468" s="68" t="s">
        <v>744</v>
      </c>
      <c r="I468" s="68" t="s">
        <v>1132</v>
      </c>
      <c r="J468" s="68" t="s">
        <v>1133</v>
      </c>
      <c r="K468" s="68" t="s">
        <v>28</v>
      </c>
      <c r="L468" s="68" t="s">
        <v>2735</v>
      </c>
      <c r="M468" s="68" t="s">
        <v>96</v>
      </c>
    </row>
    <row r="469" spans="1:13">
      <c r="A469" s="68" t="s">
        <v>36</v>
      </c>
      <c r="B469" s="68" t="s">
        <v>1051</v>
      </c>
      <c r="C469" s="68" t="s">
        <v>159</v>
      </c>
      <c r="D469" s="68" t="s">
        <v>160</v>
      </c>
      <c r="E469" s="68" t="s">
        <v>140</v>
      </c>
      <c r="F469" s="68" t="s">
        <v>141</v>
      </c>
      <c r="G469" s="68" t="s">
        <v>92</v>
      </c>
      <c r="H469" s="68" t="s">
        <v>132</v>
      </c>
      <c r="I469" s="68" t="s">
        <v>1134</v>
      </c>
      <c r="J469" s="68" t="s">
        <v>1135</v>
      </c>
      <c r="K469" s="68" t="s">
        <v>28</v>
      </c>
      <c r="L469" s="68" t="s">
        <v>2736</v>
      </c>
      <c r="M469" s="68" t="s">
        <v>96</v>
      </c>
    </row>
    <row r="470" spans="1:13">
      <c r="A470" s="68" t="s">
        <v>36</v>
      </c>
      <c r="B470" s="68" t="s">
        <v>1051</v>
      </c>
      <c r="C470" s="68" t="s">
        <v>198</v>
      </c>
      <c r="D470" s="68" t="s">
        <v>199</v>
      </c>
      <c r="E470" s="68" t="s">
        <v>140</v>
      </c>
      <c r="F470" s="68" t="s">
        <v>141</v>
      </c>
      <c r="G470" s="68" t="s">
        <v>92</v>
      </c>
      <c r="H470" s="68" t="s">
        <v>407</v>
      </c>
      <c r="I470" s="68" t="s">
        <v>1136</v>
      </c>
      <c r="J470" s="68" t="s">
        <v>1137</v>
      </c>
      <c r="K470" s="68" t="s">
        <v>116</v>
      </c>
      <c r="L470" s="68" t="s">
        <v>2737</v>
      </c>
      <c r="M470" s="68" t="s">
        <v>96</v>
      </c>
    </row>
    <row r="471" spans="1:13">
      <c r="A471" s="68" t="s">
        <v>36</v>
      </c>
      <c r="B471" s="68" t="s">
        <v>1051</v>
      </c>
      <c r="C471" s="68" t="s">
        <v>198</v>
      </c>
      <c r="D471" s="68" t="s">
        <v>199</v>
      </c>
      <c r="E471" s="68" t="s">
        <v>140</v>
      </c>
      <c r="F471" s="68" t="s">
        <v>141</v>
      </c>
      <c r="G471" s="68" t="s">
        <v>92</v>
      </c>
      <c r="H471" s="68" t="s">
        <v>1138</v>
      </c>
      <c r="I471" s="68" t="s">
        <v>1139</v>
      </c>
      <c r="J471" s="68" t="s">
        <v>1140</v>
      </c>
      <c r="K471" s="68" t="s">
        <v>28</v>
      </c>
      <c r="L471" s="68" t="s">
        <v>2738</v>
      </c>
      <c r="M471" s="68" t="s">
        <v>96</v>
      </c>
    </row>
    <row r="472" spans="1:13">
      <c r="A472" s="68" t="s">
        <v>36</v>
      </c>
      <c r="B472" s="68" t="s">
        <v>1051</v>
      </c>
      <c r="C472" s="68" t="s">
        <v>210</v>
      </c>
      <c r="D472" s="68" t="s">
        <v>211</v>
      </c>
      <c r="E472" s="68" t="s">
        <v>140</v>
      </c>
      <c r="F472" s="68" t="s">
        <v>141</v>
      </c>
      <c r="G472" s="68" t="s">
        <v>92</v>
      </c>
      <c r="H472" s="68" t="s">
        <v>1141</v>
      </c>
      <c r="I472" s="68" t="s">
        <v>1142</v>
      </c>
      <c r="J472" s="68" t="s">
        <v>1143</v>
      </c>
      <c r="K472" s="68" t="s">
        <v>116</v>
      </c>
      <c r="L472" s="68" t="s">
        <v>2739</v>
      </c>
      <c r="M472" s="68" t="s">
        <v>96</v>
      </c>
    </row>
    <row r="473" spans="1:13">
      <c r="A473" s="68" t="s">
        <v>36</v>
      </c>
      <c r="B473" s="68" t="s">
        <v>1051</v>
      </c>
      <c r="C473" s="68" t="s">
        <v>210</v>
      </c>
      <c r="D473" s="68" t="s">
        <v>211</v>
      </c>
      <c r="E473" s="68" t="s">
        <v>140</v>
      </c>
      <c r="F473" s="68" t="s">
        <v>141</v>
      </c>
      <c r="G473" s="68" t="s">
        <v>92</v>
      </c>
      <c r="H473" s="68" t="s">
        <v>1144</v>
      </c>
      <c r="I473" s="68" t="s">
        <v>1145</v>
      </c>
      <c r="J473" s="68" t="s">
        <v>1146</v>
      </c>
      <c r="K473" s="68" t="s">
        <v>24</v>
      </c>
      <c r="L473" s="68" t="s">
        <v>2740</v>
      </c>
      <c r="M473" s="68" t="s">
        <v>96</v>
      </c>
    </row>
    <row r="474" spans="1:13">
      <c r="A474" s="68" t="s">
        <v>36</v>
      </c>
      <c r="B474" s="68" t="s">
        <v>1051</v>
      </c>
      <c r="C474" s="68" t="s">
        <v>210</v>
      </c>
      <c r="D474" s="68" t="s">
        <v>211</v>
      </c>
      <c r="E474" s="68" t="s">
        <v>140</v>
      </c>
      <c r="F474" s="68" t="s">
        <v>141</v>
      </c>
      <c r="G474" s="68" t="s">
        <v>92</v>
      </c>
      <c r="H474" s="68" t="s">
        <v>933</v>
      </c>
      <c r="I474" s="68" t="s">
        <v>1147</v>
      </c>
      <c r="J474" s="68" t="s">
        <v>1148</v>
      </c>
      <c r="K474" s="68" t="s">
        <v>24</v>
      </c>
      <c r="L474" s="68" t="s">
        <v>2741</v>
      </c>
      <c r="M474" s="68" t="s">
        <v>96</v>
      </c>
    </row>
    <row r="475" spans="1:13">
      <c r="A475" s="68" t="s">
        <v>36</v>
      </c>
      <c r="B475" s="68" t="s">
        <v>1051</v>
      </c>
      <c r="C475" s="68" t="s">
        <v>210</v>
      </c>
      <c r="D475" s="68" t="s">
        <v>211</v>
      </c>
      <c r="E475" s="68" t="s">
        <v>140</v>
      </c>
      <c r="F475" s="68" t="s">
        <v>141</v>
      </c>
      <c r="G475" s="68" t="s">
        <v>92</v>
      </c>
      <c r="H475" s="68" t="s">
        <v>1149</v>
      </c>
      <c r="I475" s="68" t="s">
        <v>1150</v>
      </c>
      <c r="J475" s="68" t="s">
        <v>1151</v>
      </c>
      <c r="K475" s="68" t="s">
        <v>28</v>
      </c>
      <c r="L475" s="68" t="s">
        <v>2742</v>
      </c>
      <c r="M475" s="68" t="s">
        <v>96</v>
      </c>
    </row>
    <row r="476" spans="1:13">
      <c r="A476" s="68" t="s">
        <v>36</v>
      </c>
      <c r="B476" s="68" t="s">
        <v>1051</v>
      </c>
      <c r="C476" s="68" t="s">
        <v>188</v>
      </c>
      <c r="D476" s="68" t="s">
        <v>189</v>
      </c>
      <c r="E476" s="68" t="s">
        <v>140</v>
      </c>
      <c r="F476" s="68" t="s">
        <v>141</v>
      </c>
      <c r="G476" s="68" t="s">
        <v>92</v>
      </c>
      <c r="H476" s="68" t="s">
        <v>783</v>
      </c>
      <c r="I476" s="68" t="s">
        <v>1152</v>
      </c>
      <c r="J476" s="68" t="s">
        <v>1153</v>
      </c>
      <c r="K476" s="68" t="s">
        <v>28</v>
      </c>
      <c r="L476" s="68" t="s">
        <v>2743</v>
      </c>
      <c r="M476" s="68" t="s">
        <v>96</v>
      </c>
    </row>
    <row r="477" spans="1:13">
      <c r="A477" s="68" t="s">
        <v>36</v>
      </c>
      <c r="B477" s="68" t="s">
        <v>1051</v>
      </c>
      <c r="C477" s="68" t="s">
        <v>210</v>
      </c>
      <c r="D477" s="68" t="s">
        <v>211</v>
      </c>
      <c r="E477" s="68" t="s">
        <v>140</v>
      </c>
      <c r="F477" s="68" t="s">
        <v>141</v>
      </c>
      <c r="G477" s="68" t="s">
        <v>92</v>
      </c>
      <c r="H477" s="68" t="s">
        <v>353</v>
      </c>
      <c r="I477" s="68" t="s">
        <v>1154</v>
      </c>
      <c r="J477" s="68" t="s">
        <v>1155</v>
      </c>
      <c r="K477" s="68" t="s">
        <v>28</v>
      </c>
      <c r="L477" s="68" t="s">
        <v>2744</v>
      </c>
      <c r="M477" s="68" t="s">
        <v>96</v>
      </c>
    </row>
    <row r="478" spans="1:13">
      <c r="A478" s="68" t="s">
        <v>36</v>
      </c>
      <c r="B478" s="68" t="s">
        <v>1051</v>
      </c>
      <c r="C478" s="68" t="s">
        <v>188</v>
      </c>
      <c r="D478" s="68" t="s">
        <v>189</v>
      </c>
      <c r="E478" s="68" t="s">
        <v>140</v>
      </c>
      <c r="F478" s="68" t="s">
        <v>141</v>
      </c>
      <c r="G478" s="68" t="s">
        <v>92</v>
      </c>
      <c r="H478" s="68" t="s">
        <v>888</v>
      </c>
      <c r="I478" s="68" t="s">
        <v>992</v>
      </c>
      <c r="J478" s="68" t="s">
        <v>1156</v>
      </c>
      <c r="K478" s="68" t="s">
        <v>28</v>
      </c>
      <c r="L478" s="68" t="s">
        <v>2745</v>
      </c>
      <c r="M478" s="68" t="s">
        <v>96</v>
      </c>
    </row>
    <row r="479" spans="1:13">
      <c r="A479" s="68" t="s">
        <v>36</v>
      </c>
      <c r="B479" s="68" t="s">
        <v>1051</v>
      </c>
      <c r="C479" s="68" t="s">
        <v>273</v>
      </c>
      <c r="D479" s="68" t="s">
        <v>274</v>
      </c>
      <c r="E479" s="68" t="s">
        <v>140</v>
      </c>
      <c r="F479" s="68" t="s">
        <v>141</v>
      </c>
      <c r="G479" s="68" t="s">
        <v>92</v>
      </c>
      <c r="H479" s="68" t="s">
        <v>2746</v>
      </c>
      <c r="I479" s="68" t="s">
        <v>1158</v>
      </c>
      <c r="J479" s="68" t="s">
        <v>1159</v>
      </c>
      <c r="K479" s="68" t="s">
        <v>28</v>
      </c>
      <c r="L479" s="68" t="s">
        <v>2747</v>
      </c>
      <c r="M479" s="68" t="s">
        <v>96</v>
      </c>
    </row>
    <row r="480" spans="1:13">
      <c r="A480" s="68" t="s">
        <v>36</v>
      </c>
      <c r="B480" s="68" t="s">
        <v>1051</v>
      </c>
      <c r="C480" s="68" t="s">
        <v>151</v>
      </c>
      <c r="D480" s="68" t="s">
        <v>152</v>
      </c>
      <c r="E480" s="68" t="s">
        <v>140</v>
      </c>
      <c r="F480" s="68" t="s">
        <v>141</v>
      </c>
      <c r="G480" s="68" t="s">
        <v>92</v>
      </c>
      <c r="H480" s="68" t="s">
        <v>1160</v>
      </c>
      <c r="I480" s="68" t="s">
        <v>1161</v>
      </c>
      <c r="J480" s="68" t="s">
        <v>716</v>
      </c>
      <c r="K480" s="68" t="s">
        <v>28</v>
      </c>
      <c r="L480" s="68" t="s">
        <v>2748</v>
      </c>
      <c r="M480" s="68" t="s">
        <v>96</v>
      </c>
    </row>
    <row r="481" spans="1:13">
      <c r="A481" s="68" t="s">
        <v>36</v>
      </c>
      <c r="B481" s="68" t="s">
        <v>1051</v>
      </c>
      <c r="C481" s="68" t="s">
        <v>169</v>
      </c>
      <c r="D481" s="68" t="s">
        <v>170</v>
      </c>
      <c r="E481" s="68" t="s">
        <v>140</v>
      </c>
      <c r="F481" s="68" t="s">
        <v>141</v>
      </c>
      <c r="G481" s="68" t="s">
        <v>92</v>
      </c>
      <c r="H481" s="68" t="s">
        <v>227</v>
      </c>
      <c r="I481" s="68" t="s">
        <v>1162</v>
      </c>
      <c r="J481" s="68" t="s">
        <v>1163</v>
      </c>
      <c r="K481" s="68" t="s">
        <v>112</v>
      </c>
      <c r="L481" s="68" t="s">
        <v>2749</v>
      </c>
      <c r="M481" s="68" t="s">
        <v>96</v>
      </c>
    </row>
    <row r="482" spans="1:13">
      <c r="A482" s="68" t="s">
        <v>36</v>
      </c>
      <c r="B482" s="68" t="s">
        <v>1051</v>
      </c>
      <c r="C482" s="68" t="s">
        <v>198</v>
      </c>
      <c r="D482" s="68" t="s">
        <v>199</v>
      </c>
      <c r="E482" s="68" t="s">
        <v>140</v>
      </c>
      <c r="F482" s="68" t="s">
        <v>141</v>
      </c>
      <c r="G482" s="68" t="s">
        <v>92</v>
      </c>
      <c r="H482" s="68" t="s">
        <v>288</v>
      </c>
      <c r="I482" s="68" t="s">
        <v>1164</v>
      </c>
      <c r="J482" s="68" t="s">
        <v>1165</v>
      </c>
      <c r="K482" s="68" t="s">
        <v>116</v>
      </c>
      <c r="L482" s="68" t="s">
        <v>2750</v>
      </c>
      <c r="M482" s="68" t="s">
        <v>96</v>
      </c>
    </row>
    <row r="483" spans="1:13">
      <c r="A483" s="68" t="s">
        <v>36</v>
      </c>
      <c r="B483" s="68" t="s">
        <v>1051</v>
      </c>
      <c r="C483" s="68" t="s">
        <v>198</v>
      </c>
      <c r="D483" s="68" t="s">
        <v>199</v>
      </c>
      <c r="E483" s="68" t="s">
        <v>140</v>
      </c>
      <c r="F483" s="68" t="s">
        <v>141</v>
      </c>
      <c r="G483" s="68" t="s">
        <v>92</v>
      </c>
      <c r="H483" s="68" t="s">
        <v>307</v>
      </c>
      <c r="I483" s="68" t="s">
        <v>1166</v>
      </c>
      <c r="J483" s="68" t="s">
        <v>1167</v>
      </c>
      <c r="K483" s="68" t="s">
        <v>28</v>
      </c>
      <c r="L483" s="68" t="s">
        <v>2751</v>
      </c>
      <c r="M483" s="68" t="s">
        <v>96</v>
      </c>
    </row>
    <row r="484" spans="1:13">
      <c r="A484" s="68" t="s">
        <v>36</v>
      </c>
      <c r="B484" s="68" t="s">
        <v>1051</v>
      </c>
      <c r="C484" s="68" t="s">
        <v>210</v>
      </c>
      <c r="D484" s="68" t="s">
        <v>211</v>
      </c>
      <c r="E484" s="68" t="s">
        <v>140</v>
      </c>
      <c r="F484" s="68" t="s">
        <v>141</v>
      </c>
      <c r="G484" s="68" t="s">
        <v>92</v>
      </c>
      <c r="H484" s="68" t="s">
        <v>1168</v>
      </c>
      <c r="I484" s="68" t="s">
        <v>1169</v>
      </c>
      <c r="J484" s="68" t="s">
        <v>1170</v>
      </c>
      <c r="K484" s="68" t="s">
        <v>28</v>
      </c>
      <c r="L484" s="68" t="s">
        <v>2752</v>
      </c>
      <c r="M484" s="68" t="s">
        <v>96</v>
      </c>
    </row>
    <row r="485" spans="1:13">
      <c r="A485" s="68" t="s">
        <v>36</v>
      </c>
      <c r="B485" s="68" t="s">
        <v>1051</v>
      </c>
      <c r="C485" s="68" t="s">
        <v>210</v>
      </c>
      <c r="D485" s="68" t="s">
        <v>211</v>
      </c>
      <c r="E485" s="68" t="s">
        <v>140</v>
      </c>
      <c r="F485" s="68" t="s">
        <v>141</v>
      </c>
      <c r="G485" s="68" t="s">
        <v>92</v>
      </c>
      <c r="H485" s="68" t="s">
        <v>1171</v>
      </c>
      <c r="I485" s="68" t="s">
        <v>1055</v>
      </c>
      <c r="J485" s="68" t="s">
        <v>1172</v>
      </c>
      <c r="K485" s="68" t="s">
        <v>313</v>
      </c>
      <c r="L485" s="68" t="s">
        <v>2753</v>
      </c>
      <c r="M485" s="68" t="s">
        <v>96</v>
      </c>
    </row>
    <row r="486" spans="1:13">
      <c r="A486" s="68" t="s">
        <v>36</v>
      </c>
      <c r="B486" s="68" t="s">
        <v>1051</v>
      </c>
      <c r="C486" s="68" t="s">
        <v>210</v>
      </c>
      <c r="D486" s="68" t="s">
        <v>211</v>
      </c>
      <c r="E486" s="68" t="s">
        <v>140</v>
      </c>
      <c r="F486" s="68" t="s">
        <v>141</v>
      </c>
      <c r="G486" s="68" t="s">
        <v>92</v>
      </c>
      <c r="H486" s="68" t="s">
        <v>1173</v>
      </c>
      <c r="I486" s="68" t="s">
        <v>1174</v>
      </c>
      <c r="J486" s="68" t="s">
        <v>1175</v>
      </c>
      <c r="K486" s="68" t="s">
        <v>28</v>
      </c>
      <c r="L486" s="68" t="s">
        <v>2754</v>
      </c>
      <c r="M486" s="68" t="s">
        <v>96</v>
      </c>
    </row>
    <row r="487" spans="1:13">
      <c r="A487" s="68" t="s">
        <v>36</v>
      </c>
      <c r="B487" s="68" t="s">
        <v>1051</v>
      </c>
      <c r="C487" s="68" t="s">
        <v>151</v>
      </c>
      <c r="D487" s="68" t="s">
        <v>152</v>
      </c>
      <c r="E487" s="68" t="s">
        <v>140</v>
      </c>
      <c r="F487" s="68" t="s">
        <v>141</v>
      </c>
      <c r="G487" s="68" t="s">
        <v>92</v>
      </c>
      <c r="H487" s="68" t="s">
        <v>1176</v>
      </c>
      <c r="I487" s="68" t="s">
        <v>466</v>
      </c>
      <c r="J487" s="68" t="s">
        <v>1177</v>
      </c>
      <c r="K487" s="68" t="s">
        <v>28</v>
      </c>
      <c r="L487" s="68" t="s">
        <v>2755</v>
      </c>
      <c r="M487" s="68" t="s">
        <v>96</v>
      </c>
    </row>
    <row r="488" spans="1:13">
      <c r="A488" s="68" t="s">
        <v>36</v>
      </c>
      <c r="B488" s="68" t="s">
        <v>1051</v>
      </c>
      <c r="C488" s="68" t="s">
        <v>198</v>
      </c>
      <c r="D488" s="68" t="s">
        <v>199</v>
      </c>
      <c r="E488" s="68" t="s">
        <v>140</v>
      </c>
      <c r="F488" s="68" t="s">
        <v>141</v>
      </c>
      <c r="G488" s="68" t="s">
        <v>92</v>
      </c>
      <c r="H488" s="68" t="s">
        <v>1178</v>
      </c>
      <c r="I488" s="68" t="s">
        <v>1179</v>
      </c>
      <c r="J488" s="68" t="s">
        <v>1180</v>
      </c>
      <c r="K488" s="68" t="s">
        <v>24</v>
      </c>
      <c r="L488" s="68" t="s">
        <v>2756</v>
      </c>
      <c r="M488" s="68" t="s">
        <v>96</v>
      </c>
    </row>
    <row r="489" spans="1:13">
      <c r="A489" s="68" t="s">
        <v>36</v>
      </c>
      <c r="B489" s="68" t="s">
        <v>1051</v>
      </c>
      <c r="C489" s="68" t="s">
        <v>151</v>
      </c>
      <c r="D489" s="68" t="s">
        <v>152</v>
      </c>
      <c r="E489" s="68" t="s">
        <v>140</v>
      </c>
      <c r="F489" s="68" t="s">
        <v>141</v>
      </c>
      <c r="G489" s="68" t="s">
        <v>92</v>
      </c>
      <c r="H489" s="68" t="s">
        <v>277</v>
      </c>
      <c r="I489" s="68" t="s">
        <v>1181</v>
      </c>
      <c r="J489" s="68" t="s">
        <v>1182</v>
      </c>
      <c r="K489" s="68" t="s">
        <v>116</v>
      </c>
      <c r="L489" s="68" t="s">
        <v>2757</v>
      </c>
      <c r="M489" s="68" t="s">
        <v>96</v>
      </c>
    </row>
    <row r="490" spans="1:13">
      <c r="A490" s="68" t="s">
        <v>36</v>
      </c>
      <c r="B490" s="68" t="s">
        <v>1051</v>
      </c>
      <c r="C490" s="68" t="s">
        <v>198</v>
      </c>
      <c r="D490" s="68" t="s">
        <v>199</v>
      </c>
      <c r="E490" s="68" t="s">
        <v>140</v>
      </c>
      <c r="F490" s="68" t="s">
        <v>141</v>
      </c>
      <c r="G490" s="68" t="s">
        <v>92</v>
      </c>
      <c r="H490" s="68" t="s">
        <v>1183</v>
      </c>
      <c r="I490" s="68" t="s">
        <v>1184</v>
      </c>
      <c r="J490" s="68" t="s">
        <v>1185</v>
      </c>
      <c r="K490" s="68" t="s">
        <v>28</v>
      </c>
      <c r="L490" s="68" t="s">
        <v>2758</v>
      </c>
      <c r="M490" s="68" t="s">
        <v>96</v>
      </c>
    </row>
    <row r="491" spans="1:13">
      <c r="A491" s="68" t="s">
        <v>36</v>
      </c>
      <c r="B491" s="68" t="s">
        <v>1051</v>
      </c>
      <c r="C491" s="68" t="s">
        <v>169</v>
      </c>
      <c r="D491" s="68" t="s">
        <v>170</v>
      </c>
      <c r="E491" s="68" t="s">
        <v>140</v>
      </c>
      <c r="F491" s="68" t="s">
        <v>141</v>
      </c>
      <c r="G491" s="68" t="s">
        <v>92</v>
      </c>
      <c r="H491" s="68" t="s">
        <v>1189</v>
      </c>
      <c r="I491" s="68" t="s">
        <v>1190</v>
      </c>
      <c r="J491" s="68" t="s">
        <v>1191</v>
      </c>
      <c r="K491" s="68" t="s">
        <v>28</v>
      </c>
      <c r="L491" s="68" t="s">
        <v>2759</v>
      </c>
      <c r="M491" s="68" t="s">
        <v>96</v>
      </c>
    </row>
    <row r="492" spans="1:13">
      <c r="A492" s="68" t="s">
        <v>36</v>
      </c>
      <c r="B492" s="68" t="s">
        <v>1051</v>
      </c>
      <c r="C492" s="68" t="s">
        <v>1192</v>
      </c>
      <c r="D492" s="68" t="s">
        <v>1193</v>
      </c>
      <c r="E492" s="68" t="s">
        <v>140</v>
      </c>
      <c r="F492" s="68" t="s">
        <v>141</v>
      </c>
      <c r="G492" s="68" t="s">
        <v>92</v>
      </c>
      <c r="H492" s="68" t="s">
        <v>316</v>
      </c>
      <c r="I492" s="68" t="s">
        <v>1194</v>
      </c>
      <c r="J492" s="68" t="s">
        <v>1195</v>
      </c>
      <c r="K492" s="68" t="s">
        <v>116</v>
      </c>
      <c r="L492" s="68" t="s">
        <v>2760</v>
      </c>
      <c r="M492" s="68" t="s">
        <v>96</v>
      </c>
    </row>
    <row r="493" spans="1:13">
      <c r="A493" s="68" t="s">
        <v>36</v>
      </c>
      <c r="B493" s="68" t="s">
        <v>1051</v>
      </c>
      <c r="C493" s="68" t="s">
        <v>198</v>
      </c>
      <c r="D493" s="68" t="s">
        <v>199</v>
      </c>
      <c r="E493" s="68" t="s">
        <v>140</v>
      </c>
      <c r="F493" s="68" t="s">
        <v>141</v>
      </c>
      <c r="G493" s="68" t="s">
        <v>92</v>
      </c>
      <c r="H493" s="68" t="s">
        <v>2108</v>
      </c>
      <c r="I493" s="68" t="s">
        <v>610</v>
      </c>
      <c r="J493" s="68" t="s">
        <v>2109</v>
      </c>
      <c r="K493" s="68" t="s">
        <v>28</v>
      </c>
      <c r="L493" s="68" t="s">
        <v>2761</v>
      </c>
      <c r="M493" s="68" t="s">
        <v>96</v>
      </c>
    </row>
    <row r="494" spans="1:13">
      <c r="A494" s="68" t="s">
        <v>36</v>
      </c>
      <c r="B494" s="68" t="s">
        <v>1051</v>
      </c>
      <c r="C494" s="68" t="s">
        <v>1196</v>
      </c>
      <c r="D494" s="68" t="s">
        <v>1197</v>
      </c>
      <c r="E494" s="68" t="s">
        <v>140</v>
      </c>
      <c r="F494" s="68" t="s">
        <v>141</v>
      </c>
      <c r="G494" s="68" t="s">
        <v>92</v>
      </c>
      <c r="H494" s="68" t="s">
        <v>277</v>
      </c>
      <c r="I494" s="68" t="s">
        <v>1198</v>
      </c>
      <c r="J494" s="68" t="s">
        <v>1199</v>
      </c>
      <c r="K494" s="68" t="s">
        <v>28</v>
      </c>
      <c r="L494" s="68" t="s">
        <v>2762</v>
      </c>
      <c r="M494" s="68" t="s">
        <v>96</v>
      </c>
    </row>
    <row r="495" spans="1:13">
      <c r="A495" s="68" t="s">
        <v>36</v>
      </c>
      <c r="B495" s="68" t="s">
        <v>1051</v>
      </c>
      <c r="C495" s="68" t="s">
        <v>1200</v>
      </c>
      <c r="D495" s="68" t="s">
        <v>1201</v>
      </c>
      <c r="E495" s="68" t="s">
        <v>140</v>
      </c>
      <c r="F495" s="68" t="s">
        <v>141</v>
      </c>
      <c r="G495" s="68" t="s">
        <v>92</v>
      </c>
      <c r="H495" s="68" t="s">
        <v>486</v>
      </c>
      <c r="I495" s="68" t="s">
        <v>201</v>
      </c>
      <c r="J495" s="68" t="s">
        <v>1202</v>
      </c>
      <c r="K495" s="68" t="s">
        <v>28</v>
      </c>
      <c r="L495" s="68" t="s">
        <v>2763</v>
      </c>
      <c r="M495" s="68" t="s">
        <v>96</v>
      </c>
    </row>
    <row r="496" spans="1:13">
      <c r="A496" s="68" t="s">
        <v>36</v>
      </c>
      <c r="B496" s="68" t="s">
        <v>1051</v>
      </c>
      <c r="C496" s="68" t="s">
        <v>1196</v>
      </c>
      <c r="D496" s="68" t="s">
        <v>1197</v>
      </c>
      <c r="E496" s="68" t="s">
        <v>140</v>
      </c>
      <c r="F496" s="68" t="s">
        <v>141</v>
      </c>
      <c r="G496" s="68" t="s">
        <v>92</v>
      </c>
      <c r="H496" s="68" t="s">
        <v>635</v>
      </c>
      <c r="I496" s="68" t="s">
        <v>1203</v>
      </c>
      <c r="J496" s="68" t="s">
        <v>1204</v>
      </c>
      <c r="K496" s="68" t="s">
        <v>28</v>
      </c>
      <c r="L496" s="68" t="s">
        <v>2764</v>
      </c>
      <c r="M496" s="68" t="s">
        <v>96</v>
      </c>
    </row>
    <row r="497" spans="1:13">
      <c r="A497" s="68" t="s">
        <v>36</v>
      </c>
      <c r="B497" s="68" t="s">
        <v>1051</v>
      </c>
      <c r="C497" s="68" t="s">
        <v>1196</v>
      </c>
      <c r="D497" s="68" t="s">
        <v>1197</v>
      </c>
      <c r="E497" s="68" t="s">
        <v>140</v>
      </c>
      <c r="F497" s="68" t="s">
        <v>141</v>
      </c>
      <c r="G497" s="68" t="s">
        <v>92</v>
      </c>
      <c r="H497" s="68" t="s">
        <v>1205</v>
      </c>
      <c r="I497" s="68" t="s">
        <v>795</v>
      </c>
      <c r="J497" s="68" t="s">
        <v>1206</v>
      </c>
      <c r="K497" s="68" t="s">
        <v>28</v>
      </c>
      <c r="L497" s="68" t="s">
        <v>2765</v>
      </c>
      <c r="M497" s="68" t="s">
        <v>96</v>
      </c>
    </row>
    <row r="498" spans="1:13">
      <c r="A498" s="68" t="s">
        <v>36</v>
      </c>
      <c r="B498" s="68" t="s">
        <v>1051</v>
      </c>
      <c r="C498" s="68" t="s">
        <v>1207</v>
      </c>
      <c r="D498" s="68" t="s">
        <v>1208</v>
      </c>
      <c r="E498" s="68" t="s">
        <v>140</v>
      </c>
      <c r="F498" s="68" t="s">
        <v>141</v>
      </c>
      <c r="G498" s="68" t="s">
        <v>92</v>
      </c>
      <c r="H498" s="68" t="s">
        <v>103</v>
      </c>
      <c r="I498" s="68" t="s">
        <v>278</v>
      </c>
      <c r="J498" s="68" t="s">
        <v>1209</v>
      </c>
      <c r="K498" s="68" t="s">
        <v>28</v>
      </c>
      <c r="L498" s="68" t="s">
        <v>2766</v>
      </c>
      <c r="M498" s="68" t="s">
        <v>96</v>
      </c>
    </row>
    <row r="499" spans="1:13">
      <c r="A499" s="68" t="s">
        <v>36</v>
      </c>
      <c r="B499" s="68" t="s">
        <v>1051</v>
      </c>
      <c r="C499" s="68" t="s">
        <v>1210</v>
      </c>
      <c r="D499" s="68" t="s">
        <v>1211</v>
      </c>
      <c r="E499" s="68" t="s">
        <v>140</v>
      </c>
      <c r="F499" s="68" t="s">
        <v>141</v>
      </c>
      <c r="G499" s="68" t="s">
        <v>92</v>
      </c>
      <c r="H499" s="68" t="s">
        <v>475</v>
      </c>
      <c r="I499" s="68" t="s">
        <v>408</v>
      </c>
      <c r="J499" s="68" t="s">
        <v>1212</v>
      </c>
      <c r="K499" s="68" t="s">
        <v>28</v>
      </c>
      <c r="L499" s="68" t="s">
        <v>2767</v>
      </c>
      <c r="M499" s="68" t="s">
        <v>96</v>
      </c>
    </row>
    <row r="500" spans="1:13">
      <c r="A500" s="68" t="s">
        <v>36</v>
      </c>
      <c r="B500" s="68" t="s">
        <v>1051</v>
      </c>
      <c r="C500" s="68" t="s">
        <v>1213</v>
      </c>
      <c r="D500" s="68" t="s">
        <v>1214</v>
      </c>
      <c r="E500" s="68" t="s">
        <v>140</v>
      </c>
      <c r="F500" s="68" t="s">
        <v>141</v>
      </c>
      <c r="G500" s="68" t="s">
        <v>92</v>
      </c>
      <c r="H500" s="68" t="s">
        <v>486</v>
      </c>
      <c r="I500" s="68" t="s">
        <v>1215</v>
      </c>
      <c r="J500" s="68" t="s">
        <v>702</v>
      </c>
      <c r="K500" s="68" t="s">
        <v>28</v>
      </c>
      <c r="L500" s="68" t="s">
        <v>2768</v>
      </c>
      <c r="M500" s="68" t="s">
        <v>96</v>
      </c>
    </row>
    <row r="501" spans="1:13">
      <c r="A501" s="68" t="s">
        <v>36</v>
      </c>
      <c r="B501" s="68" t="s">
        <v>1051</v>
      </c>
      <c r="C501" s="68" t="s">
        <v>1196</v>
      </c>
      <c r="D501" s="68" t="s">
        <v>1197</v>
      </c>
      <c r="E501" s="68" t="s">
        <v>140</v>
      </c>
      <c r="F501" s="68" t="s">
        <v>141</v>
      </c>
      <c r="G501" s="68" t="s">
        <v>92</v>
      </c>
      <c r="H501" s="68" t="s">
        <v>465</v>
      </c>
      <c r="I501" s="68" t="s">
        <v>740</v>
      </c>
      <c r="J501" s="68" t="s">
        <v>2165</v>
      </c>
      <c r="K501" s="68" t="s">
        <v>26</v>
      </c>
      <c r="L501" s="68" t="s">
        <v>2769</v>
      </c>
      <c r="M501" s="68" t="s">
        <v>96</v>
      </c>
    </row>
    <row r="502" spans="1:13">
      <c r="A502" s="68" t="s">
        <v>36</v>
      </c>
      <c r="B502" s="68" t="s">
        <v>1051</v>
      </c>
      <c r="C502" s="68" t="s">
        <v>151</v>
      </c>
      <c r="D502" s="68" t="s">
        <v>152</v>
      </c>
      <c r="E502" s="68" t="s">
        <v>140</v>
      </c>
      <c r="F502" s="68" t="s">
        <v>141</v>
      </c>
      <c r="G502" s="68" t="s">
        <v>92</v>
      </c>
      <c r="H502" s="68" t="s">
        <v>120</v>
      </c>
      <c r="I502" s="68" t="s">
        <v>2088</v>
      </c>
      <c r="J502" s="68" t="s">
        <v>2089</v>
      </c>
      <c r="K502" s="68" t="s">
        <v>28</v>
      </c>
      <c r="L502" s="68" t="s">
        <v>2770</v>
      </c>
      <c r="M502" s="68" t="s">
        <v>96</v>
      </c>
    </row>
    <row r="503" spans="1:13">
      <c r="A503" s="68" t="s">
        <v>36</v>
      </c>
      <c r="B503" s="68" t="s">
        <v>1051</v>
      </c>
      <c r="C503" s="68" t="s">
        <v>1997</v>
      </c>
      <c r="D503" s="68" t="s">
        <v>1998</v>
      </c>
      <c r="E503" s="68" t="s">
        <v>140</v>
      </c>
      <c r="F503" s="68" t="s">
        <v>141</v>
      </c>
      <c r="G503" s="68" t="s">
        <v>92</v>
      </c>
      <c r="H503" s="68" t="s">
        <v>825</v>
      </c>
      <c r="I503" s="68" t="s">
        <v>442</v>
      </c>
      <c r="J503" s="68" t="s">
        <v>1999</v>
      </c>
      <c r="K503" s="68" t="s">
        <v>28</v>
      </c>
      <c r="L503" s="68" t="s">
        <v>2771</v>
      </c>
      <c r="M503" s="68" t="s">
        <v>96</v>
      </c>
    </row>
    <row r="504" spans="1:13">
      <c r="A504" s="68" t="s">
        <v>36</v>
      </c>
      <c r="B504" s="68" t="s">
        <v>1051</v>
      </c>
      <c r="C504" s="68" t="s">
        <v>2161</v>
      </c>
      <c r="D504" s="68" t="s">
        <v>2162</v>
      </c>
      <c r="E504" s="68" t="s">
        <v>140</v>
      </c>
      <c r="F504" s="68" t="s">
        <v>141</v>
      </c>
      <c r="G504" s="68" t="s">
        <v>92</v>
      </c>
      <c r="H504" s="68" t="s">
        <v>956</v>
      </c>
      <c r="I504" s="68" t="s">
        <v>2163</v>
      </c>
      <c r="J504" s="68" t="s">
        <v>2164</v>
      </c>
      <c r="K504" s="68" t="s">
        <v>24</v>
      </c>
      <c r="L504" s="68" t="s">
        <v>2772</v>
      </c>
      <c r="M504" s="68" t="s">
        <v>96</v>
      </c>
    </row>
    <row r="505" spans="1:13">
      <c r="A505" s="68" t="s">
        <v>36</v>
      </c>
      <c r="B505" s="68" t="s">
        <v>1051</v>
      </c>
      <c r="C505" s="68" t="s">
        <v>1196</v>
      </c>
      <c r="D505" s="68" t="s">
        <v>1197</v>
      </c>
      <c r="E505" s="68" t="s">
        <v>140</v>
      </c>
      <c r="F505" s="68" t="s">
        <v>141</v>
      </c>
      <c r="G505" s="68" t="s">
        <v>92</v>
      </c>
      <c r="H505" s="68" t="s">
        <v>2166</v>
      </c>
      <c r="I505" s="68" t="s">
        <v>2167</v>
      </c>
      <c r="J505" s="68" t="s">
        <v>2168</v>
      </c>
      <c r="K505" s="68" t="s">
        <v>28</v>
      </c>
      <c r="L505" s="68" t="s">
        <v>2773</v>
      </c>
      <c r="M505" s="68" t="s">
        <v>96</v>
      </c>
    </row>
    <row r="506" spans="1:13">
      <c r="A506" s="68" t="s">
        <v>36</v>
      </c>
      <c r="B506" s="68" t="s">
        <v>1051</v>
      </c>
      <c r="C506" s="68" t="s">
        <v>210</v>
      </c>
      <c r="D506" s="68" t="s">
        <v>211</v>
      </c>
      <c r="E506" s="68" t="s">
        <v>140</v>
      </c>
      <c r="F506" s="68" t="s">
        <v>141</v>
      </c>
      <c r="G506" s="68" t="s">
        <v>92</v>
      </c>
      <c r="H506" s="68" t="s">
        <v>391</v>
      </c>
      <c r="I506" s="68" t="s">
        <v>1216</v>
      </c>
      <c r="J506" s="68" t="s">
        <v>1217</v>
      </c>
      <c r="K506" s="68" t="s">
        <v>949</v>
      </c>
      <c r="L506" s="68" t="s">
        <v>2774</v>
      </c>
      <c r="M506" s="68" t="s">
        <v>96</v>
      </c>
    </row>
    <row r="507" spans="1:13">
      <c r="A507" s="68" t="s">
        <v>37</v>
      </c>
      <c r="B507" s="68" t="s">
        <v>1218</v>
      </c>
      <c r="C507" s="68" t="s">
        <v>72</v>
      </c>
      <c r="D507" s="68" t="s">
        <v>89</v>
      </c>
      <c r="E507" s="68" t="s">
        <v>90</v>
      </c>
      <c r="F507" s="68" t="s">
        <v>91</v>
      </c>
      <c r="G507" s="68" t="s">
        <v>92</v>
      </c>
      <c r="H507" s="68" t="s">
        <v>635</v>
      </c>
      <c r="I507" s="68" t="s">
        <v>1219</v>
      </c>
      <c r="J507" s="68" t="s">
        <v>1220</v>
      </c>
      <c r="K507" s="68" t="s">
        <v>28</v>
      </c>
      <c r="L507" s="68" t="s">
        <v>2775</v>
      </c>
      <c r="M507" s="68" t="s">
        <v>96</v>
      </c>
    </row>
    <row r="508" spans="1:13">
      <c r="A508" s="68" t="s">
        <v>37</v>
      </c>
      <c r="B508" s="68" t="s">
        <v>1218</v>
      </c>
      <c r="C508" s="68" t="s">
        <v>72</v>
      </c>
      <c r="D508" s="68" t="s">
        <v>89</v>
      </c>
      <c r="E508" s="68" t="s">
        <v>90</v>
      </c>
      <c r="F508" s="68" t="s">
        <v>91</v>
      </c>
      <c r="G508" s="68" t="s">
        <v>92</v>
      </c>
      <c r="H508" s="68" t="s">
        <v>862</v>
      </c>
      <c r="I508" s="68" t="s">
        <v>1221</v>
      </c>
      <c r="J508" s="68" t="s">
        <v>1222</v>
      </c>
      <c r="K508" s="68" t="s">
        <v>28</v>
      </c>
      <c r="L508" s="68" t="s">
        <v>2776</v>
      </c>
      <c r="M508" s="68" t="s">
        <v>96</v>
      </c>
    </row>
    <row r="509" spans="1:13">
      <c r="A509" s="68" t="s">
        <v>37</v>
      </c>
      <c r="B509" s="68" t="s">
        <v>1218</v>
      </c>
      <c r="C509" s="68" t="s">
        <v>72</v>
      </c>
      <c r="D509" s="68" t="s">
        <v>89</v>
      </c>
      <c r="E509" s="68" t="s">
        <v>90</v>
      </c>
      <c r="F509" s="68" t="s">
        <v>91</v>
      </c>
      <c r="G509" s="68" t="s">
        <v>92</v>
      </c>
      <c r="H509" s="68" t="s">
        <v>899</v>
      </c>
      <c r="I509" s="68" t="s">
        <v>598</v>
      </c>
      <c r="J509" s="68" t="s">
        <v>1223</v>
      </c>
      <c r="K509" s="68" t="s">
        <v>24</v>
      </c>
      <c r="L509" s="68" t="s">
        <v>2777</v>
      </c>
      <c r="M509" s="68" t="s">
        <v>96</v>
      </c>
    </row>
    <row r="510" spans="1:13" ht="25.5">
      <c r="A510" s="68" t="s">
        <v>37</v>
      </c>
      <c r="B510" s="68" t="s">
        <v>1218</v>
      </c>
      <c r="C510" s="68" t="s">
        <v>596</v>
      </c>
      <c r="D510" s="68" t="s">
        <v>597</v>
      </c>
      <c r="E510" s="68" t="s">
        <v>140</v>
      </c>
      <c r="F510" s="68" t="s">
        <v>141</v>
      </c>
      <c r="G510" s="68" t="s">
        <v>92</v>
      </c>
      <c r="H510" s="68" t="s">
        <v>568</v>
      </c>
      <c r="I510" s="68" t="s">
        <v>1226</v>
      </c>
      <c r="J510" s="68" t="s">
        <v>952</v>
      </c>
      <c r="K510" s="68" t="s">
        <v>313</v>
      </c>
      <c r="L510" s="68" t="s">
        <v>2778</v>
      </c>
      <c r="M510" s="68" t="s">
        <v>96</v>
      </c>
    </row>
    <row r="511" spans="1:13">
      <c r="A511" s="68" t="s">
        <v>37</v>
      </c>
      <c r="B511" s="68" t="s">
        <v>1218</v>
      </c>
      <c r="C511" s="68" t="s">
        <v>266</v>
      </c>
      <c r="D511" s="68" t="s">
        <v>267</v>
      </c>
      <c r="E511" s="68" t="s">
        <v>140</v>
      </c>
      <c r="F511" s="68" t="s">
        <v>141</v>
      </c>
      <c r="G511" s="68" t="s">
        <v>92</v>
      </c>
      <c r="H511" s="68" t="s">
        <v>1227</v>
      </c>
      <c r="I511" s="68" t="s">
        <v>1228</v>
      </c>
      <c r="J511" s="68" t="s">
        <v>1229</v>
      </c>
      <c r="K511" s="68" t="s">
        <v>28</v>
      </c>
      <c r="L511" s="68" t="s">
        <v>2779</v>
      </c>
      <c r="M511" s="68" t="s">
        <v>96</v>
      </c>
    </row>
    <row r="512" spans="1:13">
      <c r="A512" s="68" t="s">
        <v>37</v>
      </c>
      <c r="B512" s="68" t="s">
        <v>1218</v>
      </c>
      <c r="C512" s="68" t="s">
        <v>203</v>
      </c>
      <c r="D512" s="68" t="s">
        <v>204</v>
      </c>
      <c r="E512" s="68" t="s">
        <v>140</v>
      </c>
      <c r="F512" s="68" t="s">
        <v>141</v>
      </c>
      <c r="G512" s="68" t="s">
        <v>92</v>
      </c>
      <c r="H512" s="68" t="s">
        <v>407</v>
      </c>
      <c r="I512" s="68" t="s">
        <v>1230</v>
      </c>
      <c r="J512" s="68" t="s">
        <v>1231</v>
      </c>
      <c r="K512" s="68" t="s">
        <v>28</v>
      </c>
      <c r="L512" s="68" t="s">
        <v>2780</v>
      </c>
      <c r="M512" s="68" t="s">
        <v>96</v>
      </c>
    </row>
    <row r="513" spans="1:13">
      <c r="A513" s="68" t="s">
        <v>37</v>
      </c>
      <c r="B513" s="68" t="s">
        <v>1218</v>
      </c>
      <c r="C513" s="68" t="s">
        <v>144</v>
      </c>
      <c r="D513" s="68" t="s">
        <v>145</v>
      </c>
      <c r="E513" s="68" t="s">
        <v>140</v>
      </c>
      <c r="F513" s="68" t="s">
        <v>141</v>
      </c>
      <c r="G513" s="68" t="s">
        <v>92</v>
      </c>
      <c r="H513" s="68" t="s">
        <v>1232</v>
      </c>
      <c r="I513" s="68" t="s">
        <v>1233</v>
      </c>
      <c r="J513" s="68" t="s">
        <v>1234</v>
      </c>
      <c r="K513" s="68" t="s">
        <v>313</v>
      </c>
      <c r="L513" s="68" t="s">
        <v>2781</v>
      </c>
      <c r="M513" s="68" t="s">
        <v>96</v>
      </c>
    </row>
    <row r="514" spans="1:13">
      <c r="A514" s="68" t="s">
        <v>37</v>
      </c>
      <c r="B514" s="68" t="s">
        <v>1218</v>
      </c>
      <c r="C514" s="68" t="s">
        <v>159</v>
      </c>
      <c r="D514" s="68" t="s">
        <v>160</v>
      </c>
      <c r="E514" s="68" t="s">
        <v>140</v>
      </c>
      <c r="F514" s="68" t="s">
        <v>141</v>
      </c>
      <c r="G514" s="68" t="s">
        <v>92</v>
      </c>
      <c r="H514" s="68" t="s">
        <v>1235</v>
      </c>
      <c r="I514" s="68" t="s">
        <v>1236</v>
      </c>
      <c r="J514" s="68" t="s">
        <v>1237</v>
      </c>
      <c r="K514" s="68" t="s">
        <v>116</v>
      </c>
      <c r="L514" s="68" t="s">
        <v>2782</v>
      </c>
      <c r="M514" s="68" t="s">
        <v>96</v>
      </c>
    </row>
    <row r="515" spans="1:13">
      <c r="A515" s="68" t="s">
        <v>37</v>
      </c>
      <c r="B515" s="68" t="s">
        <v>1218</v>
      </c>
      <c r="C515" s="68" t="s">
        <v>169</v>
      </c>
      <c r="D515" s="68" t="s">
        <v>170</v>
      </c>
      <c r="E515" s="68" t="s">
        <v>140</v>
      </c>
      <c r="F515" s="68" t="s">
        <v>141</v>
      </c>
      <c r="G515" s="68" t="s">
        <v>92</v>
      </c>
      <c r="H515" s="68" t="s">
        <v>277</v>
      </c>
      <c r="I515" s="68" t="s">
        <v>1238</v>
      </c>
      <c r="J515" s="68" t="s">
        <v>1239</v>
      </c>
      <c r="K515" s="68" t="s">
        <v>28</v>
      </c>
      <c r="L515" s="68" t="s">
        <v>2783</v>
      </c>
      <c r="M515" s="68" t="s">
        <v>96</v>
      </c>
    </row>
    <row r="516" spans="1:13">
      <c r="A516" s="68" t="s">
        <v>37</v>
      </c>
      <c r="B516" s="68" t="s">
        <v>1218</v>
      </c>
      <c r="C516" s="68" t="s">
        <v>188</v>
      </c>
      <c r="D516" s="68" t="s">
        <v>189</v>
      </c>
      <c r="E516" s="68" t="s">
        <v>140</v>
      </c>
      <c r="F516" s="68" t="s">
        <v>141</v>
      </c>
      <c r="G516" s="68" t="s">
        <v>92</v>
      </c>
      <c r="H516" s="68" t="s">
        <v>171</v>
      </c>
      <c r="I516" s="68" t="s">
        <v>1240</v>
      </c>
      <c r="J516" s="68" t="s">
        <v>1241</v>
      </c>
      <c r="K516" s="68" t="s">
        <v>28</v>
      </c>
      <c r="L516" s="68" t="s">
        <v>2784</v>
      </c>
      <c r="M516" s="68" t="s">
        <v>96</v>
      </c>
    </row>
    <row r="517" spans="1:13">
      <c r="A517" s="68" t="s">
        <v>37</v>
      </c>
      <c r="B517" s="68" t="s">
        <v>1218</v>
      </c>
      <c r="C517" s="68" t="s">
        <v>273</v>
      </c>
      <c r="D517" s="68" t="s">
        <v>274</v>
      </c>
      <c r="E517" s="68" t="s">
        <v>140</v>
      </c>
      <c r="F517" s="68" t="s">
        <v>141</v>
      </c>
      <c r="G517" s="68" t="s">
        <v>92</v>
      </c>
      <c r="H517" s="68" t="s">
        <v>1242</v>
      </c>
      <c r="I517" s="68" t="s">
        <v>157</v>
      </c>
      <c r="J517" s="68" t="s">
        <v>1243</v>
      </c>
      <c r="K517" s="68" t="s">
        <v>28</v>
      </c>
      <c r="L517" s="68" t="s">
        <v>2785</v>
      </c>
      <c r="M517" s="68" t="s">
        <v>96</v>
      </c>
    </row>
    <row r="518" spans="1:13" ht="25.5">
      <c r="A518" s="68" t="s">
        <v>37</v>
      </c>
      <c r="B518" s="68" t="s">
        <v>1218</v>
      </c>
      <c r="C518" s="68" t="s">
        <v>596</v>
      </c>
      <c r="D518" s="68" t="s">
        <v>597</v>
      </c>
      <c r="E518" s="68" t="s">
        <v>140</v>
      </c>
      <c r="F518" s="68" t="s">
        <v>141</v>
      </c>
      <c r="G518" s="68" t="s">
        <v>92</v>
      </c>
      <c r="H518" s="68" t="s">
        <v>549</v>
      </c>
      <c r="I518" s="68" t="s">
        <v>1244</v>
      </c>
      <c r="J518" s="68" t="s">
        <v>1245</v>
      </c>
      <c r="K518" s="68" t="s">
        <v>24</v>
      </c>
      <c r="L518" s="68" t="s">
        <v>2786</v>
      </c>
      <c r="M518" s="68" t="s">
        <v>96</v>
      </c>
    </row>
    <row r="519" spans="1:13">
      <c r="A519" s="68" t="s">
        <v>37</v>
      </c>
      <c r="B519" s="68" t="s">
        <v>1218</v>
      </c>
      <c r="C519" s="68" t="s">
        <v>268</v>
      </c>
      <c r="D519" s="68" t="s">
        <v>269</v>
      </c>
      <c r="E519" s="68" t="s">
        <v>140</v>
      </c>
      <c r="F519" s="68" t="s">
        <v>141</v>
      </c>
      <c r="G519" s="68" t="s">
        <v>92</v>
      </c>
      <c r="H519" s="68" t="s">
        <v>1246</v>
      </c>
      <c r="I519" s="68" t="s">
        <v>1247</v>
      </c>
      <c r="J519" s="68" t="s">
        <v>1248</v>
      </c>
      <c r="K519" s="68" t="s">
        <v>28</v>
      </c>
      <c r="L519" s="68" t="s">
        <v>2787</v>
      </c>
      <c r="M519" s="68" t="s">
        <v>96</v>
      </c>
    </row>
    <row r="520" spans="1:13">
      <c r="A520" s="68" t="s">
        <v>37</v>
      </c>
      <c r="B520" s="68" t="s">
        <v>1218</v>
      </c>
      <c r="C520" s="68" t="s">
        <v>273</v>
      </c>
      <c r="D520" s="68" t="s">
        <v>274</v>
      </c>
      <c r="E520" s="68" t="s">
        <v>140</v>
      </c>
      <c r="F520" s="68" t="s">
        <v>141</v>
      </c>
      <c r="G520" s="68" t="s">
        <v>92</v>
      </c>
      <c r="H520" s="68" t="s">
        <v>2788</v>
      </c>
      <c r="I520" s="68" t="s">
        <v>1249</v>
      </c>
      <c r="J520" s="68" t="s">
        <v>1250</v>
      </c>
      <c r="K520" s="68" t="s">
        <v>28</v>
      </c>
      <c r="L520" s="68" t="s">
        <v>2789</v>
      </c>
      <c r="M520" s="68" t="s">
        <v>96</v>
      </c>
    </row>
    <row r="521" spans="1:13">
      <c r="A521" s="68" t="s">
        <v>37</v>
      </c>
      <c r="B521" s="68" t="s">
        <v>1218</v>
      </c>
      <c r="C521" s="68" t="s">
        <v>169</v>
      </c>
      <c r="D521" s="68" t="s">
        <v>170</v>
      </c>
      <c r="E521" s="68" t="s">
        <v>140</v>
      </c>
      <c r="F521" s="68" t="s">
        <v>141</v>
      </c>
      <c r="G521" s="68" t="s">
        <v>92</v>
      </c>
      <c r="H521" s="68" t="s">
        <v>928</v>
      </c>
      <c r="I521" s="68" t="s">
        <v>1251</v>
      </c>
      <c r="J521" s="68" t="s">
        <v>1252</v>
      </c>
      <c r="K521" s="68" t="s">
        <v>28</v>
      </c>
      <c r="L521" s="68" t="s">
        <v>2790</v>
      </c>
      <c r="M521" s="68" t="s">
        <v>96</v>
      </c>
    </row>
    <row r="522" spans="1:13">
      <c r="A522" s="68" t="s">
        <v>37</v>
      </c>
      <c r="B522" s="68" t="s">
        <v>1218</v>
      </c>
      <c r="C522" s="68" t="s">
        <v>268</v>
      </c>
      <c r="D522" s="68" t="s">
        <v>269</v>
      </c>
      <c r="E522" s="68" t="s">
        <v>140</v>
      </c>
      <c r="F522" s="68" t="s">
        <v>141</v>
      </c>
      <c r="G522" s="68" t="s">
        <v>92</v>
      </c>
      <c r="H522" s="68" t="s">
        <v>1253</v>
      </c>
      <c r="I522" s="68" t="s">
        <v>1254</v>
      </c>
      <c r="J522" s="68" t="s">
        <v>1255</v>
      </c>
      <c r="K522" s="68" t="s">
        <v>24</v>
      </c>
      <c r="L522" s="68" t="s">
        <v>2791</v>
      </c>
      <c r="M522" s="68" t="s">
        <v>96</v>
      </c>
    </row>
    <row r="523" spans="1:13">
      <c r="A523" s="68" t="s">
        <v>37</v>
      </c>
      <c r="B523" s="68" t="s">
        <v>1218</v>
      </c>
      <c r="C523" s="68" t="s">
        <v>580</v>
      </c>
      <c r="D523" s="68" t="s">
        <v>581</v>
      </c>
      <c r="E523" s="68" t="s">
        <v>140</v>
      </c>
      <c r="F523" s="68" t="s">
        <v>141</v>
      </c>
      <c r="G523" s="68" t="s">
        <v>92</v>
      </c>
      <c r="H523" s="68" t="s">
        <v>1256</v>
      </c>
      <c r="I523" s="68" t="s">
        <v>121</v>
      </c>
      <c r="J523" s="68" t="s">
        <v>1257</v>
      </c>
      <c r="K523" s="68" t="s">
        <v>24</v>
      </c>
      <c r="L523" s="68" t="s">
        <v>2792</v>
      </c>
      <c r="M523" s="68" t="s">
        <v>96</v>
      </c>
    </row>
    <row r="524" spans="1:13">
      <c r="A524" s="68" t="s">
        <v>37</v>
      </c>
      <c r="B524" s="68" t="s">
        <v>1218</v>
      </c>
      <c r="C524" s="68" t="s">
        <v>631</v>
      </c>
      <c r="D524" s="68" t="s">
        <v>632</v>
      </c>
      <c r="E524" s="68" t="s">
        <v>140</v>
      </c>
      <c r="F524" s="68" t="s">
        <v>141</v>
      </c>
      <c r="G524" s="68" t="s">
        <v>92</v>
      </c>
      <c r="H524" s="68" t="s">
        <v>239</v>
      </c>
      <c r="I524" s="68" t="s">
        <v>1258</v>
      </c>
      <c r="J524" s="68" t="s">
        <v>1089</v>
      </c>
      <c r="K524" s="68" t="s">
        <v>25</v>
      </c>
      <c r="L524" s="68" t="s">
        <v>2793</v>
      </c>
      <c r="M524" s="68" t="s">
        <v>96</v>
      </c>
    </row>
    <row r="525" spans="1:13">
      <c r="A525" s="68" t="s">
        <v>37</v>
      </c>
      <c r="B525" s="68" t="s">
        <v>1218</v>
      </c>
      <c r="C525" s="68" t="s">
        <v>144</v>
      </c>
      <c r="D525" s="68" t="s">
        <v>145</v>
      </c>
      <c r="E525" s="68" t="s">
        <v>140</v>
      </c>
      <c r="F525" s="68" t="s">
        <v>141</v>
      </c>
      <c r="G525" s="68" t="s">
        <v>92</v>
      </c>
      <c r="H525" s="68" t="s">
        <v>166</v>
      </c>
      <c r="I525" s="68" t="s">
        <v>1259</v>
      </c>
      <c r="J525" s="68" t="s">
        <v>1260</v>
      </c>
      <c r="K525" s="68" t="s">
        <v>28</v>
      </c>
      <c r="L525" s="68" t="s">
        <v>2794</v>
      </c>
      <c r="M525" s="68" t="s">
        <v>96</v>
      </c>
    </row>
    <row r="526" spans="1:13">
      <c r="A526" s="68" t="s">
        <v>37</v>
      </c>
      <c r="B526" s="68" t="s">
        <v>1218</v>
      </c>
      <c r="C526" s="68" t="s">
        <v>210</v>
      </c>
      <c r="D526" s="68" t="s">
        <v>211</v>
      </c>
      <c r="E526" s="68" t="s">
        <v>140</v>
      </c>
      <c r="F526" s="68" t="s">
        <v>141</v>
      </c>
      <c r="G526" s="68" t="s">
        <v>92</v>
      </c>
      <c r="H526" s="68" t="s">
        <v>1261</v>
      </c>
      <c r="I526" s="68" t="s">
        <v>1262</v>
      </c>
      <c r="J526" s="68" t="s">
        <v>1263</v>
      </c>
      <c r="K526" s="68" t="s">
        <v>24</v>
      </c>
      <c r="L526" s="68" t="s">
        <v>2795</v>
      </c>
      <c r="M526" s="68" t="s">
        <v>96</v>
      </c>
    </row>
    <row r="527" spans="1:13">
      <c r="A527" s="68" t="s">
        <v>37</v>
      </c>
      <c r="B527" s="68" t="s">
        <v>1218</v>
      </c>
      <c r="C527" s="68" t="s">
        <v>210</v>
      </c>
      <c r="D527" s="68" t="s">
        <v>211</v>
      </c>
      <c r="E527" s="68" t="s">
        <v>140</v>
      </c>
      <c r="F527" s="68" t="s">
        <v>141</v>
      </c>
      <c r="G527" s="68" t="s">
        <v>92</v>
      </c>
      <c r="H527" s="68" t="s">
        <v>429</v>
      </c>
      <c r="I527" s="68" t="s">
        <v>1264</v>
      </c>
      <c r="J527" s="68" t="s">
        <v>1265</v>
      </c>
      <c r="K527" s="68" t="s">
        <v>28</v>
      </c>
      <c r="L527" s="68" t="s">
        <v>2796</v>
      </c>
      <c r="M527" s="68" t="s">
        <v>96</v>
      </c>
    </row>
    <row r="528" spans="1:13">
      <c r="A528" s="68" t="s">
        <v>37</v>
      </c>
      <c r="B528" s="68" t="s">
        <v>1218</v>
      </c>
      <c r="C528" s="68" t="s">
        <v>138</v>
      </c>
      <c r="D528" s="68" t="s">
        <v>139</v>
      </c>
      <c r="E528" s="68" t="s">
        <v>140</v>
      </c>
      <c r="F528" s="68" t="s">
        <v>141</v>
      </c>
      <c r="G528" s="68" t="s">
        <v>92</v>
      </c>
      <c r="H528" s="68" t="s">
        <v>568</v>
      </c>
      <c r="I528" s="68" t="s">
        <v>1266</v>
      </c>
      <c r="J528" s="68" t="s">
        <v>1267</v>
      </c>
      <c r="K528" s="68" t="s">
        <v>24</v>
      </c>
      <c r="L528" s="68" t="s">
        <v>2797</v>
      </c>
      <c r="M528" s="68" t="s">
        <v>96</v>
      </c>
    </row>
    <row r="529" spans="1:13">
      <c r="A529" s="68" t="s">
        <v>37</v>
      </c>
      <c r="B529" s="68" t="s">
        <v>1218</v>
      </c>
      <c r="C529" s="68" t="s">
        <v>210</v>
      </c>
      <c r="D529" s="68" t="s">
        <v>211</v>
      </c>
      <c r="E529" s="68" t="s">
        <v>140</v>
      </c>
      <c r="F529" s="68" t="s">
        <v>141</v>
      </c>
      <c r="G529" s="68" t="s">
        <v>92</v>
      </c>
      <c r="H529" s="68" t="s">
        <v>316</v>
      </c>
      <c r="I529" s="68" t="s">
        <v>1268</v>
      </c>
      <c r="J529" s="68" t="s">
        <v>1269</v>
      </c>
      <c r="K529" s="68" t="s">
        <v>24</v>
      </c>
      <c r="L529" s="68" t="s">
        <v>2798</v>
      </c>
      <c r="M529" s="68" t="s">
        <v>96</v>
      </c>
    </row>
    <row r="530" spans="1:13">
      <c r="A530" s="68" t="s">
        <v>37</v>
      </c>
      <c r="B530" s="68" t="s">
        <v>1218</v>
      </c>
      <c r="C530" s="68" t="s">
        <v>151</v>
      </c>
      <c r="D530" s="68" t="s">
        <v>152</v>
      </c>
      <c r="E530" s="68" t="s">
        <v>140</v>
      </c>
      <c r="F530" s="68" t="s">
        <v>141</v>
      </c>
      <c r="G530" s="68" t="s">
        <v>92</v>
      </c>
      <c r="H530" s="68" t="s">
        <v>1270</v>
      </c>
      <c r="I530" s="68" t="s">
        <v>1219</v>
      </c>
      <c r="J530" s="68" t="s">
        <v>599</v>
      </c>
      <c r="K530" s="68" t="s">
        <v>28</v>
      </c>
      <c r="L530" s="68" t="s">
        <v>2799</v>
      </c>
      <c r="M530" s="68" t="s">
        <v>96</v>
      </c>
    </row>
    <row r="531" spans="1:13">
      <c r="A531" s="68" t="s">
        <v>37</v>
      </c>
      <c r="B531" s="68" t="s">
        <v>1218</v>
      </c>
      <c r="C531" s="68" t="s">
        <v>151</v>
      </c>
      <c r="D531" s="68" t="s">
        <v>152</v>
      </c>
      <c r="E531" s="68" t="s">
        <v>140</v>
      </c>
      <c r="F531" s="68" t="s">
        <v>141</v>
      </c>
      <c r="G531" s="68" t="s">
        <v>92</v>
      </c>
      <c r="H531" s="68" t="s">
        <v>1272</v>
      </c>
      <c r="I531" s="68" t="s">
        <v>584</v>
      </c>
      <c r="J531" s="68" t="s">
        <v>1273</v>
      </c>
      <c r="K531" s="68" t="s">
        <v>28</v>
      </c>
      <c r="L531" s="68" t="s">
        <v>2800</v>
      </c>
      <c r="M531" s="68" t="s">
        <v>96</v>
      </c>
    </row>
    <row r="532" spans="1:13">
      <c r="A532" s="68" t="s">
        <v>37</v>
      </c>
      <c r="B532" s="68" t="s">
        <v>1218</v>
      </c>
      <c r="C532" s="68" t="s">
        <v>203</v>
      </c>
      <c r="D532" s="68" t="s">
        <v>204</v>
      </c>
      <c r="E532" s="68" t="s">
        <v>140</v>
      </c>
      <c r="F532" s="68" t="s">
        <v>141</v>
      </c>
      <c r="G532" s="68" t="s">
        <v>92</v>
      </c>
      <c r="H532" s="68" t="s">
        <v>1274</v>
      </c>
      <c r="I532" s="68" t="s">
        <v>584</v>
      </c>
      <c r="J532" s="68" t="s">
        <v>1275</v>
      </c>
      <c r="K532" s="68" t="s">
        <v>28</v>
      </c>
      <c r="L532" s="68" t="s">
        <v>2801</v>
      </c>
      <c r="M532" s="68" t="s">
        <v>96</v>
      </c>
    </row>
    <row r="533" spans="1:13">
      <c r="A533" s="68" t="s">
        <v>37</v>
      </c>
      <c r="B533" s="68" t="s">
        <v>1218</v>
      </c>
      <c r="C533" s="68" t="s">
        <v>169</v>
      </c>
      <c r="D533" s="68" t="s">
        <v>170</v>
      </c>
      <c r="E533" s="68" t="s">
        <v>140</v>
      </c>
      <c r="F533" s="68" t="s">
        <v>141</v>
      </c>
      <c r="G533" s="68" t="s">
        <v>92</v>
      </c>
      <c r="H533" s="68" t="s">
        <v>429</v>
      </c>
      <c r="I533" s="68" t="s">
        <v>1276</v>
      </c>
      <c r="J533" s="68" t="s">
        <v>1277</v>
      </c>
      <c r="K533" s="68" t="s">
        <v>25</v>
      </c>
      <c r="L533" s="68" t="s">
        <v>2802</v>
      </c>
      <c r="M533" s="68" t="s">
        <v>96</v>
      </c>
    </row>
    <row r="534" spans="1:13">
      <c r="A534" s="68" t="s">
        <v>37</v>
      </c>
      <c r="B534" s="68" t="s">
        <v>1218</v>
      </c>
      <c r="C534" s="68" t="s">
        <v>188</v>
      </c>
      <c r="D534" s="68" t="s">
        <v>189</v>
      </c>
      <c r="E534" s="68" t="s">
        <v>140</v>
      </c>
      <c r="F534" s="68" t="s">
        <v>141</v>
      </c>
      <c r="G534" s="68" t="s">
        <v>92</v>
      </c>
      <c r="H534" s="68" t="s">
        <v>635</v>
      </c>
      <c r="I534" s="68" t="s">
        <v>602</v>
      </c>
      <c r="J534" s="68" t="s">
        <v>1278</v>
      </c>
      <c r="K534" s="68" t="s">
        <v>28</v>
      </c>
      <c r="L534" s="68" t="s">
        <v>2803</v>
      </c>
      <c r="M534" s="68" t="s">
        <v>96</v>
      </c>
    </row>
    <row r="535" spans="1:13">
      <c r="A535" s="68" t="s">
        <v>37</v>
      </c>
      <c r="B535" s="68" t="s">
        <v>1218</v>
      </c>
      <c r="C535" s="68" t="s">
        <v>159</v>
      </c>
      <c r="D535" s="68" t="s">
        <v>160</v>
      </c>
      <c r="E535" s="68" t="s">
        <v>140</v>
      </c>
      <c r="F535" s="68" t="s">
        <v>141</v>
      </c>
      <c r="G535" s="68" t="s">
        <v>92</v>
      </c>
      <c r="H535" s="68" t="s">
        <v>166</v>
      </c>
      <c r="I535" s="68" t="s">
        <v>1279</v>
      </c>
      <c r="J535" s="68" t="s">
        <v>1280</v>
      </c>
      <c r="K535" s="68" t="s">
        <v>28</v>
      </c>
      <c r="L535" s="68" t="s">
        <v>2804</v>
      </c>
      <c r="M535" s="68" t="s">
        <v>96</v>
      </c>
    </row>
    <row r="536" spans="1:13">
      <c r="A536" s="68" t="s">
        <v>37</v>
      </c>
      <c r="B536" s="68" t="s">
        <v>1218</v>
      </c>
      <c r="C536" s="68" t="s">
        <v>151</v>
      </c>
      <c r="D536" s="68" t="s">
        <v>152</v>
      </c>
      <c r="E536" s="68" t="s">
        <v>140</v>
      </c>
      <c r="F536" s="68" t="s">
        <v>141</v>
      </c>
      <c r="G536" s="68" t="s">
        <v>92</v>
      </c>
      <c r="H536" s="68" t="s">
        <v>1281</v>
      </c>
      <c r="I536" s="68" t="s">
        <v>1254</v>
      </c>
      <c r="J536" s="68" t="s">
        <v>1282</v>
      </c>
      <c r="K536" s="68" t="s">
        <v>24</v>
      </c>
      <c r="L536" s="68" t="s">
        <v>2805</v>
      </c>
      <c r="M536" s="68" t="s">
        <v>96</v>
      </c>
    </row>
    <row r="537" spans="1:13">
      <c r="A537" s="68" t="s">
        <v>37</v>
      </c>
      <c r="B537" s="68" t="s">
        <v>1218</v>
      </c>
      <c r="C537" s="68" t="s">
        <v>210</v>
      </c>
      <c r="D537" s="68" t="s">
        <v>211</v>
      </c>
      <c r="E537" s="68" t="s">
        <v>140</v>
      </c>
      <c r="F537" s="68" t="s">
        <v>141</v>
      </c>
      <c r="G537" s="68" t="s">
        <v>92</v>
      </c>
      <c r="H537" s="68" t="s">
        <v>422</v>
      </c>
      <c r="I537" s="68" t="s">
        <v>157</v>
      </c>
      <c r="J537" s="68" t="s">
        <v>1283</v>
      </c>
      <c r="K537" s="68" t="s">
        <v>28</v>
      </c>
      <c r="L537" s="68" t="s">
        <v>2806</v>
      </c>
      <c r="M537" s="68" t="s">
        <v>96</v>
      </c>
    </row>
    <row r="538" spans="1:13">
      <c r="A538" s="68" t="s">
        <v>37</v>
      </c>
      <c r="B538" s="68" t="s">
        <v>1218</v>
      </c>
      <c r="C538" s="68" t="s">
        <v>164</v>
      </c>
      <c r="D538" s="68" t="s">
        <v>165</v>
      </c>
      <c r="E538" s="68" t="s">
        <v>140</v>
      </c>
      <c r="F538" s="68" t="s">
        <v>141</v>
      </c>
      <c r="G538" s="68" t="s">
        <v>92</v>
      </c>
      <c r="H538" s="68" t="s">
        <v>1284</v>
      </c>
      <c r="I538" s="68" t="s">
        <v>1285</v>
      </c>
      <c r="J538" s="68" t="s">
        <v>1286</v>
      </c>
      <c r="K538" s="68" t="s">
        <v>24</v>
      </c>
      <c r="L538" s="68" t="s">
        <v>2807</v>
      </c>
      <c r="M538" s="68" t="s">
        <v>96</v>
      </c>
    </row>
    <row r="539" spans="1:13">
      <c r="A539" s="68" t="s">
        <v>37</v>
      </c>
      <c r="B539" s="68" t="s">
        <v>1218</v>
      </c>
      <c r="C539" s="68" t="s">
        <v>210</v>
      </c>
      <c r="D539" s="68" t="s">
        <v>211</v>
      </c>
      <c r="E539" s="68" t="s">
        <v>140</v>
      </c>
      <c r="F539" s="68" t="s">
        <v>141</v>
      </c>
      <c r="G539" s="68" t="s">
        <v>92</v>
      </c>
      <c r="H539" s="68" t="s">
        <v>227</v>
      </c>
      <c r="I539" s="68" t="s">
        <v>1262</v>
      </c>
      <c r="J539" s="68" t="s">
        <v>318</v>
      </c>
      <c r="K539" s="68" t="s">
        <v>28</v>
      </c>
      <c r="L539" s="68" t="s">
        <v>2808</v>
      </c>
      <c r="M539" s="68" t="s">
        <v>96</v>
      </c>
    </row>
    <row r="540" spans="1:13" ht="25.5">
      <c r="A540" s="68" t="s">
        <v>37</v>
      </c>
      <c r="B540" s="68" t="s">
        <v>1218</v>
      </c>
      <c r="C540" s="68" t="s">
        <v>596</v>
      </c>
      <c r="D540" s="68" t="s">
        <v>597</v>
      </c>
      <c r="E540" s="68" t="s">
        <v>140</v>
      </c>
      <c r="F540" s="68" t="s">
        <v>141</v>
      </c>
      <c r="G540" s="68" t="s">
        <v>92</v>
      </c>
      <c r="H540" s="68" t="s">
        <v>1157</v>
      </c>
      <c r="I540" s="68" t="s">
        <v>1287</v>
      </c>
      <c r="J540" s="68" t="s">
        <v>1288</v>
      </c>
      <c r="K540" s="68" t="s">
        <v>28</v>
      </c>
      <c r="L540" s="68" t="s">
        <v>2809</v>
      </c>
      <c r="M540" s="68" t="s">
        <v>96</v>
      </c>
    </row>
    <row r="541" spans="1:13">
      <c r="A541" s="68" t="s">
        <v>37</v>
      </c>
      <c r="B541" s="68" t="s">
        <v>1218</v>
      </c>
      <c r="C541" s="68" t="s">
        <v>188</v>
      </c>
      <c r="D541" s="68" t="s">
        <v>189</v>
      </c>
      <c r="E541" s="68" t="s">
        <v>140</v>
      </c>
      <c r="F541" s="68" t="s">
        <v>141</v>
      </c>
      <c r="G541" s="68" t="s">
        <v>92</v>
      </c>
      <c r="H541" s="68" t="s">
        <v>132</v>
      </c>
      <c r="I541" s="68" t="s">
        <v>1954</v>
      </c>
      <c r="J541" s="68" t="s">
        <v>1955</v>
      </c>
      <c r="K541" s="68" t="s">
        <v>28</v>
      </c>
      <c r="L541" s="68" t="s">
        <v>2810</v>
      </c>
      <c r="M541" s="68" t="s">
        <v>96</v>
      </c>
    </row>
    <row r="542" spans="1:13">
      <c r="A542" s="68" t="s">
        <v>37</v>
      </c>
      <c r="B542" s="68" t="s">
        <v>1218</v>
      </c>
      <c r="C542" s="68" t="s">
        <v>252</v>
      </c>
      <c r="D542" s="68" t="s">
        <v>253</v>
      </c>
      <c r="E542" s="68" t="s">
        <v>140</v>
      </c>
      <c r="F542" s="68" t="s">
        <v>141</v>
      </c>
      <c r="G542" s="68" t="s">
        <v>92</v>
      </c>
      <c r="H542" s="68" t="s">
        <v>316</v>
      </c>
      <c r="I542" s="68" t="s">
        <v>1393</v>
      </c>
      <c r="J542" s="68" t="s">
        <v>2811</v>
      </c>
      <c r="K542" s="68" t="s">
        <v>24</v>
      </c>
      <c r="L542" s="68" t="s">
        <v>2812</v>
      </c>
      <c r="M542" s="68" t="s">
        <v>96</v>
      </c>
    </row>
    <row r="543" spans="1:13">
      <c r="A543" s="68" t="s">
        <v>37</v>
      </c>
      <c r="B543" s="68" t="s">
        <v>1218</v>
      </c>
      <c r="C543" s="68" t="s">
        <v>164</v>
      </c>
      <c r="D543" s="68" t="s">
        <v>165</v>
      </c>
      <c r="E543" s="68" t="s">
        <v>140</v>
      </c>
      <c r="F543" s="68" t="s">
        <v>141</v>
      </c>
      <c r="G543" s="68" t="s">
        <v>92</v>
      </c>
      <c r="H543" s="68" t="s">
        <v>1330</v>
      </c>
      <c r="I543" s="68" t="s">
        <v>2014</v>
      </c>
      <c r="J543" s="68" t="s">
        <v>2015</v>
      </c>
      <c r="K543" s="68" t="s">
        <v>28</v>
      </c>
      <c r="L543" s="68" t="s">
        <v>2813</v>
      </c>
      <c r="M543" s="68" t="s">
        <v>96</v>
      </c>
    </row>
    <row r="544" spans="1:13">
      <c r="A544" s="68" t="s">
        <v>37</v>
      </c>
      <c r="B544" s="68" t="s">
        <v>1218</v>
      </c>
      <c r="C544" s="68" t="s">
        <v>169</v>
      </c>
      <c r="D544" s="68" t="s">
        <v>170</v>
      </c>
      <c r="E544" s="68" t="s">
        <v>140</v>
      </c>
      <c r="F544" s="68" t="s">
        <v>141</v>
      </c>
      <c r="G544" s="68" t="s">
        <v>92</v>
      </c>
      <c r="H544" s="68" t="s">
        <v>2011</v>
      </c>
      <c r="I544" s="68" t="s">
        <v>2012</v>
      </c>
      <c r="J544" s="68" t="s">
        <v>2013</v>
      </c>
      <c r="K544" s="68" t="s">
        <v>28</v>
      </c>
      <c r="L544" s="68" t="s">
        <v>2814</v>
      </c>
      <c r="M544" s="68" t="s">
        <v>96</v>
      </c>
    </row>
    <row r="545" spans="1:13">
      <c r="A545" s="68" t="s">
        <v>37</v>
      </c>
      <c r="B545" s="68" t="s">
        <v>1218</v>
      </c>
      <c r="C545" s="68" t="s">
        <v>198</v>
      </c>
      <c r="D545" s="68" t="s">
        <v>199</v>
      </c>
      <c r="E545" s="68" t="s">
        <v>140</v>
      </c>
      <c r="F545" s="68" t="s">
        <v>141</v>
      </c>
      <c r="G545" s="68" t="s">
        <v>92</v>
      </c>
      <c r="H545" s="68" t="s">
        <v>2112</v>
      </c>
      <c r="I545" s="68" t="s">
        <v>1559</v>
      </c>
      <c r="J545" s="68" t="s">
        <v>2113</v>
      </c>
      <c r="K545" s="68" t="s">
        <v>28</v>
      </c>
      <c r="L545" s="68" t="s">
        <v>2815</v>
      </c>
      <c r="M545" s="68" t="s">
        <v>96</v>
      </c>
    </row>
    <row r="546" spans="1:13">
      <c r="A546" s="68" t="s">
        <v>37</v>
      </c>
      <c r="B546" s="68" t="s">
        <v>1218</v>
      </c>
      <c r="C546" s="68" t="s">
        <v>663</v>
      </c>
      <c r="D546" s="68" t="s">
        <v>664</v>
      </c>
      <c r="E546" s="68" t="s">
        <v>140</v>
      </c>
      <c r="F546" s="68" t="s">
        <v>141</v>
      </c>
      <c r="G546" s="68" t="s">
        <v>92</v>
      </c>
      <c r="H546" s="68" t="s">
        <v>1975</v>
      </c>
      <c r="I546" s="68" t="s">
        <v>1976</v>
      </c>
      <c r="J546" s="68" t="s">
        <v>1977</v>
      </c>
      <c r="K546" s="68" t="s">
        <v>24</v>
      </c>
      <c r="L546" s="68" t="s">
        <v>2816</v>
      </c>
      <c r="M546" s="68" t="s">
        <v>96</v>
      </c>
    </row>
    <row r="547" spans="1:13">
      <c r="A547" s="68" t="s">
        <v>37</v>
      </c>
      <c r="B547" s="68" t="s">
        <v>1218</v>
      </c>
      <c r="C547" s="68" t="s">
        <v>144</v>
      </c>
      <c r="D547" s="68" t="s">
        <v>145</v>
      </c>
      <c r="E547" s="68" t="s">
        <v>140</v>
      </c>
      <c r="F547" s="68" t="s">
        <v>141</v>
      </c>
      <c r="G547" s="68" t="s">
        <v>92</v>
      </c>
      <c r="H547" s="68" t="s">
        <v>623</v>
      </c>
      <c r="I547" s="68" t="s">
        <v>624</v>
      </c>
      <c r="J547" s="68" t="s">
        <v>625</v>
      </c>
      <c r="K547" s="68" t="s">
        <v>28</v>
      </c>
      <c r="L547" s="68" t="s">
        <v>2817</v>
      </c>
      <c r="M547" s="68" t="s">
        <v>96</v>
      </c>
    </row>
    <row r="548" spans="1:13">
      <c r="A548" s="68" t="s">
        <v>38</v>
      </c>
      <c r="B548" s="68" t="s">
        <v>1289</v>
      </c>
      <c r="C548" s="68" t="s">
        <v>72</v>
      </c>
      <c r="D548" s="68" t="s">
        <v>89</v>
      </c>
      <c r="E548" s="68" t="s">
        <v>90</v>
      </c>
      <c r="F548" s="68" t="s">
        <v>91</v>
      </c>
      <c r="G548" s="68" t="s">
        <v>92</v>
      </c>
      <c r="H548" s="68" t="s">
        <v>353</v>
      </c>
      <c r="I548" s="68" t="s">
        <v>1290</v>
      </c>
      <c r="J548" s="68" t="s">
        <v>1291</v>
      </c>
      <c r="K548" s="68" t="s">
        <v>28</v>
      </c>
      <c r="L548" s="68" t="s">
        <v>2818</v>
      </c>
      <c r="M548" s="68" t="s">
        <v>96</v>
      </c>
    </row>
    <row r="549" spans="1:13">
      <c r="A549" s="68" t="s">
        <v>38</v>
      </c>
      <c r="B549" s="68" t="s">
        <v>1289</v>
      </c>
      <c r="C549" s="68" t="s">
        <v>72</v>
      </c>
      <c r="D549" s="68" t="s">
        <v>89</v>
      </c>
      <c r="E549" s="68" t="s">
        <v>90</v>
      </c>
      <c r="F549" s="68" t="s">
        <v>91</v>
      </c>
      <c r="G549" s="68" t="s">
        <v>92</v>
      </c>
      <c r="H549" s="68" t="s">
        <v>166</v>
      </c>
      <c r="I549" s="68" t="s">
        <v>1292</v>
      </c>
      <c r="J549" s="68" t="s">
        <v>1146</v>
      </c>
      <c r="K549" s="68" t="s">
        <v>28</v>
      </c>
      <c r="L549" s="68" t="s">
        <v>2819</v>
      </c>
      <c r="M549" s="68" t="s">
        <v>96</v>
      </c>
    </row>
    <row r="550" spans="1:13">
      <c r="A550" s="68" t="s">
        <v>38</v>
      </c>
      <c r="B550" s="68" t="s">
        <v>1289</v>
      </c>
      <c r="C550" s="68" t="s">
        <v>72</v>
      </c>
      <c r="D550" s="68" t="s">
        <v>89</v>
      </c>
      <c r="E550" s="68" t="s">
        <v>90</v>
      </c>
      <c r="F550" s="68" t="s">
        <v>91</v>
      </c>
      <c r="G550" s="68" t="s">
        <v>92</v>
      </c>
      <c r="H550" s="68" t="s">
        <v>888</v>
      </c>
      <c r="I550" s="68" t="s">
        <v>1293</v>
      </c>
      <c r="J550" s="68" t="s">
        <v>1294</v>
      </c>
      <c r="K550" s="68" t="s">
        <v>28</v>
      </c>
      <c r="L550" s="68" t="s">
        <v>2820</v>
      </c>
      <c r="M550" s="68" t="s">
        <v>96</v>
      </c>
    </row>
    <row r="551" spans="1:13">
      <c r="A551" s="68" t="s">
        <v>38</v>
      </c>
      <c r="B551" s="68" t="s">
        <v>1289</v>
      </c>
      <c r="C551" s="68" t="s">
        <v>72</v>
      </c>
      <c r="D551" s="68" t="s">
        <v>89</v>
      </c>
      <c r="E551" s="68" t="s">
        <v>90</v>
      </c>
      <c r="F551" s="68" t="s">
        <v>91</v>
      </c>
      <c r="G551" s="68" t="s">
        <v>92</v>
      </c>
      <c r="H551" s="68" t="s">
        <v>1295</v>
      </c>
      <c r="I551" s="68" t="s">
        <v>1296</v>
      </c>
      <c r="J551" s="68" t="s">
        <v>1297</v>
      </c>
      <c r="K551" s="68" t="s">
        <v>28</v>
      </c>
      <c r="L551" s="68" t="s">
        <v>2821</v>
      </c>
      <c r="M551" s="68" t="s">
        <v>96</v>
      </c>
    </row>
    <row r="552" spans="1:13">
      <c r="A552" s="68" t="s">
        <v>38</v>
      </c>
      <c r="B552" s="68" t="s">
        <v>1289</v>
      </c>
      <c r="C552" s="68" t="s">
        <v>72</v>
      </c>
      <c r="D552" s="68" t="s">
        <v>89</v>
      </c>
      <c r="E552" s="68" t="s">
        <v>90</v>
      </c>
      <c r="F552" s="68" t="s">
        <v>91</v>
      </c>
      <c r="G552" s="68" t="s">
        <v>92</v>
      </c>
      <c r="H552" s="68" t="s">
        <v>533</v>
      </c>
      <c r="I552" s="68" t="s">
        <v>1298</v>
      </c>
      <c r="J552" s="68" t="s">
        <v>1299</v>
      </c>
      <c r="K552" s="68" t="s">
        <v>24</v>
      </c>
      <c r="L552" s="68" t="s">
        <v>2822</v>
      </c>
      <c r="M552" s="68" t="s">
        <v>96</v>
      </c>
    </row>
    <row r="553" spans="1:13">
      <c r="A553" s="68" t="s">
        <v>38</v>
      </c>
      <c r="B553" s="68" t="s">
        <v>1289</v>
      </c>
      <c r="C553" s="68" t="s">
        <v>72</v>
      </c>
      <c r="D553" s="68" t="s">
        <v>89</v>
      </c>
      <c r="E553" s="68" t="s">
        <v>90</v>
      </c>
      <c r="F553" s="68" t="s">
        <v>91</v>
      </c>
      <c r="G553" s="68" t="s">
        <v>92</v>
      </c>
      <c r="H553" s="68" t="s">
        <v>1300</v>
      </c>
      <c r="I553" s="68" t="s">
        <v>1301</v>
      </c>
      <c r="J553" s="68" t="s">
        <v>1302</v>
      </c>
      <c r="K553" s="68" t="s">
        <v>24</v>
      </c>
      <c r="L553" s="68" t="s">
        <v>2823</v>
      </c>
      <c r="M553" s="68" t="s">
        <v>96</v>
      </c>
    </row>
    <row r="554" spans="1:13">
      <c r="A554" s="68" t="s">
        <v>38</v>
      </c>
      <c r="B554" s="68" t="s">
        <v>1289</v>
      </c>
      <c r="C554" s="68" t="s">
        <v>72</v>
      </c>
      <c r="D554" s="68" t="s">
        <v>89</v>
      </c>
      <c r="E554" s="68" t="s">
        <v>90</v>
      </c>
      <c r="F554" s="68" t="s">
        <v>91</v>
      </c>
      <c r="G554" s="68" t="s">
        <v>92</v>
      </c>
      <c r="H554" s="68" t="s">
        <v>1303</v>
      </c>
      <c r="I554" s="68" t="s">
        <v>1304</v>
      </c>
      <c r="J554" s="68" t="s">
        <v>1305</v>
      </c>
      <c r="K554" s="68" t="s">
        <v>28</v>
      </c>
      <c r="L554" s="68" t="s">
        <v>2824</v>
      </c>
      <c r="M554" s="68" t="s">
        <v>96</v>
      </c>
    </row>
    <row r="555" spans="1:13">
      <c r="A555" s="68" t="s">
        <v>38</v>
      </c>
      <c r="B555" s="68" t="s">
        <v>1289</v>
      </c>
      <c r="C555" s="68" t="s">
        <v>72</v>
      </c>
      <c r="D555" s="68" t="s">
        <v>89</v>
      </c>
      <c r="E555" s="68" t="s">
        <v>90</v>
      </c>
      <c r="F555" s="68" t="s">
        <v>91</v>
      </c>
      <c r="G555" s="68" t="s">
        <v>92</v>
      </c>
      <c r="H555" s="68" t="s">
        <v>705</v>
      </c>
      <c r="I555" s="68" t="s">
        <v>809</v>
      </c>
      <c r="J555" s="68" t="s">
        <v>1306</v>
      </c>
      <c r="K555" s="68" t="s">
        <v>28</v>
      </c>
      <c r="L555" s="68" t="s">
        <v>2825</v>
      </c>
      <c r="M555" s="68" t="s">
        <v>96</v>
      </c>
    </row>
    <row r="556" spans="1:13">
      <c r="A556" s="68" t="s">
        <v>38</v>
      </c>
      <c r="B556" s="68" t="s">
        <v>1289</v>
      </c>
      <c r="C556" s="68" t="s">
        <v>72</v>
      </c>
      <c r="D556" s="68" t="s">
        <v>89</v>
      </c>
      <c r="E556" s="68" t="s">
        <v>90</v>
      </c>
      <c r="F556" s="68" t="s">
        <v>91</v>
      </c>
      <c r="G556" s="68" t="s">
        <v>92</v>
      </c>
      <c r="H556" s="68" t="s">
        <v>345</v>
      </c>
      <c r="I556" s="68" t="s">
        <v>452</v>
      </c>
      <c r="J556" s="68" t="s">
        <v>1307</v>
      </c>
      <c r="K556" s="68" t="s">
        <v>28</v>
      </c>
      <c r="L556" s="68" t="s">
        <v>2826</v>
      </c>
      <c r="M556" s="68" t="s">
        <v>96</v>
      </c>
    </row>
    <row r="557" spans="1:13">
      <c r="A557" s="68" t="s">
        <v>38</v>
      </c>
      <c r="B557" s="68" t="s">
        <v>1289</v>
      </c>
      <c r="C557" s="68" t="s">
        <v>72</v>
      </c>
      <c r="D557" s="68" t="s">
        <v>89</v>
      </c>
      <c r="E557" s="68" t="s">
        <v>90</v>
      </c>
      <c r="F557" s="68" t="s">
        <v>91</v>
      </c>
      <c r="G557" s="68" t="s">
        <v>92</v>
      </c>
      <c r="H557" s="68" t="s">
        <v>207</v>
      </c>
      <c r="I557" s="68" t="s">
        <v>1308</v>
      </c>
      <c r="J557" s="68" t="s">
        <v>1309</v>
      </c>
      <c r="K557" s="68" t="s">
        <v>28</v>
      </c>
      <c r="L557" s="68" t="s">
        <v>2827</v>
      </c>
      <c r="M557" s="68" t="s">
        <v>96</v>
      </c>
    </row>
    <row r="558" spans="1:13">
      <c r="A558" s="68" t="s">
        <v>38</v>
      </c>
      <c r="B558" s="68" t="s">
        <v>1289</v>
      </c>
      <c r="C558" s="68" t="s">
        <v>72</v>
      </c>
      <c r="D558" s="68" t="s">
        <v>89</v>
      </c>
      <c r="E558" s="68" t="s">
        <v>90</v>
      </c>
      <c r="F558" s="68" t="s">
        <v>91</v>
      </c>
      <c r="G558" s="68" t="s">
        <v>92</v>
      </c>
      <c r="H558" s="68" t="s">
        <v>1310</v>
      </c>
      <c r="I558" s="68" t="s">
        <v>653</v>
      </c>
      <c r="J558" s="68" t="s">
        <v>1311</v>
      </c>
      <c r="K558" s="68" t="s">
        <v>28</v>
      </c>
      <c r="L558" s="68" t="s">
        <v>2828</v>
      </c>
      <c r="M558" s="68" t="s">
        <v>96</v>
      </c>
    </row>
    <row r="559" spans="1:13">
      <c r="A559" s="68" t="s">
        <v>38</v>
      </c>
      <c r="B559" s="68" t="s">
        <v>1289</v>
      </c>
      <c r="C559" s="68" t="s">
        <v>72</v>
      </c>
      <c r="D559" s="68" t="s">
        <v>89</v>
      </c>
      <c r="E559" s="68" t="s">
        <v>90</v>
      </c>
      <c r="F559" s="68" t="s">
        <v>91</v>
      </c>
      <c r="G559" s="68" t="s">
        <v>92</v>
      </c>
      <c r="H559" s="68" t="s">
        <v>120</v>
      </c>
      <c r="I559" s="68" t="s">
        <v>1312</v>
      </c>
      <c r="J559" s="68" t="s">
        <v>1313</v>
      </c>
      <c r="K559" s="68" t="s">
        <v>28</v>
      </c>
      <c r="L559" s="68" t="s">
        <v>2829</v>
      </c>
      <c r="M559" s="68" t="s">
        <v>96</v>
      </c>
    </row>
    <row r="560" spans="1:13">
      <c r="A560" s="68" t="s">
        <v>38</v>
      </c>
      <c r="B560" s="68" t="s">
        <v>1289</v>
      </c>
      <c r="C560" s="68" t="s">
        <v>72</v>
      </c>
      <c r="D560" s="68" t="s">
        <v>89</v>
      </c>
      <c r="E560" s="68" t="s">
        <v>90</v>
      </c>
      <c r="F560" s="68" t="s">
        <v>91</v>
      </c>
      <c r="G560" s="68" t="s">
        <v>92</v>
      </c>
      <c r="H560" s="68" t="s">
        <v>518</v>
      </c>
      <c r="I560" s="68" t="s">
        <v>1314</v>
      </c>
      <c r="J560" s="68" t="s">
        <v>1315</v>
      </c>
      <c r="K560" s="68" t="s">
        <v>28</v>
      </c>
      <c r="L560" s="68" t="s">
        <v>2830</v>
      </c>
      <c r="M560" s="68" t="s">
        <v>96</v>
      </c>
    </row>
    <row r="561" spans="1:13">
      <c r="A561" s="68" t="s">
        <v>38</v>
      </c>
      <c r="B561" s="68" t="s">
        <v>1289</v>
      </c>
      <c r="C561" s="68" t="s">
        <v>72</v>
      </c>
      <c r="D561" s="68" t="s">
        <v>89</v>
      </c>
      <c r="E561" s="68" t="s">
        <v>90</v>
      </c>
      <c r="F561" s="68" t="s">
        <v>91</v>
      </c>
      <c r="G561" s="68" t="s">
        <v>92</v>
      </c>
      <c r="H561" s="68" t="s">
        <v>1272</v>
      </c>
      <c r="I561" s="68" t="s">
        <v>136</v>
      </c>
      <c r="J561" s="68" t="s">
        <v>254</v>
      </c>
      <c r="K561" s="68" t="s">
        <v>28</v>
      </c>
      <c r="L561" s="68" t="s">
        <v>2831</v>
      </c>
      <c r="M561" s="68" t="s">
        <v>96</v>
      </c>
    </row>
    <row r="562" spans="1:13">
      <c r="A562" s="68" t="s">
        <v>38</v>
      </c>
      <c r="B562" s="68" t="s">
        <v>1289</v>
      </c>
      <c r="C562" s="68" t="s">
        <v>72</v>
      </c>
      <c r="D562" s="68" t="s">
        <v>89</v>
      </c>
      <c r="E562" s="68" t="s">
        <v>90</v>
      </c>
      <c r="F562" s="68" t="s">
        <v>91</v>
      </c>
      <c r="G562" s="68" t="s">
        <v>92</v>
      </c>
      <c r="H562" s="68" t="s">
        <v>1087</v>
      </c>
      <c r="I562" s="68" t="s">
        <v>136</v>
      </c>
      <c r="J562" s="68" t="s">
        <v>1316</v>
      </c>
      <c r="K562" s="68" t="s">
        <v>28</v>
      </c>
      <c r="L562" s="68" t="s">
        <v>2832</v>
      </c>
      <c r="M562" s="68" t="s">
        <v>96</v>
      </c>
    </row>
    <row r="563" spans="1:13">
      <c r="A563" s="68" t="s">
        <v>38</v>
      </c>
      <c r="B563" s="68" t="s">
        <v>1289</v>
      </c>
      <c r="C563" s="68" t="s">
        <v>72</v>
      </c>
      <c r="D563" s="68" t="s">
        <v>89</v>
      </c>
      <c r="E563" s="68" t="s">
        <v>90</v>
      </c>
      <c r="F563" s="68" t="s">
        <v>91</v>
      </c>
      <c r="G563" s="68" t="s">
        <v>92</v>
      </c>
      <c r="H563" s="68" t="s">
        <v>1317</v>
      </c>
      <c r="I563" s="68" t="s">
        <v>608</v>
      </c>
      <c r="J563" s="68" t="s">
        <v>1318</v>
      </c>
      <c r="K563" s="68" t="s">
        <v>28</v>
      </c>
      <c r="L563" s="68" t="s">
        <v>2833</v>
      </c>
      <c r="M563" s="68" t="s">
        <v>96</v>
      </c>
    </row>
    <row r="564" spans="1:13">
      <c r="A564" s="68" t="s">
        <v>38</v>
      </c>
      <c r="B564" s="68" t="s">
        <v>1289</v>
      </c>
      <c r="C564" s="68" t="s">
        <v>72</v>
      </c>
      <c r="D564" s="68" t="s">
        <v>89</v>
      </c>
      <c r="E564" s="68" t="s">
        <v>90</v>
      </c>
      <c r="F564" s="68" t="s">
        <v>91</v>
      </c>
      <c r="G564" s="68" t="s">
        <v>92</v>
      </c>
      <c r="H564" s="68" t="s">
        <v>171</v>
      </c>
      <c r="I564" s="68" t="s">
        <v>1319</v>
      </c>
      <c r="J564" s="68" t="s">
        <v>1320</v>
      </c>
      <c r="K564" s="68" t="s">
        <v>28</v>
      </c>
      <c r="L564" s="68" t="s">
        <v>2834</v>
      </c>
      <c r="M564" s="68" t="s">
        <v>96</v>
      </c>
    </row>
    <row r="565" spans="1:13">
      <c r="A565" s="68" t="s">
        <v>38</v>
      </c>
      <c r="B565" s="68" t="s">
        <v>1289</v>
      </c>
      <c r="C565" s="68" t="s">
        <v>72</v>
      </c>
      <c r="D565" s="68" t="s">
        <v>89</v>
      </c>
      <c r="E565" s="68" t="s">
        <v>90</v>
      </c>
      <c r="F565" s="68" t="s">
        <v>91</v>
      </c>
      <c r="G565" s="68" t="s">
        <v>92</v>
      </c>
      <c r="H565" s="68" t="s">
        <v>1087</v>
      </c>
      <c r="I565" s="68" t="s">
        <v>821</v>
      </c>
      <c r="J565" s="68" t="s">
        <v>1321</v>
      </c>
      <c r="K565" s="68" t="s">
        <v>28</v>
      </c>
      <c r="L565" s="68" t="s">
        <v>2835</v>
      </c>
      <c r="M565" s="68" t="s">
        <v>96</v>
      </c>
    </row>
    <row r="566" spans="1:13">
      <c r="A566" s="68" t="s">
        <v>38</v>
      </c>
      <c r="B566" s="68" t="s">
        <v>1289</v>
      </c>
      <c r="C566" s="68" t="s">
        <v>72</v>
      </c>
      <c r="D566" s="68" t="s">
        <v>89</v>
      </c>
      <c r="E566" s="68" t="s">
        <v>90</v>
      </c>
      <c r="F566" s="68" t="s">
        <v>91</v>
      </c>
      <c r="G566" s="68" t="s">
        <v>92</v>
      </c>
      <c r="H566" s="68" t="s">
        <v>994</v>
      </c>
      <c r="I566" s="68" t="s">
        <v>1322</v>
      </c>
      <c r="J566" s="68" t="s">
        <v>1323</v>
      </c>
      <c r="K566" s="68" t="s">
        <v>28</v>
      </c>
      <c r="L566" s="68" t="s">
        <v>2836</v>
      </c>
      <c r="M566" s="68" t="s">
        <v>96</v>
      </c>
    </row>
    <row r="567" spans="1:13">
      <c r="A567" s="68" t="s">
        <v>38</v>
      </c>
      <c r="B567" s="68" t="s">
        <v>1289</v>
      </c>
      <c r="C567" s="68" t="s">
        <v>72</v>
      </c>
      <c r="D567" s="68" t="s">
        <v>89</v>
      </c>
      <c r="E567" s="68" t="s">
        <v>90</v>
      </c>
      <c r="F567" s="68" t="s">
        <v>91</v>
      </c>
      <c r="G567" s="68" t="s">
        <v>92</v>
      </c>
      <c r="H567" s="68" t="s">
        <v>1324</v>
      </c>
      <c r="I567" s="68" t="s">
        <v>1325</v>
      </c>
      <c r="J567" s="68" t="s">
        <v>1326</v>
      </c>
      <c r="K567" s="68" t="s">
        <v>1327</v>
      </c>
      <c r="L567" s="68" t="s">
        <v>2837</v>
      </c>
      <c r="M567" s="68" t="s">
        <v>96</v>
      </c>
    </row>
    <row r="568" spans="1:13">
      <c r="A568" s="68" t="s">
        <v>38</v>
      </c>
      <c r="B568" s="68" t="s">
        <v>1289</v>
      </c>
      <c r="C568" s="68" t="s">
        <v>72</v>
      </c>
      <c r="D568" s="68" t="s">
        <v>89</v>
      </c>
      <c r="E568" s="68" t="s">
        <v>90</v>
      </c>
      <c r="F568" s="68" t="s">
        <v>91</v>
      </c>
      <c r="G568" s="68" t="s">
        <v>92</v>
      </c>
      <c r="H568" s="68" t="s">
        <v>1328</v>
      </c>
      <c r="I568" s="68" t="s">
        <v>442</v>
      </c>
      <c r="J568" s="68" t="s">
        <v>1329</v>
      </c>
      <c r="K568" s="68" t="s">
        <v>28</v>
      </c>
      <c r="L568" s="68" t="s">
        <v>2838</v>
      </c>
      <c r="M568" s="68" t="s">
        <v>96</v>
      </c>
    </row>
    <row r="569" spans="1:13">
      <c r="A569" s="68" t="s">
        <v>38</v>
      </c>
      <c r="B569" s="68" t="s">
        <v>1289</v>
      </c>
      <c r="C569" s="68" t="s">
        <v>72</v>
      </c>
      <c r="D569" s="68" t="s">
        <v>89</v>
      </c>
      <c r="E569" s="68" t="s">
        <v>90</v>
      </c>
      <c r="F569" s="68" t="s">
        <v>91</v>
      </c>
      <c r="G569" s="68" t="s">
        <v>92</v>
      </c>
      <c r="H569" s="68" t="s">
        <v>135</v>
      </c>
      <c r="I569" s="68" t="s">
        <v>1331</v>
      </c>
      <c r="J569" s="68" t="s">
        <v>1332</v>
      </c>
      <c r="K569" s="68" t="s">
        <v>24</v>
      </c>
      <c r="L569" s="68" t="s">
        <v>2839</v>
      </c>
      <c r="M569" s="68" t="s">
        <v>96</v>
      </c>
    </row>
    <row r="570" spans="1:13">
      <c r="A570" s="68" t="s">
        <v>38</v>
      </c>
      <c r="B570" s="68" t="s">
        <v>1289</v>
      </c>
      <c r="C570" s="68" t="s">
        <v>72</v>
      </c>
      <c r="D570" s="68" t="s">
        <v>89</v>
      </c>
      <c r="E570" s="68" t="s">
        <v>90</v>
      </c>
      <c r="F570" s="68" t="s">
        <v>91</v>
      </c>
      <c r="G570" s="68" t="s">
        <v>92</v>
      </c>
      <c r="H570" s="68" t="s">
        <v>635</v>
      </c>
      <c r="I570" s="68" t="s">
        <v>516</v>
      </c>
      <c r="J570" s="68" t="s">
        <v>1333</v>
      </c>
      <c r="K570" s="68" t="s">
        <v>28</v>
      </c>
      <c r="L570" s="68" t="s">
        <v>2840</v>
      </c>
      <c r="M570" s="68" t="s">
        <v>96</v>
      </c>
    </row>
    <row r="571" spans="1:13">
      <c r="A571" s="68" t="s">
        <v>38</v>
      </c>
      <c r="B571" s="68" t="s">
        <v>1289</v>
      </c>
      <c r="C571" s="68" t="s">
        <v>72</v>
      </c>
      <c r="D571" s="68" t="s">
        <v>89</v>
      </c>
      <c r="E571" s="68" t="s">
        <v>90</v>
      </c>
      <c r="F571" s="68" t="s">
        <v>91</v>
      </c>
      <c r="G571" s="68" t="s">
        <v>92</v>
      </c>
      <c r="H571" s="68" t="s">
        <v>1334</v>
      </c>
      <c r="I571" s="68" t="s">
        <v>466</v>
      </c>
      <c r="J571" s="68" t="s">
        <v>1335</v>
      </c>
      <c r="K571" s="68" t="s">
        <v>28</v>
      </c>
      <c r="L571" s="68" t="s">
        <v>2841</v>
      </c>
      <c r="M571" s="68" t="s">
        <v>96</v>
      </c>
    </row>
    <row r="572" spans="1:13">
      <c r="A572" s="68" t="s">
        <v>38</v>
      </c>
      <c r="B572" s="68" t="s">
        <v>1289</v>
      </c>
      <c r="C572" s="68" t="s">
        <v>72</v>
      </c>
      <c r="D572" s="68" t="s">
        <v>89</v>
      </c>
      <c r="E572" s="68" t="s">
        <v>90</v>
      </c>
      <c r="F572" s="68" t="s">
        <v>91</v>
      </c>
      <c r="G572" s="68" t="s">
        <v>92</v>
      </c>
      <c r="H572" s="68" t="s">
        <v>391</v>
      </c>
      <c r="I572" s="68" t="s">
        <v>1314</v>
      </c>
      <c r="J572" s="68" t="s">
        <v>1336</v>
      </c>
      <c r="K572" s="68" t="s">
        <v>28</v>
      </c>
      <c r="L572" s="68" t="s">
        <v>2842</v>
      </c>
      <c r="M572" s="68" t="s">
        <v>96</v>
      </c>
    </row>
    <row r="573" spans="1:13">
      <c r="A573" s="68" t="s">
        <v>38</v>
      </c>
      <c r="B573" s="68" t="s">
        <v>1289</v>
      </c>
      <c r="C573" s="68" t="s">
        <v>72</v>
      </c>
      <c r="D573" s="68" t="s">
        <v>89</v>
      </c>
      <c r="E573" s="68" t="s">
        <v>90</v>
      </c>
      <c r="F573" s="68" t="s">
        <v>91</v>
      </c>
      <c r="G573" s="68" t="s">
        <v>92</v>
      </c>
      <c r="H573" s="68" t="s">
        <v>623</v>
      </c>
      <c r="I573" s="68" t="s">
        <v>1339</v>
      </c>
      <c r="J573" s="68" t="s">
        <v>1340</v>
      </c>
      <c r="K573" s="68" t="s">
        <v>28</v>
      </c>
      <c r="L573" s="68" t="s">
        <v>2843</v>
      </c>
      <c r="M573" s="68" t="s">
        <v>96</v>
      </c>
    </row>
    <row r="574" spans="1:13">
      <c r="A574" s="68" t="s">
        <v>38</v>
      </c>
      <c r="B574" s="68" t="s">
        <v>1289</v>
      </c>
      <c r="C574" s="68" t="s">
        <v>72</v>
      </c>
      <c r="D574" s="68" t="s">
        <v>89</v>
      </c>
      <c r="E574" s="68" t="s">
        <v>90</v>
      </c>
      <c r="F574" s="68" t="s">
        <v>91</v>
      </c>
      <c r="G574" s="68" t="s">
        <v>92</v>
      </c>
      <c r="H574" s="68" t="s">
        <v>333</v>
      </c>
      <c r="I574" s="68" t="s">
        <v>1341</v>
      </c>
      <c r="J574" s="68" t="s">
        <v>1342</v>
      </c>
      <c r="K574" s="68" t="s">
        <v>28</v>
      </c>
      <c r="L574" s="68" t="s">
        <v>2844</v>
      </c>
      <c r="M574" s="68" t="s">
        <v>96</v>
      </c>
    </row>
    <row r="575" spans="1:13" ht="25.5">
      <c r="A575" s="68" t="s">
        <v>38</v>
      </c>
      <c r="B575" s="68" t="s">
        <v>1289</v>
      </c>
      <c r="C575" s="68" t="s">
        <v>596</v>
      </c>
      <c r="D575" s="68" t="s">
        <v>597</v>
      </c>
      <c r="E575" s="68" t="s">
        <v>140</v>
      </c>
      <c r="F575" s="68" t="s">
        <v>141</v>
      </c>
      <c r="G575" s="68" t="s">
        <v>92</v>
      </c>
      <c r="H575" s="68" t="s">
        <v>277</v>
      </c>
      <c r="I575" s="68" t="s">
        <v>1968</v>
      </c>
      <c r="J575" s="68" t="s">
        <v>1969</v>
      </c>
      <c r="K575" s="68" t="s">
        <v>24</v>
      </c>
      <c r="L575" s="68" t="s">
        <v>2845</v>
      </c>
      <c r="M575" s="68" t="s">
        <v>96</v>
      </c>
    </row>
    <row r="576" spans="1:13">
      <c r="A576" s="68" t="s">
        <v>38</v>
      </c>
      <c r="B576" s="68" t="s">
        <v>1289</v>
      </c>
      <c r="C576" s="68" t="s">
        <v>144</v>
      </c>
      <c r="D576" s="68" t="s">
        <v>145</v>
      </c>
      <c r="E576" s="68" t="s">
        <v>140</v>
      </c>
      <c r="F576" s="68" t="s">
        <v>141</v>
      </c>
      <c r="G576" s="68" t="s">
        <v>92</v>
      </c>
      <c r="H576" s="68" t="s">
        <v>310</v>
      </c>
      <c r="I576" s="68" t="s">
        <v>1343</v>
      </c>
      <c r="J576" s="68" t="s">
        <v>1344</v>
      </c>
      <c r="K576" s="68" t="s">
        <v>28</v>
      </c>
      <c r="L576" s="68" t="s">
        <v>2846</v>
      </c>
      <c r="M576" s="68" t="s">
        <v>96</v>
      </c>
    </row>
    <row r="577" spans="1:13">
      <c r="A577" s="68" t="s">
        <v>38</v>
      </c>
      <c r="B577" s="68" t="s">
        <v>1289</v>
      </c>
      <c r="C577" s="68" t="s">
        <v>273</v>
      </c>
      <c r="D577" s="68" t="s">
        <v>274</v>
      </c>
      <c r="E577" s="68" t="s">
        <v>140</v>
      </c>
      <c r="F577" s="68" t="s">
        <v>141</v>
      </c>
      <c r="G577" s="68" t="s">
        <v>92</v>
      </c>
      <c r="H577" s="68" t="s">
        <v>429</v>
      </c>
      <c r="I577" s="68" t="s">
        <v>245</v>
      </c>
      <c r="J577" s="68" t="s">
        <v>1345</v>
      </c>
      <c r="K577" s="68" t="s">
        <v>28</v>
      </c>
      <c r="L577" s="68" t="s">
        <v>2847</v>
      </c>
      <c r="M577" s="68" t="s">
        <v>96</v>
      </c>
    </row>
    <row r="578" spans="1:13">
      <c r="A578" s="68" t="s">
        <v>38</v>
      </c>
      <c r="B578" s="68" t="s">
        <v>1289</v>
      </c>
      <c r="C578" s="68" t="s">
        <v>144</v>
      </c>
      <c r="D578" s="68" t="s">
        <v>145</v>
      </c>
      <c r="E578" s="68" t="s">
        <v>140</v>
      </c>
      <c r="F578" s="68" t="s">
        <v>141</v>
      </c>
      <c r="G578" s="68" t="s">
        <v>92</v>
      </c>
      <c r="H578" s="68" t="s">
        <v>207</v>
      </c>
      <c r="I578" s="68" t="s">
        <v>875</v>
      </c>
      <c r="J578" s="68" t="s">
        <v>1346</v>
      </c>
      <c r="K578" s="68" t="s">
        <v>877</v>
      </c>
      <c r="L578" s="68" t="s">
        <v>2848</v>
      </c>
      <c r="M578" s="68" t="s">
        <v>96</v>
      </c>
    </row>
    <row r="579" spans="1:13">
      <c r="A579" s="68" t="s">
        <v>38</v>
      </c>
      <c r="B579" s="68" t="s">
        <v>1289</v>
      </c>
      <c r="C579" s="68" t="s">
        <v>144</v>
      </c>
      <c r="D579" s="68" t="s">
        <v>145</v>
      </c>
      <c r="E579" s="68" t="s">
        <v>140</v>
      </c>
      <c r="F579" s="68" t="s">
        <v>141</v>
      </c>
      <c r="G579" s="68" t="s">
        <v>92</v>
      </c>
      <c r="H579" s="68" t="s">
        <v>507</v>
      </c>
      <c r="I579" s="68" t="s">
        <v>1347</v>
      </c>
      <c r="J579" s="68" t="s">
        <v>1348</v>
      </c>
      <c r="K579" s="68" t="s">
        <v>24</v>
      </c>
      <c r="L579" s="68" t="s">
        <v>2849</v>
      </c>
      <c r="M579" s="68" t="s">
        <v>96</v>
      </c>
    </row>
    <row r="580" spans="1:13">
      <c r="A580" s="68" t="s">
        <v>38</v>
      </c>
      <c r="B580" s="68" t="s">
        <v>1289</v>
      </c>
      <c r="C580" s="68" t="s">
        <v>144</v>
      </c>
      <c r="D580" s="68" t="s">
        <v>145</v>
      </c>
      <c r="E580" s="68" t="s">
        <v>140</v>
      </c>
      <c r="F580" s="68" t="s">
        <v>141</v>
      </c>
      <c r="G580" s="68" t="s">
        <v>92</v>
      </c>
      <c r="H580" s="68" t="s">
        <v>1349</v>
      </c>
      <c r="I580" s="68" t="s">
        <v>408</v>
      </c>
      <c r="J580" s="68" t="s">
        <v>1350</v>
      </c>
      <c r="K580" s="68" t="s">
        <v>28</v>
      </c>
      <c r="L580" s="68" t="s">
        <v>2850</v>
      </c>
      <c r="M580" s="68" t="s">
        <v>96</v>
      </c>
    </row>
    <row r="581" spans="1:13">
      <c r="A581" s="68" t="s">
        <v>38</v>
      </c>
      <c r="B581" s="68" t="s">
        <v>1289</v>
      </c>
      <c r="C581" s="68" t="s">
        <v>188</v>
      </c>
      <c r="D581" s="68" t="s">
        <v>189</v>
      </c>
      <c r="E581" s="68" t="s">
        <v>140</v>
      </c>
      <c r="F581" s="68" t="s">
        <v>141</v>
      </c>
      <c r="G581" s="68" t="s">
        <v>92</v>
      </c>
      <c r="H581" s="68" t="s">
        <v>1351</v>
      </c>
      <c r="I581" s="68" t="s">
        <v>1352</v>
      </c>
      <c r="J581" s="68" t="s">
        <v>1353</v>
      </c>
      <c r="K581" s="68" t="s">
        <v>28</v>
      </c>
      <c r="L581" s="68" t="s">
        <v>2851</v>
      </c>
      <c r="M581" s="68" t="s">
        <v>96</v>
      </c>
    </row>
    <row r="582" spans="1:13">
      <c r="A582" s="68" t="s">
        <v>38</v>
      </c>
      <c r="B582" s="68" t="s">
        <v>1289</v>
      </c>
      <c r="C582" s="68" t="s">
        <v>151</v>
      </c>
      <c r="D582" s="68" t="s">
        <v>152</v>
      </c>
      <c r="E582" s="68" t="s">
        <v>140</v>
      </c>
      <c r="F582" s="68" t="s">
        <v>141</v>
      </c>
      <c r="G582" s="68" t="s">
        <v>92</v>
      </c>
      <c r="H582" s="68" t="s">
        <v>1354</v>
      </c>
      <c r="I582" s="68" t="s">
        <v>817</v>
      </c>
      <c r="J582" s="68" t="s">
        <v>1355</v>
      </c>
      <c r="K582" s="68" t="s">
        <v>28</v>
      </c>
      <c r="L582" s="68" t="s">
        <v>2852</v>
      </c>
      <c r="M582" s="68" t="s">
        <v>96</v>
      </c>
    </row>
    <row r="583" spans="1:13">
      <c r="A583" s="68" t="s">
        <v>38</v>
      </c>
      <c r="B583" s="68" t="s">
        <v>1289</v>
      </c>
      <c r="C583" s="68" t="s">
        <v>210</v>
      </c>
      <c r="D583" s="68" t="s">
        <v>211</v>
      </c>
      <c r="E583" s="68" t="s">
        <v>140</v>
      </c>
      <c r="F583" s="68" t="s">
        <v>141</v>
      </c>
      <c r="G583" s="68" t="s">
        <v>92</v>
      </c>
      <c r="H583" s="68" t="s">
        <v>1356</v>
      </c>
      <c r="I583" s="68" t="s">
        <v>1357</v>
      </c>
      <c r="J583" s="68" t="s">
        <v>1358</v>
      </c>
      <c r="K583" s="68" t="s">
        <v>28</v>
      </c>
      <c r="L583" s="68" t="s">
        <v>2853</v>
      </c>
      <c r="M583" s="68" t="s">
        <v>96</v>
      </c>
    </row>
    <row r="584" spans="1:13">
      <c r="A584" s="68" t="s">
        <v>38</v>
      </c>
      <c r="B584" s="68" t="s">
        <v>1289</v>
      </c>
      <c r="C584" s="68" t="s">
        <v>198</v>
      </c>
      <c r="D584" s="68" t="s">
        <v>199</v>
      </c>
      <c r="E584" s="68" t="s">
        <v>140</v>
      </c>
      <c r="F584" s="68" t="s">
        <v>141</v>
      </c>
      <c r="G584" s="68" t="s">
        <v>92</v>
      </c>
      <c r="H584" s="68" t="s">
        <v>1359</v>
      </c>
      <c r="I584" s="68" t="s">
        <v>1360</v>
      </c>
      <c r="J584" s="68" t="s">
        <v>1361</v>
      </c>
      <c r="K584" s="68" t="s">
        <v>28</v>
      </c>
      <c r="L584" s="68" t="s">
        <v>2854</v>
      </c>
      <c r="M584" s="68" t="s">
        <v>96</v>
      </c>
    </row>
    <row r="585" spans="1:13">
      <c r="A585" s="68" t="s">
        <v>38</v>
      </c>
      <c r="B585" s="68" t="s">
        <v>1289</v>
      </c>
      <c r="C585" s="68" t="s">
        <v>198</v>
      </c>
      <c r="D585" s="68" t="s">
        <v>199</v>
      </c>
      <c r="E585" s="68" t="s">
        <v>140</v>
      </c>
      <c r="F585" s="68" t="s">
        <v>141</v>
      </c>
      <c r="G585" s="68" t="s">
        <v>92</v>
      </c>
      <c r="H585" s="68" t="s">
        <v>1362</v>
      </c>
      <c r="I585" s="68" t="s">
        <v>602</v>
      </c>
      <c r="J585" s="68" t="s">
        <v>1363</v>
      </c>
      <c r="K585" s="68" t="s">
        <v>28</v>
      </c>
      <c r="L585" s="68" t="s">
        <v>2855</v>
      </c>
      <c r="M585" s="68" t="s">
        <v>96</v>
      </c>
    </row>
    <row r="586" spans="1:13">
      <c r="A586" s="68" t="s">
        <v>38</v>
      </c>
      <c r="B586" s="68" t="s">
        <v>1289</v>
      </c>
      <c r="C586" s="68" t="s">
        <v>144</v>
      </c>
      <c r="D586" s="68" t="s">
        <v>145</v>
      </c>
      <c r="E586" s="68" t="s">
        <v>140</v>
      </c>
      <c r="F586" s="68" t="s">
        <v>141</v>
      </c>
      <c r="G586" s="68" t="s">
        <v>92</v>
      </c>
      <c r="H586" s="68" t="s">
        <v>103</v>
      </c>
      <c r="I586" s="68" t="s">
        <v>809</v>
      </c>
      <c r="J586" s="68" t="s">
        <v>1364</v>
      </c>
      <c r="K586" s="68" t="s">
        <v>28</v>
      </c>
      <c r="L586" s="68" t="s">
        <v>2856</v>
      </c>
      <c r="M586" s="68" t="s">
        <v>96</v>
      </c>
    </row>
    <row r="587" spans="1:13">
      <c r="A587" s="68" t="s">
        <v>38</v>
      </c>
      <c r="B587" s="68" t="s">
        <v>1289</v>
      </c>
      <c r="C587" s="68" t="s">
        <v>138</v>
      </c>
      <c r="D587" s="68" t="s">
        <v>139</v>
      </c>
      <c r="E587" s="68" t="s">
        <v>140</v>
      </c>
      <c r="F587" s="68" t="s">
        <v>141</v>
      </c>
      <c r="G587" s="68" t="s">
        <v>92</v>
      </c>
      <c r="H587" s="68" t="s">
        <v>1365</v>
      </c>
      <c r="I587" s="68" t="s">
        <v>1366</v>
      </c>
      <c r="J587" s="68" t="s">
        <v>1367</v>
      </c>
      <c r="K587" s="68" t="s">
        <v>28</v>
      </c>
      <c r="L587" s="68" t="s">
        <v>2857</v>
      </c>
      <c r="M587" s="68" t="s">
        <v>96</v>
      </c>
    </row>
    <row r="588" spans="1:13">
      <c r="A588" s="68" t="s">
        <v>38</v>
      </c>
      <c r="B588" s="68" t="s">
        <v>1289</v>
      </c>
      <c r="C588" s="68" t="s">
        <v>169</v>
      </c>
      <c r="D588" s="68" t="s">
        <v>170</v>
      </c>
      <c r="E588" s="68" t="s">
        <v>140</v>
      </c>
      <c r="F588" s="68" t="s">
        <v>141</v>
      </c>
      <c r="G588" s="68" t="s">
        <v>92</v>
      </c>
      <c r="H588" s="68" t="s">
        <v>1368</v>
      </c>
      <c r="I588" s="68" t="s">
        <v>1369</v>
      </c>
      <c r="J588" s="68" t="s">
        <v>1370</v>
      </c>
      <c r="K588" s="68" t="s">
        <v>28</v>
      </c>
      <c r="L588" s="68" t="s">
        <v>2858</v>
      </c>
      <c r="M588" s="68" t="s">
        <v>96</v>
      </c>
    </row>
    <row r="589" spans="1:13">
      <c r="A589" s="68" t="s">
        <v>38</v>
      </c>
      <c r="B589" s="68" t="s">
        <v>1289</v>
      </c>
      <c r="C589" s="68" t="s">
        <v>198</v>
      </c>
      <c r="D589" s="68" t="s">
        <v>199</v>
      </c>
      <c r="E589" s="68" t="s">
        <v>140</v>
      </c>
      <c r="F589" s="68" t="s">
        <v>141</v>
      </c>
      <c r="G589" s="68" t="s">
        <v>92</v>
      </c>
      <c r="H589" s="68" t="s">
        <v>1371</v>
      </c>
      <c r="I589" s="68" t="s">
        <v>1372</v>
      </c>
      <c r="J589" s="68" t="s">
        <v>1373</v>
      </c>
      <c r="K589" s="68" t="s">
        <v>28</v>
      </c>
      <c r="L589" s="68" t="s">
        <v>2859</v>
      </c>
      <c r="M589" s="68" t="s">
        <v>96</v>
      </c>
    </row>
    <row r="590" spans="1:13">
      <c r="A590" s="68" t="s">
        <v>38</v>
      </c>
      <c r="B590" s="68" t="s">
        <v>1289</v>
      </c>
      <c r="C590" s="68" t="s">
        <v>144</v>
      </c>
      <c r="D590" s="68" t="s">
        <v>145</v>
      </c>
      <c r="E590" s="68" t="s">
        <v>140</v>
      </c>
      <c r="F590" s="68" t="s">
        <v>141</v>
      </c>
      <c r="G590" s="68" t="s">
        <v>92</v>
      </c>
      <c r="H590" s="68" t="s">
        <v>1374</v>
      </c>
      <c r="I590" s="68" t="s">
        <v>1375</v>
      </c>
      <c r="J590" s="68" t="s">
        <v>1376</v>
      </c>
      <c r="K590" s="68" t="s">
        <v>28</v>
      </c>
      <c r="L590" s="68" t="s">
        <v>2860</v>
      </c>
      <c r="M590" s="68" t="s">
        <v>96</v>
      </c>
    </row>
    <row r="591" spans="1:13">
      <c r="A591" s="68" t="s">
        <v>38</v>
      </c>
      <c r="B591" s="68" t="s">
        <v>1289</v>
      </c>
      <c r="C591" s="68" t="s">
        <v>144</v>
      </c>
      <c r="D591" s="68" t="s">
        <v>145</v>
      </c>
      <c r="E591" s="68" t="s">
        <v>140</v>
      </c>
      <c r="F591" s="68" t="s">
        <v>141</v>
      </c>
      <c r="G591" s="68" t="s">
        <v>92</v>
      </c>
      <c r="H591" s="68" t="s">
        <v>1377</v>
      </c>
      <c r="I591" s="68" t="s">
        <v>1378</v>
      </c>
      <c r="J591" s="68" t="s">
        <v>1379</v>
      </c>
      <c r="K591" s="68" t="s">
        <v>28</v>
      </c>
      <c r="L591" s="68" t="s">
        <v>2861</v>
      </c>
      <c r="M591" s="68" t="s">
        <v>96</v>
      </c>
    </row>
    <row r="592" spans="1:13">
      <c r="A592" s="68" t="s">
        <v>38</v>
      </c>
      <c r="B592" s="68" t="s">
        <v>1289</v>
      </c>
      <c r="C592" s="68" t="s">
        <v>151</v>
      </c>
      <c r="D592" s="68" t="s">
        <v>152</v>
      </c>
      <c r="E592" s="68" t="s">
        <v>140</v>
      </c>
      <c r="F592" s="68" t="s">
        <v>141</v>
      </c>
      <c r="G592" s="68" t="s">
        <v>92</v>
      </c>
      <c r="H592" s="68" t="s">
        <v>1380</v>
      </c>
      <c r="I592" s="68" t="s">
        <v>1381</v>
      </c>
      <c r="J592" s="68" t="s">
        <v>1382</v>
      </c>
      <c r="K592" s="68" t="s">
        <v>1383</v>
      </c>
      <c r="L592" s="68" t="s">
        <v>2862</v>
      </c>
      <c r="M592" s="68" t="s">
        <v>96</v>
      </c>
    </row>
    <row r="593" spans="1:13">
      <c r="A593" s="68" t="s">
        <v>38</v>
      </c>
      <c r="B593" s="68" t="s">
        <v>1289</v>
      </c>
      <c r="C593" s="68" t="s">
        <v>210</v>
      </c>
      <c r="D593" s="68" t="s">
        <v>211</v>
      </c>
      <c r="E593" s="68" t="s">
        <v>140</v>
      </c>
      <c r="F593" s="68" t="s">
        <v>141</v>
      </c>
      <c r="G593" s="68" t="s">
        <v>92</v>
      </c>
      <c r="H593" s="68" t="s">
        <v>1384</v>
      </c>
      <c r="I593" s="68" t="s">
        <v>1385</v>
      </c>
      <c r="J593" s="68" t="s">
        <v>1386</v>
      </c>
      <c r="K593" s="68" t="s">
        <v>28</v>
      </c>
      <c r="L593" s="68" t="s">
        <v>2863</v>
      </c>
      <c r="M593" s="68" t="s">
        <v>96</v>
      </c>
    </row>
    <row r="594" spans="1:13">
      <c r="A594" s="68" t="s">
        <v>38</v>
      </c>
      <c r="B594" s="68" t="s">
        <v>1289</v>
      </c>
      <c r="C594" s="68" t="s">
        <v>169</v>
      </c>
      <c r="D594" s="68" t="s">
        <v>170</v>
      </c>
      <c r="E594" s="68" t="s">
        <v>140</v>
      </c>
      <c r="F594" s="68" t="s">
        <v>141</v>
      </c>
      <c r="G594" s="68" t="s">
        <v>92</v>
      </c>
      <c r="H594" s="68" t="s">
        <v>1387</v>
      </c>
      <c r="I594" s="68" t="s">
        <v>1388</v>
      </c>
      <c r="J594" s="68" t="s">
        <v>1389</v>
      </c>
      <c r="K594" s="68" t="s">
        <v>28</v>
      </c>
      <c r="L594" s="68" t="s">
        <v>2864</v>
      </c>
      <c r="M594" s="68" t="s">
        <v>96</v>
      </c>
    </row>
    <row r="595" spans="1:13">
      <c r="A595" s="68" t="s">
        <v>38</v>
      </c>
      <c r="B595" s="68" t="s">
        <v>1289</v>
      </c>
      <c r="C595" s="68" t="s">
        <v>144</v>
      </c>
      <c r="D595" s="68" t="s">
        <v>145</v>
      </c>
      <c r="E595" s="68" t="s">
        <v>140</v>
      </c>
      <c r="F595" s="68" t="s">
        <v>141</v>
      </c>
      <c r="G595" s="68" t="s">
        <v>92</v>
      </c>
      <c r="H595" s="68" t="s">
        <v>1390</v>
      </c>
      <c r="I595" s="68" t="s">
        <v>1391</v>
      </c>
      <c r="J595" s="68" t="s">
        <v>1392</v>
      </c>
      <c r="K595" s="68" t="s">
        <v>28</v>
      </c>
      <c r="L595" s="68" t="s">
        <v>2865</v>
      </c>
      <c r="M595" s="68" t="s">
        <v>96</v>
      </c>
    </row>
    <row r="596" spans="1:13">
      <c r="A596" s="68" t="s">
        <v>38</v>
      </c>
      <c r="B596" s="68" t="s">
        <v>1289</v>
      </c>
      <c r="C596" s="68" t="s">
        <v>151</v>
      </c>
      <c r="D596" s="68" t="s">
        <v>152</v>
      </c>
      <c r="E596" s="68" t="s">
        <v>140</v>
      </c>
      <c r="F596" s="68" t="s">
        <v>141</v>
      </c>
      <c r="G596" s="68" t="s">
        <v>92</v>
      </c>
      <c r="H596" s="68" t="s">
        <v>283</v>
      </c>
      <c r="I596" s="68" t="s">
        <v>1393</v>
      </c>
      <c r="J596" s="68" t="s">
        <v>1394</v>
      </c>
      <c r="K596" s="68" t="s">
        <v>112</v>
      </c>
      <c r="L596" s="68" t="s">
        <v>2866</v>
      </c>
      <c r="M596" s="68" t="s">
        <v>96</v>
      </c>
    </row>
    <row r="597" spans="1:13">
      <c r="A597" s="68" t="s">
        <v>38</v>
      </c>
      <c r="B597" s="68" t="s">
        <v>1289</v>
      </c>
      <c r="C597" s="68" t="s">
        <v>266</v>
      </c>
      <c r="D597" s="68" t="s">
        <v>267</v>
      </c>
      <c r="E597" s="68" t="s">
        <v>140</v>
      </c>
      <c r="F597" s="68" t="s">
        <v>141</v>
      </c>
      <c r="G597" s="68" t="s">
        <v>92</v>
      </c>
      <c r="H597" s="68" t="s">
        <v>1395</v>
      </c>
      <c r="I597" s="68" t="s">
        <v>1396</v>
      </c>
      <c r="J597" s="68" t="s">
        <v>1397</v>
      </c>
      <c r="K597" s="68" t="s">
        <v>116</v>
      </c>
      <c r="L597" s="68" t="s">
        <v>2867</v>
      </c>
      <c r="M597" s="68" t="s">
        <v>96</v>
      </c>
    </row>
    <row r="598" spans="1:13">
      <c r="A598" s="68" t="s">
        <v>38</v>
      </c>
      <c r="B598" s="68" t="s">
        <v>1289</v>
      </c>
      <c r="C598" s="68" t="s">
        <v>198</v>
      </c>
      <c r="D598" s="68" t="s">
        <v>199</v>
      </c>
      <c r="E598" s="68" t="s">
        <v>140</v>
      </c>
      <c r="F598" s="68" t="s">
        <v>141</v>
      </c>
      <c r="G598" s="68" t="s">
        <v>92</v>
      </c>
      <c r="H598" s="68" t="s">
        <v>166</v>
      </c>
      <c r="I598" s="68" t="s">
        <v>284</v>
      </c>
      <c r="J598" s="68" t="s">
        <v>1398</v>
      </c>
      <c r="K598" s="68" t="s">
        <v>28</v>
      </c>
      <c r="L598" s="68" t="s">
        <v>2868</v>
      </c>
      <c r="M598" s="68" t="s">
        <v>96</v>
      </c>
    </row>
    <row r="599" spans="1:13">
      <c r="A599" s="68" t="s">
        <v>38</v>
      </c>
      <c r="B599" s="68" t="s">
        <v>1289</v>
      </c>
      <c r="C599" s="68" t="s">
        <v>188</v>
      </c>
      <c r="D599" s="68" t="s">
        <v>189</v>
      </c>
      <c r="E599" s="68" t="s">
        <v>140</v>
      </c>
      <c r="F599" s="68" t="s">
        <v>141</v>
      </c>
      <c r="G599" s="68" t="s">
        <v>92</v>
      </c>
      <c r="H599" s="68" t="s">
        <v>655</v>
      </c>
      <c r="I599" s="68" t="s">
        <v>1399</v>
      </c>
      <c r="J599" s="68" t="s">
        <v>1400</v>
      </c>
      <c r="K599" s="68" t="s">
        <v>24</v>
      </c>
      <c r="L599" s="68" t="s">
        <v>2869</v>
      </c>
      <c r="M599" s="68" t="s">
        <v>96</v>
      </c>
    </row>
    <row r="600" spans="1:13">
      <c r="A600" s="68" t="s">
        <v>38</v>
      </c>
      <c r="B600" s="68" t="s">
        <v>1289</v>
      </c>
      <c r="C600" s="68" t="s">
        <v>198</v>
      </c>
      <c r="D600" s="68" t="s">
        <v>199</v>
      </c>
      <c r="E600" s="68" t="s">
        <v>140</v>
      </c>
      <c r="F600" s="68" t="s">
        <v>141</v>
      </c>
      <c r="G600" s="68" t="s">
        <v>92</v>
      </c>
      <c r="H600" s="68" t="s">
        <v>1401</v>
      </c>
      <c r="I600" s="68" t="s">
        <v>1402</v>
      </c>
      <c r="J600" s="68" t="s">
        <v>1403</v>
      </c>
      <c r="K600" s="68" t="s">
        <v>1404</v>
      </c>
      <c r="L600" s="68" t="s">
        <v>2870</v>
      </c>
      <c r="M600" s="68" t="s">
        <v>96</v>
      </c>
    </row>
    <row r="601" spans="1:13">
      <c r="A601" s="68" t="s">
        <v>38</v>
      </c>
      <c r="B601" s="68" t="s">
        <v>1289</v>
      </c>
      <c r="C601" s="68" t="s">
        <v>169</v>
      </c>
      <c r="D601" s="68" t="s">
        <v>170</v>
      </c>
      <c r="E601" s="68" t="s">
        <v>140</v>
      </c>
      <c r="F601" s="68" t="s">
        <v>141</v>
      </c>
      <c r="G601" s="68" t="s">
        <v>92</v>
      </c>
      <c r="H601" s="68" t="s">
        <v>1405</v>
      </c>
      <c r="I601" s="68" t="s">
        <v>1406</v>
      </c>
      <c r="J601" s="68" t="s">
        <v>1407</v>
      </c>
      <c r="K601" s="68" t="s">
        <v>28</v>
      </c>
      <c r="L601" s="68" t="s">
        <v>2871</v>
      </c>
      <c r="M601" s="68" t="s">
        <v>96</v>
      </c>
    </row>
    <row r="602" spans="1:13">
      <c r="A602" s="68" t="s">
        <v>38</v>
      </c>
      <c r="B602" s="68" t="s">
        <v>1289</v>
      </c>
      <c r="C602" s="68" t="s">
        <v>273</v>
      </c>
      <c r="D602" s="68" t="s">
        <v>274</v>
      </c>
      <c r="E602" s="68" t="s">
        <v>140</v>
      </c>
      <c r="F602" s="68" t="s">
        <v>141</v>
      </c>
      <c r="G602" s="68" t="s">
        <v>92</v>
      </c>
      <c r="H602" s="68" t="s">
        <v>227</v>
      </c>
      <c r="I602" s="68" t="s">
        <v>1408</v>
      </c>
      <c r="J602" s="68" t="s">
        <v>1409</v>
      </c>
      <c r="K602" s="68" t="s">
        <v>28</v>
      </c>
      <c r="L602" s="68" t="s">
        <v>2872</v>
      </c>
      <c r="M602" s="68" t="s">
        <v>96</v>
      </c>
    </row>
    <row r="603" spans="1:13">
      <c r="A603" s="68" t="s">
        <v>38</v>
      </c>
      <c r="B603" s="68" t="s">
        <v>1289</v>
      </c>
      <c r="C603" s="68" t="s">
        <v>151</v>
      </c>
      <c r="D603" s="68" t="s">
        <v>152</v>
      </c>
      <c r="E603" s="68" t="s">
        <v>140</v>
      </c>
      <c r="F603" s="68" t="s">
        <v>141</v>
      </c>
      <c r="G603" s="68" t="s">
        <v>92</v>
      </c>
      <c r="H603" s="68" t="s">
        <v>166</v>
      </c>
      <c r="I603" s="68" t="s">
        <v>157</v>
      </c>
      <c r="J603" s="68" t="s">
        <v>1410</v>
      </c>
      <c r="K603" s="68" t="s">
        <v>28</v>
      </c>
      <c r="L603" s="68" t="s">
        <v>2873</v>
      </c>
      <c r="M603" s="68" t="s">
        <v>96</v>
      </c>
    </row>
    <row r="604" spans="1:13">
      <c r="A604" s="68" t="s">
        <v>38</v>
      </c>
      <c r="B604" s="68" t="s">
        <v>1289</v>
      </c>
      <c r="C604" s="68" t="s">
        <v>203</v>
      </c>
      <c r="D604" s="68" t="s">
        <v>204</v>
      </c>
      <c r="E604" s="68" t="s">
        <v>140</v>
      </c>
      <c r="F604" s="68" t="s">
        <v>141</v>
      </c>
      <c r="G604" s="68" t="s">
        <v>92</v>
      </c>
      <c r="H604" s="68" t="s">
        <v>1417</v>
      </c>
      <c r="I604" s="68" t="s">
        <v>245</v>
      </c>
      <c r="J604" s="68" t="s">
        <v>1418</v>
      </c>
      <c r="K604" s="68" t="s">
        <v>28</v>
      </c>
      <c r="L604" s="68" t="s">
        <v>2874</v>
      </c>
      <c r="M604" s="68" t="s">
        <v>96</v>
      </c>
    </row>
    <row r="605" spans="1:13">
      <c r="A605" s="68" t="s">
        <v>38</v>
      </c>
      <c r="B605" s="68" t="s">
        <v>1289</v>
      </c>
      <c r="C605" s="68" t="s">
        <v>273</v>
      </c>
      <c r="D605" s="68" t="s">
        <v>274</v>
      </c>
      <c r="E605" s="68" t="s">
        <v>140</v>
      </c>
      <c r="F605" s="68" t="s">
        <v>141</v>
      </c>
      <c r="G605" s="68" t="s">
        <v>92</v>
      </c>
      <c r="H605" s="68" t="s">
        <v>1419</v>
      </c>
      <c r="I605" s="68" t="s">
        <v>1420</v>
      </c>
      <c r="J605" s="68" t="s">
        <v>1421</v>
      </c>
      <c r="K605" s="68" t="s">
        <v>24</v>
      </c>
      <c r="L605" s="68" t="s">
        <v>2875</v>
      </c>
      <c r="M605" s="68" t="s">
        <v>96</v>
      </c>
    </row>
    <row r="606" spans="1:13">
      <c r="A606" s="68" t="s">
        <v>38</v>
      </c>
      <c r="B606" s="68" t="s">
        <v>1289</v>
      </c>
      <c r="C606" s="68" t="s">
        <v>266</v>
      </c>
      <c r="D606" s="68" t="s">
        <v>267</v>
      </c>
      <c r="E606" s="68" t="s">
        <v>140</v>
      </c>
      <c r="F606" s="68" t="s">
        <v>141</v>
      </c>
      <c r="G606" s="68" t="s">
        <v>92</v>
      </c>
      <c r="H606" s="68" t="s">
        <v>277</v>
      </c>
      <c r="I606" s="68" t="s">
        <v>1422</v>
      </c>
      <c r="J606" s="68" t="s">
        <v>1423</v>
      </c>
      <c r="K606" s="68" t="s">
        <v>112</v>
      </c>
      <c r="L606" s="68" t="s">
        <v>2876</v>
      </c>
      <c r="M606" s="68" t="s">
        <v>96</v>
      </c>
    </row>
    <row r="607" spans="1:13">
      <c r="A607" s="68" t="s">
        <v>38</v>
      </c>
      <c r="B607" s="68" t="s">
        <v>1289</v>
      </c>
      <c r="C607" s="68" t="s">
        <v>144</v>
      </c>
      <c r="D607" s="68" t="s">
        <v>145</v>
      </c>
      <c r="E607" s="68" t="s">
        <v>140</v>
      </c>
      <c r="F607" s="68" t="s">
        <v>141</v>
      </c>
      <c r="G607" s="68" t="s">
        <v>92</v>
      </c>
      <c r="H607" s="68" t="s">
        <v>429</v>
      </c>
      <c r="I607" s="68" t="s">
        <v>337</v>
      </c>
      <c r="J607" s="68" t="s">
        <v>1153</v>
      </c>
      <c r="K607" s="68" t="s">
        <v>28</v>
      </c>
      <c r="L607" s="68" t="s">
        <v>2877</v>
      </c>
      <c r="M607" s="68" t="s">
        <v>96</v>
      </c>
    </row>
    <row r="608" spans="1:13">
      <c r="A608" s="68" t="s">
        <v>38</v>
      </c>
      <c r="B608" s="68" t="s">
        <v>1289</v>
      </c>
      <c r="C608" s="68" t="s">
        <v>159</v>
      </c>
      <c r="D608" s="68" t="s">
        <v>160</v>
      </c>
      <c r="E608" s="68" t="s">
        <v>140</v>
      </c>
      <c r="F608" s="68" t="s">
        <v>141</v>
      </c>
      <c r="G608" s="68" t="s">
        <v>92</v>
      </c>
      <c r="H608" s="68" t="s">
        <v>1424</v>
      </c>
      <c r="I608" s="68" t="s">
        <v>1425</v>
      </c>
      <c r="J608" s="68" t="s">
        <v>1426</v>
      </c>
      <c r="K608" s="68" t="s">
        <v>112</v>
      </c>
      <c r="L608" s="68" t="s">
        <v>2878</v>
      </c>
      <c r="M608" s="68" t="s">
        <v>96</v>
      </c>
    </row>
    <row r="609" spans="1:13">
      <c r="A609" s="68" t="s">
        <v>38</v>
      </c>
      <c r="B609" s="68" t="s">
        <v>1289</v>
      </c>
      <c r="C609" s="68" t="s">
        <v>463</v>
      </c>
      <c r="D609" s="68" t="s">
        <v>464</v>
      </c>
      <c r="E609" s="68" t="s">
        <v>140</v>
      </c>
      <c r="F609" s="68" t="s">
        <v>141</v>
      </c>
      <c r="G609" s="68" t="s">
        <v>92</v>
      </c>
      <c r="H609" s="68" t="s">
        <v>239</v>
      </c>
      <c r="I609" s="68" t="s">
        <v>1427</v>
      </c>
      <c r="J609" s="68" t="s">
        <v>1428</v>
      </c>
      <c r="K609" s="68" t="s">
        <v>28</v>
      </c>
      <c r="L609" s="68" t="s">
        <v>2879</v>
      </c>
      <c r="M609" s="68" t="s">
        <v>96</v>
      </c>
    </row>
    <row r="610" spans="1:13">
      <c r="A610" s="68" t="s">
        <v>38</v>
      </c>
      <c r="B610" s="68" t="s">
        <v>1289</v>
      </c>
      <c r="C610" s="68" t="s">
        <v>492</v>
      </c>
      <c r="D610" s="68" t="s">
        <v>493</v>
      </c>
      <c r="E610" s="68" t="s">
        <v>140</v>
      </c>
      <c r="F610" s="68" t="s">
        <v>141</v>
      </c>
      <c r="G610" s="68" t="s">
        <v>92</v>
      </c>
      <c r="H610" s="68" t="s">
        <v>1429</v>
      </c>
      <c r="I610" s="68" t="s">
        <v>1430</v>
      </c>
      <c r="J610" s="68" t="s">
        <v>1431</v>
      </c>
      <c r="K610" s="68" t="s">
        <v>25</v>
      </c>
      <c r="L610" s="68" t="s">
        <v>2880</v>
      </c>
      <c r="M610" s="68" t="s">
        <v>96</v>
      </c>
    </row>
    <row r="611" spans="1:13">
      <c r="A611" s="68" t="s">
        <v>38</v>
      </c>
      <c r="B611" s="68" t="s">
        <v>1289</v>
      </c>
      <c r="C611" s="68" t="s">
        <v>169</v>
      </c>
      <c r="D611" s="68" t="s">
        <v>170</v>
      </c>
      <c r="E611" s="68" t="s">
        <v>140</v>
      </c>
      <c r="F611" s="68" t="s">
        <v>141</v>
      </c>
      <c r="G611" s="68" t="s">
        <v>92</v>
      </c>
      <c r="H611" s="68" t="s">
        <v>236</v>
      </c>
      <c r="I611" s="68" t="s">
        <v>1432</v>
      </c>
      <c r="J611" s="68" t="s">
        <v>1433</v>
      </c>
      <c r="K611" s="68" t="s">
        <v>30</v>
      </c>
      <c r="L611" s="68" t="s">
        <v>2881</v>
      </c>
      <c r="M611" s="68" t="s">
        <v>96</v>
      </c>
    </row>
    <row r="612" spans="1:13">
      <c r="A612" s="68" t="s">
        <v>38</v>
      </c>
      <c r="B612" s="68" t="s">
        <v>1289</v>
      </c>
      <c r="C612" s="68" t="s">
        <v>203</v>
      </c>
      <c r="D612" s="68" t="s">
        <v>204</v>
      </c>
      <c r="E612" s="68" t="s">
        <v>140</v>
      </c>
      <c r="F612" s="68" t="s">
        <v>141</v>
      </c>
      <c r="G612" s="68" t="s">
        <v>92</v>
      </c>
      <c r="H612" s="68" t="s">
        <v>1434</v>
      </c>
      <c r="I612" s="68" t="s">
        <v>610</v>
      </c>
      <c r="J612" s="68" t="s">
        <v>1435</v>
      </c>
      <c r="K612" s="68" t="s">
        <v>28</v>
      </c>
      <c r="L612" s="68" t="s">
        <v>2882</v>
      </c>
      <c r="M612" s="68" t="s">
        <v>96</v>
      </c>
    </row>
    <row r="613" spans="1:13">
      <c r="A613" s="68" t="s">
        <v>38</v>
      </c>
      <c r="B613" s="68" t="s">
        <v>1289</v>
      </c>
      <c r="C613" s="68" t="s">
        <v>496</v>
      </c>
      <c r="D613" s="68" t="s">
        <v>497</v>
      </c>
      <c r="E613" s="68" t="s">
        <v>140</v>
      </c>
      <c r="F613" s="68" t="s">
        <v>141</v>
      </c>
      <c r="G613" s="68" t="s">
        <v>92</v>
      </c>
      <c r="H613" s="68" t="s">
        <v>207</v>
      </c>
      <c r="I613" s="68" t="s">
        <v>1438</v>
      </c>
      <c r="J613" s="68" t="s">
        <v>1439</v>
      </c>
      <c r="K613" s="68" t="s">
        <v>24</v>
      </c>
      <c r="L613" s="68" t="s">
        <v>2883</v>
      </c>
      <c r="M613" s="68" t="s">
        <v>96</v>
      </c>
    </row>
    <row r="614" spans="1:13">
      <c r="A614" s="68" t="s">
        <v>38</v>
      </c>
      <c r="B614" s="68" t="s">
        <v>1289</v>
      </c>
      <c r="C614" s="68" t="s">
        <v>144</v>
      </c>
      <c r="D614" s="68" t="s">
        <v>145</v>
      </c>
      <c r="E614" s="68" t="s">
        <v>140</v>
      </c>
      <c r="F614" s="68" t="s">
        <v>141</v>
      </c>
      <c r="G614" s="68" t="s">
        <v>92</v>
      </c>
      <c r="H614" s="68" t="s">
        <v>227</v>
      </c>
      <c r="I614" s="68" t="s">
        <v>1440</v>
      </c>
      <c r="J614" s="68" t="s">
        <v>1441</v>
      </c>
      <c r="K614" s="68" t="s">
        <v>28</v>
      </c>
      <c r="L614" s="68" t="s">
        <v>2884</v>
      </c>
      <c r="M614" s="68" t="s">
        <v>96</v>
      </c>
    </row>
    <row r="615" spans="1:13">
      <c r="A615" s="68" t="s">
        <v>38</v>
      </c>
      <c r="B615" s="68" t="s">
        <v>1289</v>
      </c>
      <c r="C615" s="68" t="s">
        <v>159</v>
      </c>
      <c r="D615" s="68" t="s">
        <v>160</v>
      </c>
      <c r="E615" s="68" t="s">
        <v>140</v>
      </c>
      <c r="F615" s="68" t="s">
        <v>141</v>
      </c>
      <c r="G615" s="68" t="s">
        <v>92</v>
      </c>
      <c r="H615" s="68" t="s">
        <v>1442</v>
      </c>
      <c r="I615" s="68" t="s">
        <v>1443</v>
      </c>
      <c r="J615" s="68" t="s">
        <v>1444</v>
      </c>
      <c r="K615" s="68" t="s">
        <v>28</v>
      </c>
      <c r="L615" s="68" t="s">
        <v>2885</v>
      </c>
      <c r="M615" s="68" t="s">
        <v>96</v>
      </c>
    </row>
    <row r="616" spans="1:13">
      <c r="A616" s="68" t="s">
        <v>38</v>
      </c>
      <c r="B616" s="68" t="s">
        <v>1289</v>
      </c>
      <c r="C616" s="68" t="s">
        <v>492</v>
      </c>
      <c r="D616" s="68" t="s">
        <v>493</v>
      </c>
      <c r="E616" s="68" t="s">
        <v>140</v>
      </c>
      <c r="F616" s="68" t="s">
        <v>141</v>
      </c>
      <c r="G616" s="68" t="s">
        <v>92</v>
      </c>
      <c r="H616" s="68" t="s">
        <v>867</v>
      </c>
      <c r="I616" s="68" t="s">
        <v>408</v>
      </c>
      <c r="J616" s="68" t="s">
        <v>1445</v>
      </c>
      <c r="K616" s="68" t="s">
        <v>28</v>
      </c>
      <c r="L616" s="68" t="s">
        <v>2886</v>
      </c>
      <c r="M616" s="68" t="s">
        <v>96</v>
      </c>
    </row>
    <row r="617" spans="1:13">
      <c r="A617" s="68" t="s">
        <v>38</v>
      </c>
      <c r="B617" s="68" t="s">
        <v>1289</v>
      </c>
      <c r="C617" s="68" t="s">
        <v>144</v>
      </c>
      <c r="D617" s="68" t="s">
        <v>145</v>
      </c>
      <c r="E617" s="68" t="s">
        <v>140</v>
      </c>
      <c r="F617" s="68" t="s">
        <v>141</v>
      </c>
      <c r="G617" s="68" t="s">
        <v>92</v>
      </c>
      <c r="H617" s="68" t="s">
        <v>288</v>
      </c>
      <c r="I617" s="68" t="s">
        <v>875</v>
      </c>
      <c r="J617" s="68" t="s">
        <v>1446</v>
      </c>
      <c r="K617" s="68" t="s">
        <v>1447</v>
      </c>
      <c r="L617" s="68" t="s">
        <v>2887</v>
      </c>
      <c r="M617" s="68" t="s">
        <v>96</v>
      </c>
    </row>
    <row r="618" spans="1:13">
      <c r="A618" s="68" t="s">
        <v>38</v>
      </c>
      <c r="B618" s="68" t="s">
        <v>1289</v>
      </c>
      <c r="C618" s="68" t="s">
        <v>203</v>
      </c>
      <c r="D618" s="68" t="s">
        <v>204</v>
      </c>
      <c r="E618" s="68" t="s">
        <v>140</v>
      </c>
      <c r="F618" s="68" t="s">
        <v>141</v>
      </c>
      <c r="G618" s="68" t="s">
        <v>92</v>
      </c>
      <c r="H618" s="68" t="s">
        <v>1057</v>
      </c>
      <c r="I618" s="68" t="s">
        <v>1449</v>
      </c>
      <c r="J618" s="68" t="s">
        <v>1450</v>
      </c>
      <c r="K618" s="68" t="s">
        <v>28</v>
      </c>
      <c r="L618" s="68" t="s">
        <v>2888</v>
      </c>
      <c r="M618" s="68" t="s">
        <v>96</v>
      </c>
    </row>
    <row r="619" spans="1:13">
      <c r="A619" s="68" t="s">
        <v>38</v>
      </c>
      <c r="B619" s="68" t="s">
        <v>1289</v>
      </c>
      <c r="C619" s="68" t="s">
        <v>503</v>
      </c>
      <c r="D619" s="68" t="s">
        <v>504</v>
      </c>
      <c r="E619" s="68" t="s">
        <v>140</v>
      </c>
      <c r="F619" s="68" t="s">
        <v>141</v>
      </c>
      <c r="G619" s="68" t="s">
        <v>92</v>
      </c>
      <c r="H619" s="68" t="s">
        <v>132</v>
      </c>
      <c r="I619" s="68" t="s">
        <v>445</v>
      </c>
      <c r="J619" s="68" t="s">
        <v>1007</v>
      </c>
      <c r="K619" s="68" t="s">
        <v>25</v>
      </c>
      <c r="L619" s="68" t="s">
        <v>2889</v>
      </c>
      <c r="M619" s="68" t="s">
        <v>96</v>
      </c>
    </row>
    <row r="620" spans="1:13">
      <c r="A620" s="68" t="s">
        <v>38</v>
      </c>
      <c r="B620" s="68" t="s">
        <v>1289</v>
      </c>
      <c r="C620" s="68" t="s">
        <v>503</v>
      </c>
      <c r="D620" s="68" t="s">
        <v>504</v>
      </c>
      <c r="E620" s="68" t="s">
        <v>140</v>
      </c>
      <c r="F620" s="68" t="s">
        <v>141</v>
      </c>
      <c r="G620" s="68" t="s">
        <v>92</v>
      </c>
      <c r="H620" s="68" t="s">
        <v>565</v>
      </c>
      <c r="I620" s="68" t="s">
        <v>1452</v>
      </c>
      <c r="J620" s="68" t="s">
        <v>1453</v>
      </c>
      <c r="K620" s="68" t="s">
        <v>28</v>
      </c>
      <c r="L620" s="68" t="s">
        <v>2890</v>
      </c>
      <c r="M620" s="68" t="s">
        <v>96</v>
      </c>
    </row>
    <row r="621" spans="1:13">
      <c r="A621" s="68" t="s">
        <v>38</v>
      </c>
      <c r="B621" s="68" t="s">
        <v>1289</v>
      </c>
      <c r="C621" s="68" t="s">
        <v>492</v>
      </c>
      <c r="D621" s="68" t="s">
        <v>493</v>
      </c>
      <c r="E621" s="68" t="s">
        <v>140</v>
      </c>
      <c r="F621" s="68" t="s">
        <v>141</v>
      </c>
      <c r="G621" s="68" t="s">
        <v>92</v>
      </c>
      <c r="H621" s="68" t="s">
        <v>239</v>
      </c>
      <c r="I621" s="68" t="s">
        <v>791</v>
      </c>
      <c r="J621" s="68" t="s">
        <v>1454</v>
      </c>
      <c r="K621" s="68" t="s">
        <v>28</v>
      </c>
      <c r="L621" s="68" t="s">
        <v>2891</v>
      </c>
      <c r="M621" s="68" t="s">
        <v>96</v>
      </c>
    </row>
    <row r="622" spans="1:13">
      <c r="A622" s="68" t="s">
        <v>38</v>
      </c>
      <c r="B622" s="68" t="s">
        <v>1289</v>
      </c>
      <c r="C622" s="68" t="s">
        <v>268</v>
      </c>
      <c r="D622" s="68" t="s">
        <v>269</v>
      </c>
      <c r="E622" s="68" t="s">
        <v>140</v>
      </c>
      <c r="F622" s="68" t="s">
        <v>141</v>
      </c>
      <c r="G622" s="68" t="s">
        <v>92</v>
      </c>
      <c r="H622" s="68" t="s">
        <v>648</v>
      </c>
      <c r="I622" s="68" t="s">
        <v>529</v>
      </c>
      <c r="J622" s="68" t="s">
        <v>1455</v>
      </c>
      <c r="K622" s="68" t="s">
        <v>28</v>
      </c>
      <c r="L622" s="68" t="s">
        <v>2892</v>
      </c>
      <c r="M622" s="68" t="s">
        <v>96</v>
      </c>
    </row>
    <row r="623" spans="1:13">
      <c r="A623" s="68" t="s">
        <v>38</v>
      </c>
      <c r="B623" s="68" t="s">
        <v>1289</v>
      </c>
      <c r="C623" s="68" t="s">
        <v>268</v>
      </c>
      <c r="D623" s="68" t="s">
        <v>269</v>
      </c>
      <c r="E623" s="68" t="s">
        <v>140</v>
      </c>
      <c r="F623" s="68" t="s">
        <v>141</v>
      </c>
      <c r="G623" s="68" t="s">
        <v>92</v>
      </c>
      <c r="H623" s="68" t="s">
        <v>283</v>
      </c>
      <c r="I623" s="68" t="s">
        <v>1456</v>
      </c>
      <c r="J623" s="68" t="s">
        <v>1441</v>
      </c>
      <c r="K623" s="68" t="s">
        <v>28</v>
      </c>
      <c r="L623" s="68" t="s">
        <v>2893</v>
      </c>
      <c r="M623" s="68" t="s">
        <v>96</v>
      </c>
    </row>
    <row r="624" spans="1:13">
      <c r="A624" s="68" t="s">
        <v>38</v>
      </c>
      <c r="B624" s="68" t="s">
        <v>1289</v>
      </c>
      <c r="C624" s="68" t="s">
        <v>1457</v>
      </c>
      <c r="D624" s="68" t="s">
        <v>1458</v>
      </c>
      <c r="E624" s="68" t="s">
        <v>140</v>
      </c>
      <c r="F624" s="68" t="s">
        <v>141</v>
      </c>
      <c r="G624" s="68" t="s">
        <v>92</v>
      </c>
      <c r="H624" s="68" t="s">
        <v>310</v>
      </c>
      <c r="I624" s="68" t="s">
        <v>1456</v>
      </c>
      <c r="J624" s="68" t="s">
        <v>1459</v>
      </c>
      <c r="K624" s="68" t="s">
        <v>28</v>
      </c>
      <c r="L624" s="68" t="s">
        <v>2894</v>
      </c>
      <c r="M624" s="68" t="s">
        <v>96</v>
      </c>
    </row>
    <row r="625" spans="1:13">
      <c r="A625" s="68" t="s">
        <v>38</v>
      </c>
      <c r="B625" s="68" t="s">
        <v>1289</v>
      </c>
      <c r="C625" s="68" t="s">
        <v>203</v>
      </c>
      <c r="D625" s="68" t="s">
        <v>204</v>
      </c>
      <c r="E625" s="68" t="s">
        <v>140</v>
      </c>
      <c r="F625" s="68" t="s">
        <v>141</v>
      </c>
      <c r="G625" s="68" t="s">
        <v>92</v>
      </c>
      <c r="H625" s="68" t="s">
        <v>132</v>
      </c>
      <c r="I625" s="68" t="s">
        <v>466</v>
      </c>
      <c r="J625" s="68" t="s">
        <v>628</v>
      </c>
      <c r="K625" s="68" t="s">
        <v>1460</v>
      </c>
      <c r="L625" s="68" t="s">
        <v>2895</v>
      </c>
      <c r="M625" s="68" t="s">
        <v>96</v>
      </c>
    </row>
    <row r="626" spans="1:13">
      <c r="A626" s="68" t="s">
        <v>38</v>
      </c>
      <c r="B626" s="68" t="s">
        <v>1289</v>
      </c>
      <c r="C626" s="68" t="s">
        <v>580</v>
      </c>
      <c r="D626" s="68" t="s">
        <v>581</v>
      </c>
      <c r="E626" s="68" t="s">
        <v>140</v>
      </c>
      <c r="F626" s="68" t="s">
        <v>141</v>
      </c>
      <c r="G626" s="68" t="s">
        <v>92</v>
      </c>
      <c r="H626" s="68" t="s">
        <v>120</v>
      </c>
      <c r="I626" s="68" t="s">
        <v>1461</v>
      </c>
      <c r="J626" s="68" t="s">
        <v>1462</v>
      </c>
      <c r="K626" s="68" t="s">
        <v>28</v>
      </c>
      <c r="L626" s="68" t="s">
        <v>2896</v>
      </c>
      <c r="M626" s="68" t="s">
        <v>96</v>
      </c>
    </row>
    <row r="627" spans="1:13">
      <c r="A627" s="68" t="s">
        <v>38</v>
      </c>
      <c r="B627" s="68" t="s">
        <v>1289</v>
      </c>
      <c r="C627" s="68" t="s">
        <v>273</v>
      </c>
      <c r="D627" s="68" t="s">
        <v>274</v>
      </c>
      <c r="E627" s="68" t="s">
        <v>140</v>
      </c>
      <c r="F627" s="68" t="s">
        <v>141</v>
      </c>
      <c r="G627" s="68" t="s">
        <v>92</v>
      </c>
      <c r="H627" s="68" t="s">
        <v>166</v>
      </c>
      <c r="I627" s="68" t="s">
        <v>1464</v>
      </c>
      <c r="J627" s="68" t="s">
        <v>1465</v>
      </c>
      <c r="K627" s="68" t="s">
        <v>28</v>
      </c>
      <c r="L627" s="68" t="s">
        <v>2897</v>
      </c>
      <c r="M627" s="68" t="s">
        <v>96</v>
      </c>
    </row>
    <row r="628" spans="1:13">
      <c r="A628" s="68" t="s">
        <v>38</v>
      </c>
      <c r="B628" s="68" t="s">
        <v>1289</v>
      </c>
      <c r="C628" s="68" t="s">
        <v>663</v>
      </c>
      <c r="D628" s="68" t="s">
        <v>664</v>
      </c>
      <c r="E628" s="68" t="s">
        <v>140</v>
      </c>
      <c r="F628" s="68" t="s">
        <v>141</v>
      </c>
      <c r="G628" s="68" t="s">
        <v>92</v>
      </c>
      <c r="H628" s="68" t="s">
        <v>549</v>
      </c>
      <c r="I628" s="68" t="s">
        <v>1466</v>
      </c>
      <c r="J628" s="68" t="s">
        <v>1467</v>
      </c>
      <c r="K628" s="68" t="s">
        <v>1468</v>
      </c>
      <c r="L628" s="68" t="s">
        <v>2898</v>
      </c>
      <c r="M628" s="68" t="s">
        <v>96</v>
      </c>
    </row>
    <row r="629" spans="1:13">
      <c r="A629" s="68" t="s">
        <v>38</v>
      </c>
      <c r="B629" s="68" t="s">
        <v>1289</v>
      </c>
      <c r="C629" s="68" t="s">
        <v>580</v>
      </c>
      <c r="D629" s="68" t="s">
        <v>581</v>
      </c>
      <c r="E629" s="68" t="s">
        <v>140</v>
      </c>
      <c r="F629" s="68" t="s">
        <v>141</v>
      </c>
      <c r="G629" s="68" t="s">
        <v>92</v>
      </c>
      <c r="H629" s="68" t="s">
        <v>288</v>
      </c>
      <c r="I629" s="68" t="s">
        <v>1469</v>
      </c>
      <c r="J629" s="68" t="s">
        <v>1470</v>
      </c>
      <c r="K629" s="68" t="s">
        <v>28</v>
      </c>
      <c r="L629" s="68" t="s">
        <v>2899</v>
      </c>
      <c r="M629" s="68" t="s">
        <v>96</v>
      </c>
    </row>
    <row r="630" spans="1:13">
      <c r="A630" s="68" t="s">
        <v>38</v>
      </c>
      <c r="B630" s="68" t="s">
        <v>1289</v>
      </c>
      <c r="C630" s="68" t="s">
        <v>169</v>
      </c>
      <c r="D630" s="68" t="s">
        <v>170</v>
      </c>
      <c r="E630" s="68" t="s">
        <v>140</v>
      </c>
      <c r="F630" s="68" t="s">
        <v>141</v>
      </c>
      <c r="G630" s="68" t="s">
        <v>92</v>
      </c>
      <c r="H630" s="68" t="s">
        <v>855</v>
      </c>
      <c r="I630" s="68" t="s">
        <v>1471</v>
      </c>
      <c r="J630" s="68" t="s">
        <v>1472</v>
      </c>
      <c r="K630" s="68" t="s">
        <v>28</v>
      </c>
      <c r="L630" s="68" t="s">
        <v>2900</v>
      </c>
      <c r="M630" s="68" t="s">
        <v>96</v>
      </c>
    </row>
    <row r="631" spans="1:13">
      <c r="A631" s="68" t="s">
        <v>38</v>
      </c>
      <c r="B631" s="68" t="s">
        <v>1289</v>
      </c>
      <c r="C631" s="68" t="s">
        <v>188</v>
      </c>
      <c r="D631" s="68" t="s">
        <v>189</v>
      </c>
      <c r="E631" s="68" t="s">
        <v>140</v>
      </c>
      <c r="F631" s="68" t="s">
        <v>141</v>
      </c>
      <c r="G631" s="68" t="s">
        <v>92</v>
      </c>
      <c r="H631" s="68" t="s">
        <v>185</v>
      </c>
      <c r="I631" s="68" t="s">
        <v>1473</v>
      </c>
      <c r="J631" s="68" t="s">
        <v>1474</v>
      </c>
      <c r="K631" s="68" t="s">
        <v>313</v>
      </c>
      <c r="L631" s="68" t="s">
        <v>2901</v>
      </c>
      <c r="M631" s="68" t="s">
        <v>96</v>
      </c>
    </row>
    <row r="632" spans="1:13">
      <c r="A632" s="68" t="s">
        <v>38</v>
      </c>
      <c r="B632" s="68" t="s">
        <v>1289</v>
      </c>
      <c r="C632" s="68" t="s">
        <v>169</v>
      </c>
      <c r="D632" s="68" t="s">
        <v>170</v>
      </c>
      <c r="E632" s="68" t="s">
        <v>140</v>
      </c>
      <c r="F632" s="68" t="s">
        <v>141</v>
      </c>
      <c r="G632" s="68" t="s">
        <v>92</v>
      </c>
      <c r="H632" s="68" t="s">
        <v>1475</v>
      </c>
      <c r="I632" s="68" t="s">
        <v>799</v>
      </c>
      <c r="J632" s="68" t="s">
        <v>1476</v>
      </c>
      <c r="K632" s="68" t="s">
        <v>28</v>
      </c>
      <c r="L632" s="68" t="s">
        <v>2902</v>
      </c>
      <c r="M632" s="68" t="s">
        <v>96</v>
      </c>
    </row>
    <row r="633" spans="1:13">
      <c r="A633" s="68" t="s">
        <v>38</v>
      </c>
      <c r="B633" s="68" t="s">
        <v>1289</v>
      </c>
      <c r="C633" s="68" t="s">
        <v>159</v>
      </c>
      <c r="D633" s="68" t="s">
        <v>160</v>
      </c>
      <c r="E633" s="68" t="s">
        <v>140</v>
      </c>
      <c r="F633" s="68" t="s">
        <v>141</v>
      </c>
      <c r="G633" s="68" t="s">
        <v>92</v>
      </c>
      <c r="H633" s="68" t="s">
        <v>432</v>
      </c>
      <c r="I633" s="68" t="s">
        <v>1477</v>
      </c>
      <c r="J633" s="68" t="s">
        <v>1159</v>
      </c>
      <c r="K633" s="68" t="s">
        <v>28</v>
      </c>
      <c r="L633" s="68" t="s">
        <v>2903</v>
      </c>
      <c r="M633" s="68" t="s">
        <v>96</v>
      </c>
    </row>
    <row r="634" spans="1:13">
      <c r="A634" s="68" t="s">
        <v>38</v>
      </c>
      <c r="B634" s="68" t="s">
        <v>1289</v>
      </c>
      <c r="C634" s="68" t="s">
        <v>159</v>
      </c>
      <c r="D634" s="68" t="s">
        <v>160</v>
      </c>
      <c r="E634" s="68" t="s">
        <v>140</v>
      </c>
      <c r="F634" s="68" t="s">
        <v>141</v>
      </c>
      <c r="G634" s="68" t="s">
        <v>92</v>
      </c>
      <c r="H634" s="68" t="s">
        <v>391</v>
      </c>
      <c r="I634" s="68" t="s">
        <v>1478</v>
      </c>
      <c r="J634" s="68" t="s">
        <v>1479</v>
      </c>
      <c r="K634" s="68" t="s">
        <v>28</v>
      </c>
      <c r="L634" s="68" t="s">
        <v>2904</v>
      </c>
      <c r="M634" s="68" t="s">
        <v>96</v>
      </c>
    </row>
    <row r="635" spans="1:13">
      <c r="A635" s="68" t="s">
        <v>38</v>
      </c>
      <c r="B635" s="68" t="s">
        <v>1289</v>
      </c>
      <c r="C635" s="68" t="s">
        <v>703</v>
      </c>
      <c r="D635" s="68" t="s">
        <v>704</v>
      </c>
      <c r="E635" s="68" t="s">
        <v>140</v>
      </c>
      <c r="F635" s="68" t="s">
        <v>141</v>
      </c>
      <c r="G635" s="68" t="s">
        <v>92</v>
      </c>
      <c r="H635" s="68" t="s">
        <v>207</v>
      </c>
      <c r="I635" s="68" t="s">
        <v>715</v>
      </c>
      <c r="J635" s="68" t="s">
        <v>1480</v>
      </c>
      <c r="K635" s="68" t="s">
        <v>28</v>
      </c>
      <c r="L635" s="68" t="s">
        <v>2905</v>
      </c>
      <c r="M635" s="68" t="s">
        <v>96</v>
      </c>
    </row>
    <row r="636" spans="1:13">
      <c r="A636" s="68" t="s">
        <v>38</v>
      </c>
      <c r="B636" s="68" t="s">
        <v>1289</v>
      </c>
      <c r="C636" s="68" t="s">
        <v>268</v>
      </c>
      <c r="D636" s="68" t="s">
        <v>269</v>
      </c>
      <c r="E636" s="68" t="s">
        <v>140</v>
      </c>
      <c r="F636" s="68" t="s">
        <v>141</v>
      </c>
      <c r="G636" s="68" t="s">
        <v>92</v>
      </c>
      <c r="H636" s="68" t="s">
        <v>387</v>
      </c>
      <c r="I636" s="68" t="s">
        <v>1481</v>
      </c>
      <c r="J636" s="68" t="s">
        <v>1482</v>
      </c>
      <c r="K636" s="68" t="s">
        <v>28</v>
      </c>
      <c r="L636" s="68" t="s">
        <v>2906</v>
      </c>
      <c r="M636" s="68" t="s">
        <v>96</v>
      </c>
    </row>
    <row r="637" spans="1:13">
      <c r="A637" s="68" t="s">
        <v>38</v>
      </c>
      <c r="B637" s="68" t="s">
        <v>1289</v>
      </c>
      <c r="C637" s="68" t="s">
        <v>703</v>
      </c>
      <c r="D637" s="68" t="s">
        <v>704</v>
      </c>
      <c r="E637" s="68" t="s">
        <v>140</v>
      </c>
      <c r="F637" s="68" t="s">
        <v>141</v>
      </c>
      <c r="G637" s="68" t="s">
        <v>92</v>
      </c>
      <c r="H637" s="68" t="s">
        <v>1087</v>
      </c>
      <c r="I637" s="68" t="s">
        <v>1483</v>
      </c>
      <c r="J637" s="68" t="s">
        <v>1484</v>
      </c>
      <c r="K637" s="68" t="s">
        <v>28</v>
      </c>
      <c r="L637" s="68" t="s">
        <v>2907</v>
      </c>
      <c r="M637" s="68" t="s">
        <v>96</v>
      </c>
    </row>
    <row r="638" spans="1:13">
      <c r="A638" s="68" t="s">
        <v>38</v>
      </c>
      <c r="B638" s="68" t="s">
        <v>1289</v>
      </c>
      <c r="C638" s="68" t="s">
        <v>663</v>
      </c>
      <c r="D638" s="68" t="s">
        <v>664</v>
      </c>
      <c r="E638" s="68" t="s">
        <v>140</v>
      </c>
      <c r="F638" s="68" t="s">
        <v>141</v>
      </c>
      <c r="G638" s="68" t="s">
        <v>92</v>
      </c>
      <c r="H638" s="68" t="s">
        <v>166</v>
      </c>
      <c r="I638" s="68" t="s">
        <v>1952</v>
      </c>
      <c r="J638" s="68" t="s">
        <v>1953</v>
      </c>
      <c r="K638" s="68" t="s">
        <v>24</v>
      </c>
      <c r="L638" s="68" t="s">
        <v>2908</v>
      </c>
      <c r="M638" s="68" t="s">
        <v>96</v>
      </c>
    </row>
    <row r="639" spans="1:13">
      <c r="A639" s="68" t="s">
        <v>38</v>
      </c>
      <c r="B639" s="68" t="s">
        <v>1289</v>
      </c>
      <c r="C639" s="68" t="s">
        <v>188</v>
      </c>
      <c r="D639" s="68" t="s">
        <v>189</v>
      </c>
      <c r="E639" s="68" t="s">
        <v>140</v>
      </c>
      <c r="F639" s="68" t="s">
        <v>141</v>
      </c>
      <c r="G639" s="68" t="s">
        <v>92</v>
      </c>
      <c r="H639" s="68" t="s">
        <v>1485</v>
      </c>
      <c r="I639" s="68" t="s">
        <v>1486</v>
      </c>
      <c r="J639" s="68" t="s">
        <v>1487</v>
      </c>
      <c r="K639" s="68" t="s">
        <v>28</v>
      </c>
      <c r="L639" s="68" t="s">
        <v>2909</v>
      </c>
      <c r="M639" s="68" t="s">
        <v>96</v>
      </c>
    </row>
    <row r="640" spans="1:13">
      <c r="A640" s="68" t="s">
        <v>38</v>
      </c>
      <c r="B640" s="68" t="s">
        <v>1289</v>
      </c>
      <c r="C640" s="68" t="s">
        <v>1488</v>
      </c>
      <c r="D640" s="68" t="s">
        <v>1489</v>
      </c>
      <c r="E640" s="68" t="s">
        <v>140</v>
      </c>
      <c r="F640" s="68" t="s">
        <v>141</v>
      </c>
      <c r="G640" s="68" t="s">
        <v>92</v>
      </c>
      <c r="H640" s="68" t="s">
        <v>1414</v>
      </c>
      <c r="I640" s="68" t="s">
        <v>1490</v>
      </c>
      <c r="J640" s="68" t="s">
        <v>1491</v>
      </c>
      <c r="K640" s="68" t="s">
        <v>30</v>
      </c>
      <c r="L640" s="68" t="s">
        <v>2910</v>
      </c>
      <c r="M640" s="68" t="s">
        <v>96</v>
      </c>
    </row>
    <row r="641" spans="1:13">
      <c r="A641" s="68" t="s">
        <v>38</v>
      </c>
      <c r="B641" s="68" t="s">
        <v>1289</v>
      </c>
      <c r="C641" s="68" t="s">
        <v>524</v>
      </c>
      <c r="D641" s="68" t="s">
        <v>525</v>
      </c>
      <c r="E641" s="68" t="s">
        <v>140</v>
      </c>
      <c r="F641" s="68" t="s">
        <v>141</v>
      </c>
      <c r="G641" s="68" t="s">
        <v>92</v>
      </c>
      <c r="H641" s="68" t="s">
        <v>2140</v>
      </c>
      <c r="I641" s="68" t="s">
        <v>2141</v>
      </c>
      <c r="J641" s="68" t="s">
        <v>2074</v>
      </c>
      <c r="K641" s="68" t="s">
        <v>24</v>
      </c>
      <c r="L641" s="68" t="s">
        <v>2911</v>
      </c>
      <c r="M641" s="68" t="s">
        <v>96</v>
      </c>
    </row>
    <row r="642" spans="1:13">
      <c r="A642" s="68" t="s">
        <v>38</v>
      </c>
      <c r="B642" s="68" t="s">
        <v>1289</v>
      </c>
      <c r="C642" s="68" t="s">
        <v>1488</v>
      </c>
      <c r="D642" s="68" t="s">
        <v>1489</v>
      </c>
      <c r="E642" s="68" t="s">
        <v>140</v>
      </c>
      <c r="F642" s="68" t="s">
        <v>141</v>
      </c>
      <c r="G642" s="68" t="s">
        <v>92</v>
      </c>
      <c r="H642" s="68" t="s">
        <v>2081</v>
      </c>
      <c r="I642" s="68" t="s">
        <v>2082</v>
      </c>
      <c r="J642" s="68" t="s">
        <v>2083</v>
      </c>
      <c r="K642" s="68" t="s">
        <v>24</v>
      </c>
      <c r="L642" s="68" t="s">
        <v>2912</v>
      </c>
      <c r="M642" s="68" t="s">
        <v>96</v>
      </c>
    </row>
    <row r="643" spans="1:13">
      <c r="A643" s="68" t="s">
        <v>38</v>
      </c>
      <c r="B643" s="68" t="s">
        <v>1289</v>
      </c>
      <c r="C643" s="68" t="s">
        <v>169</v>
      </c>
      <c r="D643" s="68" t="s">
        <v>170</v>
      </c>
      <c r="E643" s="68" t="s">
        <v>140</v>
      </c>
      <c r="F643" s="68" t="s">
        <v>141</v>
      </c>
      <c r="G643" s="68" t="s">
        <v>92</v>
      </c>
      <c r="H643" s="68" t="s">
        <v>1495</v>
      </c>
      <c r="I643" s="68" t="s">
        <v>712</v>
      </c>
      <c r="J643" s="68" t="s">
        <v>707</v>
      </c>
      <c r="K643" s="68" t="s">
        <v>28</v>
      </c>
      <c r="L643" s="68" t="s">
        <v>2913</v>
      </c>
      <c r="M643" s="68" t="s">
        <v>96</v>
      </c>
    </row>
    <row r="644" spans="1:13">
      <c r="A644" s="68" t="s">
        <v>38</v>
      </c>
      <c r="B644" s="68" t="s">
        <v>1289</v>
      </c>
      <c r="C644" s="68" t="s">
        <v>144</v>
      </c>
      <c r="D644" s="68" t="s">
        <v>145</v>
      </c>
      <c r="E644" s="68" t="s">
        <v>140</v>
      </c>
      <c r="F644" s="68" t="s">
        <v>141</v>
      </c>
      <c r="G644" s="68" t="s">
        <v>92</v>
      </c>
      <c r="H644" s="68" t="s">
        <v>212</v>
      </c>
      <c r="I644" s="68" t="s">
        <v>1147</v>
      </c>
      <c r="J644" s="68" t="s">
        <v>2079</v>
      </c>
      <c r="K644" s="68" t="s">
        <v>24</v>
      </c>
      <c r="L644" s="68" t="s">
        <v>2914</v>
      </c>
      <c r="M644" s="68" t="s">
        <v>96</v>
      </c>
    </row>
    <row r="645" spans="1:13">
      <c r="A645" s="68" t="s">
        <v>38</v>
      </c>
      <c r="B645" s="68" t="s">
        <v>1289</v>
      </c>
      <c r="C645" s="68" t="s">
        <v>210</v>
      </c>
      <c r="D645" s="68" t="s">
        <v>211</v>
      </c>
      <c r="E645" s="68" t="s">
        <v>140</v>
      </c>
      <c r="F645" s="68" t="s">
        <v>141</v>
      </c>
      <c r="G645" s="68" t="s">
        <v>92</v>
      </c>
      <c r="H645" s="68" t="s">
        <v>212</v>
      </c>
      <c r="I645" s="68" t="s">
        <v>2171</v>
      </c>
      <c r="J645" s="68" t="s">
        <v>2023</v>
      </c>
      <c r="K645" s="68" t="s">
        <v>24</v>
      </c>
      <c r="L645" s="68" t="s">
        <v>2915</v>
      </c>
      <c r="M645" s="68" t="s">
        <v>96</v>
      </c>
    </row>
    <row r="646" spans="1:13">
      <c r="A646" s="68" t="s">
        <v>38</v>
      </c>
      <c r="B646" s="68" t="s">
        <v>1289</v>
      </c>
      <c r="C646" s="68" t="s">
        <v>169</v>
      </c>
      <c r="D646" s="68" t="s">
        <v>170</v>
      </c>
      <c r="E646" s="68" t="s">
        <v>140</v>
      </c>
      <c r="F646" s="68" t="s">
        <v>141</v>
      </c>
      <c r="G646" s="68" t="s">
        <v>92</v>
      </c>
      <c r="H646" s="68" t="s">
        <v>391</v>
      </c>
      <c r="I646" s="68" t="s">
        <v>578</v>
      </c>
      <c r="J646" s="68" t="s">
        <v>2050</v>
      </c>
      <c r="K646" s="68" t="s">
        <v>25</v>
      </c>
      <c r="L646" s="68" t="s">
        <v>2916</v>
      </c>
      <c r="M646" s="68" t="s">
        <v>96</v>
      </c>
    </row>
    <row r="647" spans="1:13">
      <c r="A647" s="68" t="s">
        <v>38</v>
      </c>
      <c r="B647" s="68" t="s">
        <v>1289</v>
      </c>
      <c r="C647" s="68" t="s">
        <v>1488</v>
      </c>
      <c r="D647" s="68" t="s">
        <v>1489</v>
      </c>
      <c r="E647" s="68" t="s">
        <v>140</v>
      </c>
      <c r="F647" s="68" t="s">
        <v>141</v>
      </c>
      <c r="G647" s="68" t="s">
        <v>92</v>
      </c>
      <c r="H647" s="68" t="s">
        <v>407</v>
      </c>
      <c r="I647" s="68" t="s">
        <v>1739</v>
      </c>
      <c r="J647" s="68" t="s">
        <v>2066</v>
      </c>
      <c r="K647" s="68" t="s">
        <v>24</v>
      </c>
      <c r="L647" s="68" t="s">
        <v>2917</v>
      </c>
      <c r="M647" s="68" t="s">
        <v>96</v>
      </c>
    </row>
    <row r="648" spans="1:13">
      <c r="A648" s="68" t="s">
        <v>38</v>
      </c>
      <c r="B648" s="68" t="s">
        <v>1289</v>
      </c>
      <c r="C648" s="68" t="s">
        <v>496</v>
      </c>
      <c r="D648" s="68" t="s">
        <v>497</v>
      </c>
      <c r="E648" s="68" t="s">
        <v>140</v>
      </c>
      <c r="F648" s="68" t="s">
        <v>141</v>
      </c>
      <c r="G648" s="68" t="s">
        <v>92</v>
      </c>
      <c r="H648" s="68" t="s">
        <v>825</v>
      </c>
      <c r="I648" s="68" t="s">
        <v>1347</v>
      </c>
      <c r="J648" s="68" t="s">
        <v>1956</v>
      </c>
      <c r="K648" s="68" t="s">
        <v>24</v>
      </c>
      <c r="L648" s="68" t="s">
        <v>2918</v>
      </c>
      <c r="M648" s="68" t="s">
        <v>96</v>
      </c>
    </row>
    <row r="649" spans="1:13">
      <c r="A649" s="68" t="s">
        <v>38</v>
      </c>
      <c r="B649" s="68" t="s">
        <v>1289</v>
      </c>
      <c r="C649" s="68" t="s">
        <v>1741</v>
      </c>
      <c r="D649" s="68" t="s">
        <v>1742</v>
      </c>
      <c r="E649" s="68" t="s">
        <v>140</v>
      </c>
      <c r="F649" s="68" t="s">
        <v>141</v>
      </c>
      <c r="G649" s="68" t="s">
        <v>92</v>
      </c>
      <c r="H649" s="68" t="s">
        <v>2919</v>
      </c>
      <c r="I649" s="68" t="s">
        <v>466</v>
      </c>
      <c r="J649" s="68" t="s">
        <v>2920</v>
      </c>
      <c r="K649" s="68" t="s">
        <v>28</v>
      </c>
      <c r="L649" s="68" t="s">
        <v>2921</v>
      </c>
      <c r="M649" s="68" t="s">
        <v>96</v>
      </c>
    </row>
    <row r="650" spans="1:13">
      <c r="A650" s="68" t="s">
        <v>38</v>
      </c>
      <c r="B650" s="68" t="s">
        <v>1289</v>
      </c>
      <c r="C650" s="68" t="s">
        <v>473</v>
      </c>
      <c r="D650" s="68" t="s">
        <v>474</v>
      </c>
      <c r="E650" s="68" t="s">
        <v>140</v>
      </c>
      <c r="F650" s="68" t="s">
        <v>141</v>
      </c>
      <c r="G650" s="68" t="s">
        <v>92</v>
      </c>
      <c r="H650" s="68" t="s">
        <v>541</v>
      </c>
      <c r="I650" s="68" t="s">
        <v>337</v>
      </c>
      <c r="J650" s="68" t="s">
        <v>1498</v>
      </c>
      <c r="K650" s="68" t="s">
        <v>28</v>
      </c>
      <c r="L650" s="68" t="s">
        <v>2922</v>
      </c>
      <c r="M650" s="68" t="s">
        <v>96</v>
      </c>
    </row>
    <row r="651" spans="1:13">
      <c r="A651" s="68" t="s">
        <v>39</v>
      </c>
      <c r="B651" s="68" t="s">
        <v>1499</v>
      </c>
      <c r="C651" s="68" t="s">
        <v>72</v>
      </c>
      <c r="D651" s="68" t="s">
        <v>89</v>
      </c>
      <c r="E651" s="68" t="s">
        <v>90</v>
      </c>
      <c r="F651" s="68" t="s">
        <v>91</v>
      </c>
      <c r="G651" s="68" t="s">
        <v>92</v>
      </c>
      <c r="H651" s="68" t="s">
        <v>862</v>
      </c>
      <c r="I651" s="68" t="s">
        <v>1500</v>
      </c>
      <c r="J651" s="68" t="s">
        <v>1501</v>
      </c>
      <c r="K651" s="68" t="s">
        <v>28</v>
      </c>
      <c r="L651" s="68" t="s">
        <v>2923</v>
      </c>
      <c r="M651" s="68" t="s">
        <v>96</v>
      </c>
    </row>
    <row r="652" spans="1:13">
      <c r="A652" s="68" t="s">
        <v>39</v>
      </c>
      <c r="B652" s="68" t="s">
        <v>1499</v>
      </c>
      <c r="C652" s="68" t="s">
        <v>72</v>
      </c>
      <c r="D652" s="68" t="s">
        <v>89</v>
      </c>
      <c r="E652" s="68" t="s">
        <v>90</v>
      </c>
      <c r="F652" s="68" t="s">
        <v>91</v>
      </c>
      <c r="G652" s="68" t="s">
        <v>92</v>
      </c>
      <c r="H652" s="68" t="s">
        <v>288</v>
      </c>
      <c r="I652" s="68" t="s">
        <v>904</v>
      </c>
      <c r="J652" s="68" t="s">
        <v>1502</v>
      </c>
      <c r="K652" s="68" t="s">
        <v>28</v>
      </c>
      <c r="L652" s="68" t="s">
        <v>2924</v>
      </c>
      <c r="M652" s="68" t="s">
        <v>96</v>
      </c>
    </row>
    <row r="653" spans="1:13">
      <c r="A653" s="68" t="s">
        <v>39</v>
      </c>
      <c r="B653" s="68" t="s">
        <v>1499</v>
      </c>
      <c r="C653" s="68" t="s">
        <v>72</v>
      </c>
      <c r="D653" s="68" t="s">
        <v>89</v>
      </c>
      <c r="E653" s="68" t="s">
        <v>90</v>
      </c>
      <c r="F653" s="68" t="s">
        <v>91</v>
      </c>
      <c r="G653" s="68" t="s">
        <v>92</v>
      </c>
      <c r="H653" s="68" t="s">
        <v>277</v>
      </c>
      <c r="I653" s="68" t="s">
        <v>1503</v>
      </c>
      <c r="J653" s="68" t="s">
        <v>1504</v>
      </c>
      <c r="K653" s="68" t="s">
        <v>24</v>
      </c>
      <c r="L653" s="68" t="s">
        <v>2925</v>
      </c>
      <c r="M653" s="68" t="s">
        <v>96</v>
      </c>
    </row>
    <row r="654" spans="1:13">
      <c r="A654" s="68" t="s">
        <v>39</v>
      </c>
      <c r="B654" s="68" t="s">
        <v>1499</v>
      </c>
      <c r="C654" s="68" t="s">
        <v>72</v>
      </c>
      <c r="D654" s="68" t="s">
        <v>89</v>
      </c>
      <c r="E654" s="68" t="s">
        <v>90</v>
      </c>
      <c r="F654" s="68" t="s">
        <v>91</v>
      </c>
      <c r="G654" s="68" t="s">
        <v>92</v>
      </c>
      <c r="H654" s="68" t="s">
        <v>454</v>
      </c>
      <c r="I654" s="68" t="s">
        <v>1339</v>
      </c>
      <c r="J654" s="68" t="s">
        <v>1505</v>
      </c>
      <c r="K654" s="68" t="s">
        <v>28</v>
      </c>
      <c r="L654" s="68" t="s">
        <v>2926</v>
      </c>
      <c r="M654" s="68" t="s">
        <v>96</v>
      </c>
    </row>
    <row r="655" spans="1:13">
      <c r="A655" s="68" t="s">
        <v>39</v>
      </c>
      <c r="B655" s="68" t="s">
        <v>1499</v>
      </c>
      <c r="C655" s="68" t="s">
        <v>72</v>
      </c>
      <c r="D655" s="68" t="s">
        <v>89</v>
      </c>
      <c r="E655" s="68" t="s">
        <v>90</v>
      </c>
      <c r="F655" s="68" t="s">
        <v>91</v>
      </c>
      <c r="G655" s="68" t="s">
        <v>92</v>
      </c>
      <c r="H655" s="68" t="s">
        <v>303</v>
      </c>
      <c r="I655" s="68" t="s">
        <v>1506</v>
      </c>
      <c r="J655" s="68" t="s">
        <v>1507</v>
      </c>
      <c r="K655" s="68" t="s">
        <v>28</v>
      </c>
      <c r="L655" s="68" t="s">
        <v>2927</v>
      </c>
      <c r="M655" s="68" t="s">
        <v>96</v>
      </c>
    </row>
    <row r="656" spans="1:13">
      <c r="A656" s="68" t="s">
        <v>39</v>
      </c>
      <c r="B656" s="68" t="s">
        <v>1499</v>
      </c>
      <c r="C656" s="68" t="s">
        <v>72</v>
      </c>
      <c r="D656" s="68" t="s">
        <v>89</v>
      </c>
      <c r="E656" s="68" t="s">
        <v>90</v>
      </c>
      <c r="F656" s="68" t="s">
        <v>91</v>
      </c>
      <c r="G656" s="68" t="s">
        <v>92</v>
      </c>
      <c r="H656" s="68" t="s">
        <v>207</v>
      </c>
      <c r="I656" s="68" t="s">
        <v>1508</v>
      </c>
      <c r="J656" s="68" t="s">
        <v>1509</v>
      </c>
      <c r="K656" s="68" t="s">
        <v>28</v>
      </c>
      <c r="L656" s="68" t="s">
        <v>2928</v>
      </c>
      <c r="M656" s="68" t="s">
        <v>96</v>
      </c>
    </row>
    <row r="657" spans="1:13">
      <c r="A657" s="68" t="s">
        <v>39</v>
      </c>
      <c r="B657" s="68" t="s">
        <v>1499</v>
      </c>
      <c r="C657" s="68" t="s">
        <v>72</v>
      </c>
      <c r="D657" s="68" t="s">
        <v>89</v>
      </c>
      <c r="E657" s="68" t="s">
        <v>90</v>
      </c>
      <c r="F657" s="68" t="s">
        <v>91</v>
      </c>
      <c r="G657" s="68" t="s">
        <v>92</v>
      </c>
      <c r="H657" s="68" t="s">
        <v>1414</v>
      </c>
      <c r="I657" s="68" t="s">
        <v>1049</v>
      </c>
      <c r="J657" s="68" t="s">
        <v>1510</v>
      </c>
      <c r="K657" s="68" t="s">
        <v>24</v>
      </c>
      <c r="L657" s="68" t="s">
        <v>2929</v>
      </c>
      <c r="M657" s="68" t="s">
        <v>96</v>
      </c>
    </row>
    <row r="658" spans="1:13">
      <c r="A658" s="68" t="s">
        <v>39</v>
      </c>
      <c r="B658" s="68" t="s">
        <v>1499</v>
      </c>
      <c r="C658" s="68" t="s">
        <v>72</v>
      </c>
      <c r="D658" s="68" t="s">
        <v>89</v>
      </c>
      <c r="E658" s="68" t="s">
        <v>90</v>
      </c>
      <c r="F658" s="68" t="s">
        <v>91</v>
      </c>
      <c r="G658" s="68" t="s">
        <v>92</v>
      </c>
      <c r="H658" s="68" t="s">
        <v>756</v>
      </c>
      <c r="I658" s="68" t="s">
        <v>1511</v>
      </c>
      <c r="J658" s="68" t="s">
        <v>1512</v>
      </c>
      <c r="K658" s="68" t="s">
        <v>24</v>
      </c>
      <c r="L658" s="68" t="s">
        <v>2930</v>
      </c>
      <c r="M658" s="68" t="s">
        <v>96</v>
      </c>
    </row>
    <row r="659" spans="1:13">
      <c r="A659" s="68" t="s">
        <v>39</v>
      </c>
      <c r="B659" s="68" t="s">
        <v>1499</v>
      </c>
      <c r="C659" s="68" t="s">
        <v>180</v>
      </c>
      <c r="D659" s="68" t="s">
        <v>181</v>
      </c>
      <c r="E659" s="68" t="s">
        <v>140</v>
      </c>
      <c r="F659" s="68" t="s">
        <v>141</v>
      </c>
      <c r="G659" s="68" t="s">
        <v>92</v>
      </c>
      <c r="H659" s="68" t="s">
        <v>2067</v>
      </c>
      <c r="I659" s="68" t="s">
        <v>2068</v>
      </c>
      <c r="J659" s="68" t="s">
        <v>2069</v>
      </c>
      <c r="K659" s="68" t="s">
        <v>313</v>
      </c>
      <c r="L659" s="68" t="s">
        <v>2931</v>
      </c>
      <c r="M659" s="68" t="s">
        <v>96</v>
      </c>
    </row>
    <row r="660" spans="1:13">
      <c r="A660" s="68" t="s">
        <v>39</v>
      </c>
      <c r="B660" s="68" t="s">
        <v>1499</v>
      </c>
      <c r="C660" s="68" t="s">
        <v>164</v>
      </c>
      <c r="D660" s="68" t="s">
        <v>165</v>
      </c>
      <c r="E660" s="68" t="s">
        <v>140</v>
      </c>
      <c r="F660" s="68" t="s">
        <v>141</v>
      </c>
      <c r="G660" s="68" t="s">
        <v>92</v>
      </c>
      <c r="H660" s="68" t="s">
        <v>1806</v>
      </c>
      <c r="I660" s="68" t="s">
        <v>1807</v>
      </c>
      <c r="J660" s="68" t="s">
        <v>1808</v>
      </c>
      <c r="K660" s="68" t="s">
        <v>116</v>
      </c>
      <c r="L660" s="68" t="s">
        <v>2932</v>
      </c>
      <c r="M660" s="68" t="s">
        <v>96</v>
      </c>
    </row>
    <row r="661" spans="1:13">
      <c r="A661" s="68" t="s">
        <v>39</v>
      </c>
      <c r="B661" s="68" t="s">
        <v>1499</v>
      </c>
      <c r="C661" s="68" t="s">
        <v>151</v>
      </c>
      <c r="D661" s="68" t="s">
        <v>152</v>
      </c>
      <c r="E661" s="68" t="s">
        <v>140</v>
      </c>
      <c r="F661" s="68" t="s">
        <v>141</v>
      </c>
      <c r="G661" s="68" t="s">
        <v>92</v>
      </c>
      <c r="H661" s="68" t="s">
        <v>307</v>
      </c>
      <c r="I661" s="68" t="s">
        <v>2077</v>
      </c>
      <c r="J661" s="68" t="s">
        <v>2078</v>
      </c>
      <c r="K661" s="68" t="s">
        <v>28</v>
      </c>
      <c r="L661" s="68" t="s">
        <v>2933</v>
      </c>
      <c r="M661" s="68" t="s">
        <v>96</v>
      </c>
    </row>
    <row r="662" spans="1:13">
      <c r="A662" s="68" t="s">
        <v>39</v>
      </c>
      <c r="B662" s="68" t="s">
        <v>1499</v>
      </c>
      <c r="C662" s="68" t="s">
        <v>159</v>
      </c>
      <c r="D662" s="68" t="s">
        <v>160</v>
      </c>
      <c r="E662" s="68" t="s">
        <v>140</v>
      </c>
      <c r="F662" s="68" t="s">
        <v>141</v>
      </c>
      <c r="G662" s="68" t="s">
        <v>92</v>
      </c>
      <c r="H662" s="68" t="s">
        <v>166</v>
      </c>
      <c r="I662" s="68" t="s">
        <v>201</v>
      </c>
      <c r="J662" s="68" t="s">
        <v>1516</v>
      </c>
      <c r="K662" s="68" t="s">
        <v>344</v>
      </c>
      <c r="L662" s="68" t="s">
        <v>2934</v>
      </c>
      <c r="M662" s="68" t="s">
        <v>96</v>
      </c>
    </row>
    <row r="663" spans="1:13">
      <c r="A663" s="68" t="s">
        <v>39</v>
      </c>
      <c r="B663" s="68" t="s">
        <v>1499</v>
      </c>
      <c r="C663" s="68" t="s">
        <v>210</v>
      </c>
      <c r="D663" s="68" t="s">
        <v>211</v>
      </c>
      <c r="E663" s="68" t="s">
        <v>140</v>
      </c>
      <c r="F663" s="68" t="s">
        <v>141</v>
      </c>
      <c r="G663" s="68" t="s">
        <v>92</v>
      </c>
      <c r="H663" s="68" t="s">
        <v>1517</v>
      </c>
      <c r="I663" s="68" t="s">
        <v>1518</v>
      </c>
      <c r="J663" s="68" t="s">
        <v>1519</v>
      </c>
      <c r="K663" s="68" t="s">
        <v>28</v>
      </c>
      <c r="L663" s="68" t="s">
        <v>2935</v>
      </c>
      <c r="M663" s="68" t="s">
        <v>96</v>
      </c>
    </row>
    <row r="664" spans="1:13">
      <c r="A664" s="68" t="s">
        <v>39</v>
      </c>
      <c r="B664" s="68" t="s">
        <v>1499</v>
      </c>
      <c r="C664" s="68" t="s">
        <v>151</v>
      </c>
      <c r="D664" s="68" t="s">
        <v>152</v>
      </c>
      <c r="E664" s="68" t="s">
        <v>140</v>
      </c>
      <c r="F664" s="68" t="s">
        <v>141</v>
      </c>
      <c r="G664" s="68" t="s">
        <v>92</v>
      </c>
      <c r="H664" s="68" t="s">
        <v>465</v>
      </c>
      <c r="I664" s="68" t="s">
        <v>1520</v>
      </c>
      <c r="J664" s="68" t="s">
        <v>1521</v>
      </c>
      <c r="K664" s="68" t="s">
        <v>28</v>
      </c>
      <c r="L664" s="68" t="s">
        <v>2936</v>
      </c>
      <c r="M664" s="68" t="s">
        <v>96</v>
      </c>
    </row>
    <row r="665" spans="1:13">
      <c r="A665" s="68" t="s">
        <v>39</v>
      </c>
      <c r="B665" s="68" t="s">
        <v>1499</v>
      </c>
      <c r="C665" s="68" t="s">
        <v>151</v>
      </c>
      <c r="D665" s="68" t="s">
        <v>152</v>
      </c>
      <c r="E665" s="68" t="s">
        <v>140</v>
      </c>
      <c r="F665" s="68" t="s">
        <v>141</v>
      </c>
      <c r="G665" s="68" t="s">
        <v>92</v>
      </c>
      <c r="H665" s="68" t="s">
        <v>120</v>
      </c>
      <c r="I665" s="68" t="s">
        <v>1049</v>
      </c>
      <c r="J665" s="68" t="s">
        <v>1522</v>
      </c>
      <c r="K665" s="68" t="s">
        <v>28</v>
      </c>
      <c r="L665" s="68" t="s">
        <v>2937</v>
      </c>
      <c r="M665" s="68" t="s">
        <v>96</v>
      </c>
    </row>
    <row r="666" spans="1:13">
      <c r="A666" s="68" t="s">
        <v>39</v>
      </c>
      <c r="B666" s="68" t="s">
        <v>1499</v>
      </c>
      <c r="C666" s="68" t="s">
        <v>164</v>
      </c>
      <c r="D666" s="68" t="s">
        <v>165</v>
      </c>
      <c r="E666" s="68" t="s">
        <v>140</v>
      </c>
      <c r="F666" s="68" t="s">
        <v>141</v>
      </c>
      <c r="G666" s="68" t="s">
        <v>92</v>
      </c>
      <c r="H666" s="68" t="s">
        <v>1523</v>
      </c>
      <c r="I666" s="68" t="s">
        <v>1524</v>
      </c>
      <c r="J666" s="68" t="s">
        <v>1525</v>
      </c>
      <c r="K666" s="68" t="s">
        <v>28</v>
      </c>
      <c r="L666" s="68" t="s">
        <v>2938</v>
      </c>
      <c r="M666" s="68" t="s">
        <v>96</v>
      </c>
    </row>
    <row r="667" spans="1:13">
      <c r="A667" s="68" t="s">
        <v>39</v>
      </c>
      <c r="B667" s="68" t="s">
        <v>1499</v>
      </c>
      <c r="C667" s="68" t="s">
        <v>180</v>
      </c>
      <c r="D667" s="68" t="s">
        <v>181</v>
      </c>
      <c r="E667" s="68" t="s">
        <v>140</v>
      </c>
      <c r="F667" s="68" t="s">
        <v>141</v>
      </c>
      <c r="G667" s="68" t="s">
        <v>92</v>
      </c>
      <c r="H667" s="68" t="s">
        <v>166</v>
      </c>
      <c r="I667" s="68" t="s">
        <v>110</v>
      </c>
      <c r="J667" s="68" t="s">
        <v>1526</v>
      </c>
      <c r="K667" s="68" t="s">
        <v>28</v>
      </c>
      <c r="L667" s="68" t="s">
        <v>2939</v>
      </c>
      <c r="M667" s="68" t="s">
        <v>96</v>
      </c>
    </row>
    <row r="668" spans="1:13">
      <c r="A668" s="68" t="s">
        <v>39</v>
      </c>
      <c r="B668" s="68" t="s">
        <v>1499</v>
      </c>
      <c r="C668" s="68" t="s">
        <v>273</v>
      </c>
      <c r="D668" s="68" t="s">
        <v>274</v>
      </c>
      <c r="E668" s="68" t="s">
        <v>140</v>
      </c>
      <c r="F668" s="68" t="s">
        <v>141</v>
      </c>
      <c r="G668" s="68" t="s">
        <v>92</v>
      </c>
      <c r="H668" s="68" t="s">
        <v>562</v>
      </c>
      <c r="I668" s="68" t="s">
        <v>1049</v>
      </c>
      <c r="J668" s="68" t="s">
        <v>1527</v>
      </c>
      <c r="K668" s="68" t="s">
        <v>24</v>
      </c>
      <c r="L668" s="68" t="s">
        <v>2940</v>
      </c>
      <c r="M668" s="68" t="s">
        <v>96</v>
      </c>
    </row>
    <row r="669" spans="1:13">
      <c r="A669" s="68" t="s">
        <v>39</v>
      </c>
      <c r="B669" s="68" t="s">
        <v>1499</v>
      </c>
      <c r="C669" s="68" t="s">
        <v>210</v>
      </c>
      <c r="D669" s="68" t="s">
        <v>211</v>
      </c>
      <c r="E669" s="68" t="s">
        <v>140</v>
      </c>
      <c r="F669" s="68" t="s">
        <v>141</v>
      </c>
      <c r="G669" s="68" t="s">
        <v>92</v>
      </c>
      <c r="H669" s="68" t="s">
        <v>212</v>
      </c>
      <c r="I669" s="68" t="s">
        <v>608</v>
      </c>
      <c r="J669" s="68" t="s">
        <v>1531</v>
      </c>
      <c r="K669" s="68" t="s">
        <v>28</v>
      </c>
      <c r="L669" s="68" t="s">
        <v>2941</v>
      </c>
      <c r="M669" s="68" t="s">
        <v>96</v>
      </c>
    </row>
    <row r="670" spans="1:13">
      <c r="A670" s="68" t="s">
        <v>39</v>
      </c>
      <c r="B670" s="68" t="s">
        <v>1499</v>
      </c>
      <c r="C670" s="68" t="s">
        <v>169</v>
      </c>
      <c r="D670" s="68" t="s">
        <v>170</v>
      </c>
      <c r="E670" s="68" t="s">
        <v>140</v>
      </c>
      <c r="F670" s="68" t="s">
        <v>141</v>
      </c>
      <c r="G670" s="68" t="s">
        <v>92</v>
      </c>
      <c r="H670" s="68" t="s">
        <v>1532</v>
      </c>
      <c r="I670" s="68" t="s">
        <v>1533</v>
      </c>
      <c r="J670" s="68" t="s">
        <v>1534</v>
      </c>
      <c r="K670" s="68" t="s">
        <v>28</v>
      </c>
      <c r="L670" s="68" t="s">
        <v>2942</v>
      </c>
      <c r="M670" s="68" t="s">
        <v>96</v>
      </c>
    </row>
    <row r="671" spans="1:13">
      <c r="A671" s="68" t="s">
        <v>39</v>
      </c>
      <c r="B671" s="68" t="s">
        <v>1499</v>
      </c>
      <c r="C671" s="68" t="s">
        <v>198</v>
      </c>
      <c r="D671" s="68" t="s">
        <v>199</v>
      </c>
      <c r="E671" s="68" t="s">
        <v>140</v>
      </c>
      <c r="F671" s="68" t="s">
        <v>141</v>
      </c>
      <c r="G671" s="68" t="s">
        <v>92</v>
      </c>
      <c r="H671" s="68" t="s">
        <v>1535</v>
      </c>
      <c r="I671" s="68" t="s">
        <v>1536</v>
      </c>
      <c r="J671" s="68" t="s">
        <v>1537</v>
      </c>
      <c r="K671" s="68" t="s">
        <v>28</v>
      </c>
      <c r="L671" s="68" t="s">
        <v>2943</v>
      </c>
      <c r="M671" s="68" t="s">
        <v>96</v>
      </c>
    </row>
    <row r="672" spans="1:13">
      <c r="A672" s="68" t="s">
        <v>39</v>
      </c>
      <c r="B672" s="68" t="s">
        <v>1499</v>
      </c>
      <c r="C672" s="68" t="s">
        <v>210</v>
      </c>
      <c r="D672" s="68" t="s">
        <v>211</v>
      </c>
      <c r="E672" s="68" t="s">
        <v>140</v>
      </c>
      <c r="F672" s="68" t="s">
        <v>141</v>
      </c>
      <c r="G672" s="68" t="s">
        <v>92</v>
      </c>
      <c r="H672" s="68" t="s">
        <v>1538</v>
      </c>
      <c r="I672" s="68" t="s">
        <v>1518</v>
      </c>
      <c r="J672" s="68" t="s">
        <v>1539</v>
      </c>
      <c r="K672" s="68" t="s">
        <v>28</v>
      </c>
      <c r="L672" s="68" t="s">
        <v>2944</v>
      </c>
      <c r="M672" s="68" t="s">
        <v>96</v>
      </c>
    </row>
    <row r="673" spans="1:13">
      <c r="A673" s="68" t="s">
        <v>39</v>
      </c>
      <c r="B673" s="68" t="s">
        <v>1499</v>
      </c>
      <c r="C673" s="68" t="s">
        <v>188</v>
      </c>
      <c r="D673" s="68" t="s">
        <v>189</v>
      </c>
      <c r="E673" s="68" t="s">
        <v>140</v>
      </c>
      <c r="F673" s="68" t="s">
        <v>141</v>
      </c>
      <c r="G673" s="68" t="s">
        <v>92</v>
      </c>
      <c r="H673" s="68" t="s">
        <v>1540</v>
      </c>
      <c r="I673" s="68" t="s">
        <v>809</v>
      </c>
      <c r="J673" s="68" t="s">
        <v>1541</v>
      </c>
      <c r="K673" s="68" t="s">
        <v>28</v>
      </c>
      <c r="L673" s="68" t="s">
        <v>2945</v>
      </c>
      <c r="M673" s="68" t="s">
        <v>96</v>
      </c>
    </row>
    <row r="674" spans="1:13">
      <c r="A674" s="68" t="s">
        <v>39</v>
      </c>
      <c r="B674" s="68" t="s">
        <v>1499</v>
      </c>
      <c r="C674" s="68" t="s">
        <v>198</v>
      </c>
      <c r="D674" s="68" t="s">
        <v>199</v>
      </c>
      <c r="E674" s="68" t="s">
        <v>140</v>
      </c>
      <c r="F674" s="68" t="s">
        <v>141</v>
      </c>
      <c r="G674" s="68" t="s">
        <v>92</v>
      </c>
      <c r="H674" s="68" t="s">
        <v>1542</v>
      </c>
      <c r="I674" s="68" t="s">
        <v>574</v>
      </c>
      <c r="J674" s="68" t="s">
        <v>1543</v>
      </c>
      <c r="K674" s="68" t="s">
        <v>28</v>
      </c>
      <c r="L674" s="68" t="s">
        <v>2946</v>
      </c>
      <c r="M674" s="68" t="s">
        <v>96</v>
      </c>
    </row>
    <row r="675" spans="1:13">
      <c r="A675" s="68" t="s">
        <v>39</v>
      </c>
      <c r="B675" s="68" t="s">
        <v>1499</v>
      </c>
      <c r="C675" s="68" t="s">
        <v>159</v>
      </c>
      <c r="D675" s="68" t="s">
        <v>160</v>
      </c>
      <c r="E675" s="68" t="s">
        <v>140</v>
      </c>
      <c r="F675" s="68" t="s">
        <v>141</v>
      </c>
      <c r="G675" s="68" t="s">
        <v>92</v>
      </c>
      <c r="H675" s="68" t="s">
        <v>1544</v>
      </c>
      <c r="I675" s="68" t="s">
        <v>1039</v>
      </c>
      <c r="J675" s="68" t="s">
        <v>1545</v>
      </c>
      <c r="K675" s="68" t="s">
        <v>24</v>
      </c>
      <c r="L675" s="68" t="s">
        <v>2947</v>
      </c>
      <c r="M675" s="68" t="s">
        <v>96</v>
      </c>
    </row>
    <row r="676" spans="1:13">
      <c r="A676" s="68" t="s">
        <v>39</v>
      </c>
      <c r="B676" s="68" t="s">
        <v>1499</v>
      </c>
      <c r="C676" s="68" t="s">
        <v>144</v>
      </c>
      <c r="D676" s="68" t="s">
        <v>145</v>
      </c>
      <c r="E676" s="68" t="s">
        <v>140</v>
      </c>
      <c r="F676" s="68" t="s">
        <v>141</v>
      </c>
      <c r="G676" s="68" t="s">
        <v>92</v>
      </c>
      <c r="H676" s="68" t="s">
        <v>277</v>
      </c>
      <c r="I676" s="68" t="s">
        <v>921</v>
      </c>
      <c r="J676" s="68" t="s">
        <v>1546</v>
      </c>
      <c r="K676" s="68" t="s">
        <v>28</v>
      </c>
      <c r="L676" s="68" t="s">
        <v>2948</v>
      </c>
      <c r="M676" s="68" t="s">
        <v>96</v>
      </c>
    </row>
    <row r="677" spans="1:13">
      <c r="A677" s="68" t="s">
        <v>39</v>
      </c>
      <c r="B677" s="68" t="s">
        <v>1499</v>
      </c>
      <c r="C677" s="68" t="s">
        <v>819</v>
      </c>
      <c r="D677" s="68" t="s">
        <v>820</v>
      </c>
      <c r="E677" s="68" t="s">
        <v>140</v>
      </c>
      <c r="F677" s="68" t="s">
        <v>141</v>
      </c>
      <c r="G677" s="68" t="s">
        <v>92</v>
      </c>
      <c r="H677" s="68" t="s">
        <v>1547</v>
      </c>
      <c r="I677" s="68" t="s">
        <v>1548</v>
      </c>
      <c r="J677" s="68" t="s">
        <v>1549</v>
      </c>
      <c r="K677" s="68" t="s">
        <v>28</v>
      </c>
      <c r="L677" s="68" t="s">
        <v>2949</v>
      </c>
      <c r="M677" s="68" t="s">
        <v>96</v>
      </c>
    </row>
    <row r="678" spans="1:13">
      <c r="A678" s="68" t="s">
        <v>39</v>
      </c>
      <c r="B678" s="68" t="s">
        <v>1499</v>
      </c>
      <c r="C678" s="68" t="s">
        <v>188</v>
      </c>
      <c r="D678" s="68" t="s">
        <v>189</v>
      </c>
      <c r="E678" s="68" t="s">
        <v>140</v>
      </c>
      <c r="F678" s="68" t="s">
        <v>141</v>
      </c>
      <c r="G678" s="68" t="s">
        <v>92</v>
      </c>
      <c r="H678" s="68" t="s">
        <v>166</v>
      </c>
      <c r="I678" s="68" t="s">
        <v>1339</v>
      </c>
      <c r="J678" s="68" t="s">
        <v>1550</v>
      </c>
      <c r="K678" s="68" t="s">
        <v>28</v>
      </c>
      <c r="L678" s="68" t="s">
        <v>2950</v>
      </c>
      <c r="M678" s="68" t="s">
        <v>96</v>
      </c>
    </row>
    <row r="679" spans="1:13">
      <c r="A679" s="68" t="s">
        <v>39</v>
      </c>
      <c r="B679" s="68" t="s">
        <v>1499</v>
      </c>
      <c r="C679" s="68" t="s">
        <v>210</v>
      </c>
      <c r="D679" s="68" t="s">
        <v>211</v>
      </c>
      <c r="E679" s="68" t="s">
        <v>140</v>
      </c>
      <c r="F679" s="68" t="s">
        <v>141</v>
      </c>
      <c r="G679" s="68" t="s">
        <v>92</v>
      </c>
      <c r="H679" s="68" t="s">
        <v>283</v>
      </c>
      <c r="I679" s="68" t="s">
        <v>1508</v>
      </c>
      <c r="J679" s="68" t="s">
        <v>1551</v>
      </c>
      <c r="K679" s="68" t="s">
        <v>28</v>
      </c>
      <c r="L679" s="68" t="s">
        <v>2951</v>
      </c>
      <c r="M679" s="68" t="s">
        <v>96</v>
      </c>
    </row>
    <row r="680" spans="1:13">
      <c r="A680" s="68" t="s">
        <v>39</v>
      </c>
      <c r="B680" s="68" t="s">
        <v>1499</v>
      </c>
      <c r="C680" s="68" t="s">
        <v>169</v>
      </c>
      <c r="D680" s="68" t="s">
        <v>170</v>
      </c>
      <c r="E680" s="68" t="s">
        <v>140</v>
      </c>
      <c r="F680" s="68" t="s">
        <v>141</v>
      </c>
      <c r="G680" s="68" t="s">
        <v>92</v>
      </c>
      <c r="H680" s="68" t="s">
        <v>825</v>
      </c>
      <c r="I680" s="68" t="s">
        <v>1552</v>
      </c>
      <c r="J680" s="68" t="s">
        <v>1553</v>
      </c>
      <c r="K680" s="68" t="s">
        <v>28</v>
      </c>
      <c r="L680" s="68" t="s">
        <v>2952</v>
      </c>
      <c r="M680" s="68" t="s">
        <v>96</v>
      </c>
    </row>
    <row r="681" spans="1:13">
      <c r="A681" s="68" t="s">
        <v>39</v>
      </c>
      <c r="B681" s="68" t="s">
        <v>1499</v>
      </c>
      <c r="C681" s="68" t="s">
        <v>210</v>
      </c>
      <c r="D681" s="68" t="s">
        <v>211</v>
      </c>
      <c r="E681" s="68" t="s">
        <v>140</v>
      </c>
      <c r="F681" s="68" t="s">
        <v>141</v>
      </c>
      <c r="G681" s="68" t="s">
        <v>92</v>
      </c>
      <c r="H681" s="68" t="s">
        <v>1554</v>
      </c>
      <c r="I681" s="68" t="s">
        <v>1555</v>
      </c>
      <c r="J681" s="68" t="s">
        <v>1556</v>
      </c>
      <c r="K681" s="68" t="s">
        <v>24</v>
      </c>
      <c r="L681" s="68" t="s">
        <v>2953</v>
      </c>
      <c r="M681" s="68" t="s">
        <v>96</v>
      </c>
    </row>
    <row r="682" spans="1:13">
      <c r="A682" s="68" t="s">
        <v>39</v>
      </c>
      <c r="B682" s="68" t="s">
        <v>1499</v>
      </c>
      <c r="C682" s="68" t="s">
        <v>169</v>
      </c>
      <c r="D682" s="68" t="s">
        <v>170</v>
      </c>
      <c r="E682" s="68" t="s">
        <v>140</v>
      </c>
      <c r="F682" s="68" t="s">
        <v>141</v>
      </c>
      <c r="G682" s="68" t="s">
        <v>92</v>
      </c>
      <c r="H682" s="68" t="s">
        <v>1557</v>
      </c>
      <c r="I682" s="68" t="s">
        <v>447</v>
      </c>
      <c r="J682" s="68" t="s">
        <v>1558</v>
      </c>
      <c r="K682" s="68" t="s">
        <v>116</v>
      </c>
      <c r="L682" s="68" t="s">
        <v>2954</v>
      </c>
      <c r="M682" s="68" t="s">
        <v>96</v>
      </c>
    </row>
    <row r="683" spans="1:13">
      <c r="A683" s="68" t="s">
        <v>39</v>
      </c>
      <c r="B683" s="68" t="s">
        <v>1499</v>
      </c>
      <c r="C683" s="68" t="s">
        <v>198</v>
      </c>
      <c r="D683" s="68" t="s">
        <v>199</v>
      </c>
      <c r="E683" s="68" t="s">
        <v>140</v>
      </c>
      <c r="F683" s="68" t="s">
        <v>141</v>
      </c>
      <c r="G683" s="68" t="s">
        <v>92</v>
      </c>
      <c r="H683" s="68" t="s">
        <v>756</v>
      </c>
      <c r="I683" s="68" t="s">
        <v>1559</v>
      </c>
      <c r="J683" s="68" t="s">
        <v>1560</v>
      </c>
      <c r="K683" s="68" t="s">
        <v>28</v>
      </c>
      <c r="L683" s="68" t="s">
        <v>2955</v>
      </c>
      <c r="M683" s="68" t="s">
        <v>96</v>
      </c>
    </row>
    <row r="684" spans="1:13">
      <c r="A684" s="68" t="s">
        <v>39</v>
      </c>
      <c r="B684" s="68" t="s">
        <v>1499</v>
      </c>
      <c r="C684" s="68" t="s">
        <v>151</v>
      </c>
      <c r="D684" s="68" t="s">
        <v>152</v>
      </c>
      <c r="E684" s="68" t="s">
        <v>140</v>
      </c>
      <c r="F684" s="68" t="s">
        <v>141</v>
      </c>
      <c r="G684" s="68" t="s">
        <v>92</v>
      </c>
      <c r="H684" s="68" t="s">
        <v>120</v>
      </c>
      <c r="I684" s="68" t="s">
        <v>1508</v>
      </c>
      <c r="J684" s="68" t="s">
        <v>1561</v>
      </c>
      <c r="K684" s="68" t="s">
        <v>28</v>
      </c>
      <c r="L684" s="68" t="s">
        <v>2956</v>
      </c>
      <c r="M684" s="68" t="s">
        <v>96</v>
      </c>
    </row>
    <row r="685" spans="1:13">
      <c r="A685" s="68" t="s">
        <v>39</v>
      </c>
      <c r="B685" s="68" t="s">
        <v>1499</v>
      </c>
      <c r="C685" s="68" t="s">
        <v>188</v>
      </c>
      <c r="D685" s="68" t="s">
        <v>189</v>
      </c>
      <c r="E685" s="68" t="s">
        <v>140</v>
      </c>
      <c r="F685" s="68" t="s">
        <v>141</v>
      </c>
      <c r="G685" s="68" t="s">
        <v>92</v>
      </c>
      <c r="H685" s="68" t="s">
        <v>171</v>
      </c>
      <c r="I685" s="68" t="s">
        <v>1562</v>
      </c>
      <c r="J685" s="68" t="s">
        <v>1563</v>
      </c>
      <c r="K685" s="68" t="s">
        <v>28</v>
      </c>
      <c r="L685" s="68" t="s">
        <v>2957</v>
      </c>
      <c r="M685" s="68" t="s">
        <v>96</v>
      </c>
    </row>
    <row r="686" spans="1:13">
      <c r="A686" s="68" t="s">
        <v>39</v>
      </c>
      <c r="B686" s="68" t="s">
        <v>1499</v>
      </c>
      <c r="C686" s="68" t="s">
        <v>210</v>
      </c>
      <c r="D686" s="68" t="s">
        <v>211</v>
      </c>
      <c r="E686" s="68" t="s">
        <v>140</v>
      </c>
      <c r="F686" s="68" t="s">
        <v>141</v>
      </c>
      <c r="G686" s="68" t="s">
        <v>92</v>
      </c>
      <c r="H686" s="68" t="s">
        <v>391</v>
      </c>
      <c r="I686" s="68" t="s">
        <v>1564</v>
      </c>
      <c r="J686" s="68" t="s">
        <v>1565</v>
      </c>
      <c r="K686" s="68" t="s">
        <v>28</v>
      </c>
      <c r="L686" s="68" t="s">
        <v>2958</v>
      </c>
      <c r="M686" s="68" t="s">
        <v>96</v>
      </c>
    </row>
    <row r="687" spans="1:13">
      <c r="A687" s="68" t="s">
        <v>39</v>
      </c>
      <c r="B687" s="68" t="s">
        <v>1499</v>
      </c>
      <c r="C687" s="68" t="s">
        <v>210</v>
      </c>
      <c r="D687" s="68" t="s">
        <v>211</v>
      </c>
      <c r="E687" s="68" t="s">
        <v>140</v>
      </c>
      <c r="F687" s="68" t="s">
        <v>141</v>
      </c>
      <c r="G687" s="68" t="s">
        <v>92</v>
      </c>
      <c r="H687" s="68" t="s">
        <v>207</v>
      </c>
      <c r="I687" s="68" t="s">
        <v>1566</v>
      </c>
      <c r="J687" s="68" t="s">
        <v>1567</v>
      </c>
      <c r="K687" s="68" t="s">
        <v>28</v>
      </c>
      <c r="L687" s="68" t="s">
        <v>2959</v>
      </c>
      <c r="M687" s="68" t="s">
        <v>96</v>
      </c>
    </row>
    <row r="688" spans="1:13">
      <c r="A688" s="68" t="s">
        <v>39</v>
      </c>
      <c r="B688" s="68" t="s">
        <v>1499</v>
      </c>
      <c r="C688" s="68" t="s">
        <v>159</v>
      </c>
      <c r="D688" s="68" t="s">
        <v>160</v>
      </c>
      <c r="E688" s="68" t="s">
        <v>140</v>
      </c>
      <c r="F688" s="68" t="s">
        <v>141</v>
      </c>
      <c r="G688" s="68" t="s">
        <v>92</v>
      </c>
      <c r="H688" s="68" t="s">
        <v>1568</v>
      </c>
      <c r="I688" s="68" t="s">
        <v>1569</v>
      </c>
      <c r="J688" s="68" t="s">
        <v>1570</v>
      </c>
      <c r="K688" s="68" t="s">
        <v>28</v>
      </c>
      <c r="L688" s="68" t="s">
        <v>2960</v>
      </c>
      <c r="M688" s="68" t="s">
        <v>96</v>
      </c>
    </row>
    <row r="689" spans="1:13">
      <c r="A689" s="68" t="s">
        <v>39</v>
      </c>
      <c r="B689" s="68" t="s">
        <v>1499</v>
      </c>
      <c r="C689" s="68" t="s">
        <v>164</v>
      </c>
      <c r="D689" s="68" t="s">
        <v>165</v>
      </c>
      <c r="E689" s="68" t="s">
        <v>140</v>
      </c>
      <c r="F689" s="68" t="s">
        <v>141</v>
      </c>
      <c r="G689" s="68" t="s">
        <v>92</v>
      </c>
      <c r="H689" s="68" t="s">
        <v>1571</v>
      </c>
      <c r="I689" s="68" t="s">
        <v>1572</v>
      </c>
      <c r="J689" s="68" t="s">
        <v>1573</v>
      </c>
      <c r="K689" s="68" t="s">
        <v>24</v>
      </c>
      <c r="L689" s="68" t="s">
        <v>2961</v>
      </c>
      <c r="M689" s="68" t="s">
        <v>96</v>
      </c>
    </row>
    <row r="690" spans="1:13">
      <c r="A690" s="68" t="s">
        <v>39</v>
      </c>
      <c r="B690" s="68" t="s">
        <v>1499</v>
      </c>
      <c r="C690" s="68" t="s">
        <v>164</v>
      </c>
      <c r="D690" s="68" t="s">
        <v>165</v>
      </c>
      <c r="E690" s="68" t="s">
        <v>140</v>
      </c>
      <c r="F690" s="68" t="s">
        <v>141</v>
      </c>
      <c r="G690" s="68" t="s">
        <v>92</v>
      </c>
      <c r="H690" s="68" t="s">
        <v>1540</v>
      </c>
      <c r="I690" s="68" t="s">
        <v>1574</v>
      </c>
      <c r="J690" s="68" t="s">
        <v>1575</v>
      </c>
      <c r="K690" s="68" t="s">
        <v>28</v>
      </c>
      <c r="L690" s="68" t="s">
        <v>2962</v>
      </c>
      <c r="M690" s="68" t="s">
        <v>96</v>
      </c>
    </row>
    <row r="691" spans="1:13">
      <c r="A691" s="68" t="s">
        <v>39</v>
      </c>
      <c r="B691" s="68" t="s">
        <v>1499</v>
      </c>
      <c r="C691" s="68" t="s">
        <v>210</v>
      </c>
      <c r="D691" s="68" t="s">
        <v>211</v>
      </c>
      <c r="E691" s="68" t="s">
        <v>140</v>
      </c>
      <c r="F691" s="68" t="s">
        <v>141</v>
      </c>
      <c r="G691" s="68" t="s">
        <v>92</v>
      </c>
      <c r="H691" s="68" t="s">
        <v>359</v>
      </c>
      <c r="I691" s="68" t="s">
        <v>1576</v>
      </c>
      <c r="J691" s="68" t="s">
        <v>1577</v>
      </c>
      <c r="K691" s="68" t="s">
        <v>620</v>
      </c>
      <c r="L691" s="68" t="s">
        <v>2963</v>
      </c>
      <c r="M691" s="68" t="s">
        <v>96</v>
      </c>
    </row>
    <row r="692" spans="1:13">
      <c r="A692" s="68" t="s">
        <v>39</v>
      </c>
      <c r="B692" s="68" t="s">
        <v>1499</v>
      </c>
      <c r="C692" s="68" t="s">
        <v>169</v>
      </c>
      <c r="D692" s="68" t="s">
        <v>170</v>
      </c>
      <c r="E692" s="68" t="s">
        <v>140</v>
      </c>
      <c r="F692" s="68" t="s">
        <v>141</v>
      </c>
      <c r="G692" s="68" t="s">
        <v>92</v>
      </c>
      <c r="H692" s="68" t="s">
        <v>1578</v>
      </c>
      <c r="I692" s="68" t="s">
        <v>1579</v>
      </c>
      <c r="J692" s="68" t="s">
        <v>1580</v>
      </c>
      <c r="K692" s="68" t="s">
        <v>28</v>
      </c>
      <c r="L692" s="68" t="s">
        <v>2964</v>
      </c>
      <c r="M692" s="68" t="s">
        <v>96</v>
      </c>
    </row>
    <row r="693" spans="1:13">
      <c r="A693" s="68" t="s">
        <v>39</v>
      </c>
      <c r="B693" s="68" t="s">
        <v>1499</v>
      </c>
      <c r="C693" s="68" t="s">
        <v>210</v>
      </c>
      <c r="D693" s="68" t="s">
        <v>211</v>
      </c>
      <c r="E693" s="68" t="s">
        <v>140</v>
      </c>
      <c r="F693" s="68" t="s">
        <v>141</v>
      </c>
      <c r="G693" s="68" t="s">
        <v>92</v>
      </c>
      <c r="H693" s="68" t="s">
        <v>288</v>
      </c>
      <c r="I693" s="68" t="s">
        <v>1008</v>
      </c>
      <c r="J693" s="68" t="s">
        <v>1581</v>
      </c>
      <c r="K693" s="68" t="s">
        <v>28</v>
      </c>
      <c r="L693" s="68" t="s">
        <v>2965</v>
      </c>
      <c r="M693" s="68" t="s">
        <v>96</v>
      </c>
    </row>
    <row r="694" spans="1:13">
      <c r="A694" s="68" t="s">
        <v>39</v>
      </c>
      <c r="B694" s="68" t="s">
        <v>1499</v>
      </c>
      <c r="C694" s="68" t="s">
        <v>210</v>
      </c>
      <c r="D694" s="68" t="s">
        <v>211</v>
      </c>
      <c r="E694" s="68" t="s">
        <v>140</v>
      </c>
      <c r="F694" s="68" t="s">
        <v>141</v>
      </c>
      <c r="G694" s="68" t="s">
        <v>92</v>
      </c>
      <c r="H694" s="68" t="s">
        <v>1349</v>
      </c>
      <c r="I694" s="68" t="s">
        <v>1582</v>
      </c>
      <c r="J694" s="68" t="s">
        <v>1583</v>
      </c>
      <c r="K694" s="68" t="s">
        <v>28</v>
      </c>
      <c r="L694" s="68" t="s">
        <v>2966</v>
      </c>
      <c r="M694" s="68" t="s">
        <v>96</v>
      </c>
    </row>
    <row r="695" spans="1:13">
      <c r="A695" s="68" t="s">
        <v>39</v>
      </c>
      <c r="B695" s="68" t="s">
        <v>1499</v>
      </c>
      <c r="C695" s="68" t="s">
        <v>210</v>
      </c>
      <c r="D695" s="68" t="s">
        <v>211</v>
      </c>
      <c r="E695" s="68" t="s">
        <v>140</v>
      </c>
      <c r="F695" s="68" t="s">
        <v>141</v>
      </c>
      <c r="G695" s="68" t="s">
        <v>92</v>
      </c>
      <c r="H695" s="68" t="s">
        <v>1584</v>
      </c>
      <c r="I695" s="68" t="s">
        <v>850</v>
      </c>
      <c r="J695" s="68" t="s">
        <v>1585</v>
      </c>
      <c r="K695" s="68" t="s">
        <v>28</v>
      </c>
      <c r="L695" s="68" t="s">
        <v>2967</v>
      </c>
      <c r="M695" s="68" t="s">
        <v>96</v>
      </c>
    </row>
    <row r="696" spans="1:13">
      <c r="A696" s="68" t="s">
        <v>39</v>
      </c>
      <c r="B696" s="68" t="s">
        <v>1499</v>
      </c>
      <c r="C696" s="68" t="s">
        <v>210</v>
      </c>
      <c r="D696" s="68" t="s">
        <v>211</v>
      </c>
      <c r="E696" s="68" t="s">
        <v>140</v>
      </c>
      <c r="F696" s="68" t="s">
        <v>141</v>
      </c>
      <c r="G696" s="68" t="s">
        <v>92</v>
      </c>
      <c r="H696" s="68" t="s">
        <v>288</v>
      </c>
      <c r="I696" s="68" t="s">
        <v>157</v>
      </c>
      <c r="J696" s="68" t="s">
        <v>1165</v>
      </c>
      <c r="K696" s="68" t="s">
        <v>28</v>
      </c>
      <c r="L696" s="68" t="s">
        <v>2968</v>
      </c>
      <c r="M696" s="68" t="s">
        <v>96</v>
      </c>
    </row>
    <row r="697" spans="1:13">
      <c r="A697" s="68" t="s">
        <v>39</v>
      </c>
      <c r="B697" s="68" t="s">
        <v>1499</v>
      </c>
      <c r="C697" s="68" t="s">
        <v>188</v>
      </c>
      <c r="D697" s="68" t="s">
        <v>189</v>
      </c>
      <c r="E697" s="68" t="s">
        <v>140</v>
      </c>
      <c r="F697" s="68" t="s">
        <v>141</v>
      </c>
      <c r="G697" s="68" t="s">
        <v>92</v>
      </c>
      <c r="H697" s="68" t="s">
        <v>166</v>
      </c>
      <c r="I697" s="68" t="s">
        <v>1586</v>
      </c>
      <c r="J697" s="68" t="s">
        <v>1587</v>
      </c>
      <c r="K697" s="68" t="s">
        <v>30</v>
      </c>
      <c r="L697" s="68" t="s">
        <v>2969</v>
      </c>
      <c r="M697" s="68" t="s">
        <v>96</v>
      </c>
    </row>
    <row r="698" spans="1:13">
      <c r="A698" s="68" t="s">
        <v>39</v>
      </c>
      <c r="B698" s="68" t="s">
        <v>1499</v>
      </c>
      <c r="C698" s="68" t="s">
        <v>188</v>
      </c>
      <c r="D698" s="68" t="s">
        <v>189</v>
      </c>
      <c r="E698" s="68" t="s">
        <v>140</v>
      </c>
      <c r="F698" s="68" t="s">
        <v>141</v>
      </c>
      <c r="G698" s="68" t="s">
        <v>92</v>
      </c>
      <c r="H698" s="68" t="s">
        <v>1588</v>
      </c>
      <c r="I698" s="68" t="s">
        <v>1589</v>
      </c>
      <c r="J698" s="68" t="s">
        <v>1590</v>
      </c>
      <c r="K698" s="68" t="s">
        <v>24</v>
      </c>
      <c r="L698" s="68" t="s">
        <v>2970</v>
      </c>
      <c r="M698" s="68" t="s">
        <v>96</v>
      </c>
    </row>
    <row r="699" spans="1:13">
      <c r="A699" s="68" t="s">
        <v>39</v>
      </c>
      <c r="B699" s="68" t="s">
        <v>1499</v>
      </c>
      <c r="C699" s="68" t="s">
        <v>159</v>
      </c>
      <c r="D699" s="68" t="s">
        <v>160</v>
      </c>
      <c r="E699" s="68" t="s">
        <v>140</v>
      </c>
      <c r="F699" s="68" t="s">
        <v>141</v>
      </c>
      <c r="G699" s="68" t="s">
        <v>92</v>
      </c>
      <c r="H699" s="68" t="s">
        <v>805</v>
      </c>
      <c r="I699" s="68" t="s">
        <v>760</v>
      </c>
      <c r="J699" s="68" t="s">
        <v>1591</v>
      </c>
      <c r="K699" s="68" t="s">
        <v>28</v>
      </c>
      <c r="L699" s="68" t="s">
        <v>2971</v>
      </c>
      <c r="M699" s="68" t="s">
        <v>96</v>
      </c>
    </row>
    <row r="700" spans="1:13">
      <c r="A700" s="68" t="s">
        <v>39</v>
      </c>
      <c r="B700" s="68" t="s">
        <v>1499</v>
      </c>
      <c r="C700" s="68" t="s">
        <v>138</v>
      </c>
      <c r="D700" s="68" t="s">
        <v>139</v>
      </c>
      <c r="E700" s="68" t="s">
        <v>140</v>
      </c>
      <c r="F700" s="68" t="s">
        <v>141</v>
      </c>
      <c r="G700" s="68" t="s">
        <v>92</v>
      </c>
      <c r="H700" s="68" t="s">
        <v>541</v>
      </c>
      <c r="I700" s="68" t="s">
        <v>1592</v>
      </c>
      <c r="J700" s="68" t="s">
        <v>1593</v>
      </c>
      <c r="K700" s="68" t="s">
        <v>28</v>
      </c>
      <c r="L700" s="68" t="s">
        <v>2972</v>
      </c>
      <c r="M700" s="68" t="s">
        <v>96</v>
      </c>
    </row>
    <row r="701" spans="1:13">
      <c r="A701" s="68" t="s">
        <v>39</v>
      </c>
      <c r="B701" s="68" t="s">
        <v>1499</v>
      </c>
      <c r="C701" s="68" t="s">
        <v>151</v>
      </c>
      <c r="D701" s="68" t="s">
        <v>152</v>
      </c>
      <c r="E701" s="68" t="s">
        <v>140</v>
      </c>
      <c r="F701" s="68" t="s">
        <v>141</v>
      </c>
      <c r="G701" s="68" t="s">
        <v>92</v>
      </c>
      <c r="H701" s="68" t="s">
        <v>120</v>
      </c>
      <c r="I701" s="68" t="s">
        <v>1594</v>
      </c>
      <c r="J701" s="68" t="s">
        <v>1245</v>
      </c>
      <c r="K701" s="68" t="s">
        <v>28</v>
      </c>
      <c r="L701" s="68" t="s">
        <v>2973</v>
      </c>
      <c r="M701" s="68" t="s">
        <v>96</v>
      </c>
    </row>
    <row r="702" spans="1:13">
      <c r="A702" s="68" t="s">
        <v>39</v>
      </c>
      <c r="B702" s="68" t="s">
        <v>1499</v>
      </c>
      <c r="C702" s="68" t="s">
        <v>266</v>
      </c>
      <c r="D702" s="68" t="s">
        <v>267</v>
      </c>
      <c r="E702" s="68" t="s">
        <v>140</v>
      </c>
      <c r="F702" s="68" t="s">
        <v>141</v>
      </c>
      <c r="G702" s="68" t="s">
        <v>92</v>
      </c>
      <c r="H702" s="68" t="s">
        <v>475</v>
      </c>
      <c r="I702" s="68" t="s">
        <v>1595</v>
      </c>
      <c r="J702" s="68" t="s">
        <v>1596</v>
      </c>
      <c r="K702" s="68" t="s">
        <v>28</v>
      </c>
      <c r="L702" s="68" t="s">
        <v>2974</v>
      </c>
      <c r="M702" s="68" t="s">
        <v>96</v>
      </c>
    </row>
    <row r="703" spans="1:13">
      <c r="A703" s="68" t="s">
        <v>39</v>
      </c>
      <c r="B703" s="68" t="s">
        <v>1499</v>
      </c>
      <c r="C703" s="68" t="s">
        <v>203</v>
      </c>
      <c r="D703" s="68" t="s">
        <v>204</v>
      </c>
      <c r="E703" s="68" t="s">
        <v>140</v>
      </c>
      <c r="F703" s="68" t="s">
        <v>141</v>
      </c>
      <c r="G703" s="68" t="s">
        <v>92</v>
      </c>
      <c r="H703" s="68" t="s">
        <v>928</v>
      </c>
      <c r="I703" s="68" t="s">
        <v>921</v>
      </c>
      <c r="J703" s="68" t="s">
        <v>1597</v>
      </c>
      <c r="K703" s="68" t="s">
        <v>28</v>
      </c>
      <c r="L703" s="68" t="s">
        <v>2975</v>
      </c>
      <c r="M703" s="68" t="s">
        <v>96</v>
      </c>
    </row>
    <row r="704" spans="1:13">
      <c r="A704" s="68" t="s">
        <v>39</v>
      </c>
      <c r="B704" s="68" t="s">
        <v>1499</v>
      </c>
      <c r="C704" s="68" t="s">
        <v>169</v>
      </c>
      <c r="D704" s="68" t="s">
        <v>170</v>
      </c>
      <c r="E704" s="68" t="s">
        <v>140</v>
      </c>
      <c r="F704" s="68" t="s">
        <v>141</v>
      </c>
      <c r="G704" s="68" t="s">
        <v>92</v>
      </c>
      <c r="H704" s="68" t="s">
        <v>288</v>
      </c>
      <c r="I704" s="68" t="s">
        <v>1598</v>
      </c>
      <c r="J704" s="68" t="s">
        <v>1599</v>
      </c>
      <c r="K704" s="68" t="s">
        <v>28</v>
      </c>
      <c r="L704" s="68" t="s">
        <v>2976</v>
      </c>
      <c r="M704" s="68" t="s">
        <v>96</v>
      </c>
    </row>
    <row r="705" spans="1:13">
      <c r="A705" s="68" t="s">
        <v>39</v>
      </c>
      <c r="B705" s="68" t="s">
        <v>1499</v>
      </c>
      <c r="C705" s="68" t="s">
        <v>169</v>
      </c>
      <c r="D705" s="68" t="s">
        <v>170</v>
      </c>
      <c r="E705" s="68" t="s">
        <v>140</v>
      </c>
      <c r="F705" s="68" t="s">
        <v>141</v>
      </c>
      <c r="G705" s="68" t="s">
        <v>92</v>
      </c>
      <c r="H705" s="68" t="s">
        <v>1600</v>
      </c>
      <c r="I705" s="68" t="s">
        <v>1601</v>
      </c>
      <c r="J705" s="68" t="s">
        <v>1602</v>
      </c>
      <c r="K705" s="68" t="s">
        <v>116</v>
      </c>
      <c r="L705" s="68" t="s">
        <v>2977</v>
      </c>
      <c r="M705" s="68" t="s">
        <v>96</v>
      </c>
    </row>
    <row r="706" spans="1:13">
      <c r="A706" s="68" t="s">
        <v>39</v>
      </c>
      <c r="B706" s="68" t="s">
        <v>1499</v>
      </c>
      <c r="C706" s="68" t="s">
        <v>138</v>
      </c>
      <c r="D706" s="68" t="s">
        <v>139</v>
      </c>
      <c r="E706" s="68" t="s">
        <v>140</v>
      </c>
      <c r="F706" s="68" t="s">
        <v>141</v>
      </c>
      <c r="G706" s="68" t="s">
        <v>92</v>
      </c>
      <c r="H706" s="68" t="s">
        <v>549</v>
      </c>
      <c r="I706" s="68" t="s">
        <v>1603</v>
      </c>
      <c r="J706" s="68" t="s">
        <v>1604</v>
      </c>
      <c r="K706" s="68" t="s">
        <v>26</v>
      </c>
      <c r="L706" s="68" t="s">
        <v>2978</v>
      </c>
      <c r="M706" s="68" t="s">
        <v>96</v>
      </c>
    </row>
    <row r="707" spans="1:13">
      <c r="A707" s="68" t="s">
        <v>39</v>
      </c>
      <c r="B707" s="68" t="s">
        <v>1499</v>
      </c>
      <c r="C707" s="68" t="s">
        <v>151</v>
      </c>
      <c r="D707" s="68" t="s">
        <v>152</v>
      </c>
      <c r="E707" s="68" t="s">
        <v>140</v>
      </c>
      <c r="F707" s="68" t="s">
        <v>141</v>
      </c>
      <c r="G707" s="68" t="s">
        <v>92</v>
      </c>
      <c r="H707" s="68" t="s">
        <v>1605</v>
      </c>
      <c r="I707" s="68" t="s">
        <v>275</v>
      </c>
      <c r="J707" s="68" t="s">
        <v>1606</v>
      </c>
      <c r="K707" s="68" t="s">
        <v>24</v>
      </c>
      <c r="L707" s="68" t="s">
        <v>2979</v>
      </c>
      <c r="M707" s="68" t="s">
        <v>96</v>
      </c>
    </row>
    <row r="708" spans="1:13">
      <c r="A708" s="68" t="s">
        <v>39</v>
      </c>
      <c r="B708" s="68" t="s">
        <v>1499</v>
      </c>
      <c r="C708" s="68" t="s">
        <v>188</v>
      </c>
      <c r="D708" s="68" t="s">
        <v>189</v>
      </c>
      <c r="E708" s="68" t="s">
        <v>140</v>
      </c>
      <c r="F708" s="68" t="s">
        <v>141</v>
      </c>
      <c r="G708" s="68" t="s">
        <v>92</v>
      </c>
      <c r="H708" s="68" t="s">
        <v>1607</v>
      </c>
      <c r="I708" s="68" t="s">
        <v>904</v>
      </c>
      <c r="J708" s="68" t="s">
        <v>1608</v>
      </c>
      <c r="K708" s="68" t="s">
        <v>112</v>
      </c>
      <c r="L708" s="68" t="s">
        <v>2980</v>
      </c>
      <c r="M708" s="68" t="s">
        <v>96</v>
      </c>
    </row>
    <row r="709" spans="1:13">
      <c r="A709" s="68" t="s">
        <v>39</v>
      </c>
      <c r="B709" s="68" t="s">
        <v>1499</v>
      </c>
      <c r="C709" s="68" t="s">
        <v>164</v>
      </c>
      <c r="D709" s="68" t="s">
        <v>165</v>
      </c>
      <c r="E709" s="68" t="s">
        <v>140</v>
      </c>
      <c r="F709" s="68" t="s">
        <v>141</v>
      </c>
      <c r="G709" s="68" t="s">
        <v>92</v>
      </c>
      <c r="H709" s="68" t="s">
        <v>1609</v>
      </c>
      <c r="I709" s="68" t="s">
        <v>1610</v>
      </c>
      <c r="J709" s="68" t="s">
        <v>1611</v>
      </c>
      <c r="K709" s="68" t="s">
        <v>28</v>
      </c>
      <c r="L709" s="68" t="s">
        <v>2981</v>
      </c>
      <c r="M709" s="68" t="s">
        <v>96</v>
      </c>
    </row>
    <row r="710" spans="1:13">
      <c r="A710" s="68" t="s">
        <v>39</v>
      </c>
      <c r="B710" s="68" t="s">
        <v>1499</v>
      </c>
      <c r="C710" s="68" t="s">
        <v>151</v>
      </c>
      <c r="D710" s="68" t="s">
        <v>152</v>
      </c>
      <c r="E710" s="68" t="s">
        <v>140</v>
      </c>
      <c r="F710" s="68" t="s">
        <v>141</v>
      </c>
      <c r="G710" s="68" t="s">
        <v>92</v>
      </c>
      <c r="H710" s="68" t="s">
        <v>132</v>
      </c>
      <c r="I710" s="68" t="s">
        <v>1612</v>
      </c>
      <c r="J710" s="68" t="s">
        <v>1613</v>
      </c>
      <c r="K710" s="68" t="s">
        <v>28</v>
      </c>
      <c r="L710" s="68" t="s">
        <v>2982</v>
      </c>
      <c r="M710" s="68" t="s">
        <v>96</v>
      </c>
    </row>
    <row r="711" spans="1:13">
      <c r="A711" s="68" t="s">
        <v>39</v>
      </c>
      <c r="B711" s="68" t="s">
        <v>1499</v>
      </c>
      <c r="C711" s="68" t="s">
        <v>151</v>
      </c>
      <c r="D711" s="68" t="s">
        <v>152</v>
      </c>
      <c r="E711" s="68" t="s">
        <v>140</v>
      </c>
      <c r="F711" s="68" t="s">
        <v>141</v>
      </c>
      <c r="G711" s="68" t="s">
        <v>92</v>
      </c>
      <c r="H711" s="68" t="s">
        <v>604</v>
      </c>
      <c r="I711" s="68" t="s">
        <v>1520</v>
      </c>
      <c r="J711" s="68" t="s">
        <v>1614</v>
      </c>
      <c r="K711" s="68" t="s">
        <v>28</v>
      </c>
      <c r="L711" s="68" t="s">
        <v>2983</v>
      </c>
      <c r="M711" s="68" t="s">
        <v>96</v>
      </c>
    </row>
    <row r="712" spans="1:13">
      <c r="A712" s="68" t="s">
        <v>39</v>
      </c>
      <c r="B712" s="68" t="s">
        <v>1499</v>
      </c>
      <c r="C712" s="68" t="s">
        <v>151</v>
      </c>
      <c r="D712" s="68" t="s">
        <v>152</v>
      </c>
      <c r="E712" s="68" t="s">
        <v>140</v>
      </c>
      <c r="F712" s="68" t="s">
        <v>141</v>
      </c>
      <c r="G712" s="68" t="s">
        <v>92</v>
      </c>
      <c r="H712" s="68" t="s">
        <v>1256</v>
      </c>
      <c r="I712" s="68" t="s">
        <v>278</v>
      </c>
      <c r="J712" s="68" t="s">
        <v>446</v>
      </c>
      <c r="K712" s="68" t="s">
        <v>28</v>
      </c>
      <c r="L712" s="68" t="s">
        <v>2984</v>
      </c>
      <c r="M712" s="68" t="s">
        <v>96</v>
      </c>
    </row>
    <row r="713" spans="1:13">
      <c r="A713" s="68" t="s">
        <v>39</v>
      </c>
      <c r="B713" s="68" t="s">
        <v>1499</v>
      </c>
      <c r="C713" s="68" t="s">
        <v>203</v>
      </c>
      <c r="D713" s="68" t="s">
        <v>204</v>
      </c>
      <c r="E713" s="68" t="s">
        <v>140</v>
      </c>
      <c r="F713" s="68" t="s">
        <v>141</v>
      </c>
      <c r="G713" s="68" t="s">
        <v>92</v>
      </c>
      <c r="H713" s="68" t="s">
        <v>135</v>
      </c>
      <c r="I713" s="68" t="s">
        <v>553</v>
      </c>
      <c r="J713" s="68" t="s">
        <v>1615</v>
      </c>
      <c r="K713" s="68" t="s">
        <v>24</v>
      </c>
      <c r="L713" s="68" t="s">
        <v>2985</v>
      </c>
      <c r="M713" s="68" t="s">
        <v>96</v>
      </c>
    </row>
    <row r="714" spans="1:13">
      <c r="A714" s="68" t="s">
        <v>39</v>
      </c>
      <c r="B714" s="68" t="s">
        <v>1499</v>
      </c>
      <c r="C714" s="68" t="s">
        <v>210</v>
      </c>
      <c r="D714" s="68" t="s">
        <v>211</v>
      </c>
      <c r="E714" s="68" t="s">
        <v>140</v>
      </c>
      <c r="F714" s="68" t="s">
        <v>141</v>
      </c>
      <c r="G714" s="68" t="s">
        <v>92</v>
      </c>
      <c r="H714" s="68" t="s">
        <v>604</v>
      </c>
      <c r="I714" s="68" t="s">
        <v>843</v>
      </c>
      <c r="J714" s="68" t="s">
        <v>1616</v>
      </c>
      <c r="K714" s="68" t="s">
        <v>28</v>
      </c>
      <c r="L714" s="68" t="s">
        <v>2986</v>
      </c>
      <c r="M714" s="68" t="s">
        <v>96</v>
      </c>
    </row>
    <row r="715" spans="1:13">
      <c r="A715" s="68" t="s">
        <v>39</v>
      </c>
      <c r="B715" s="68" t="s">
        <v>1499</v>
      </c>
      <c r="C715" s="68" t="s">
        <v>210</v>
      </c>
      <c r="D715" s="68" t="s">
        <v>211</v>
      </c>
      <c r="E715" s="68" t="s">
        <v>140</v>
      </c>
      <c r="F715" s="68" t="s">
        <v>141</v>
      </c>
      <c r="G715" s="68" t="s">
        <v>92</v>
      </c>
      <c r="H715" s="68" t="s">
        <v>153</v>
      </c>
      <c r="I715" s="68" t="s">
        <v>621</v>
      </c>
      <c r="J715" s="68" t="s">
        <v>1617</v>
      </c>
      <c r="K715" s="68" t="s">
        <v>28</v>
      </c>
      <c r="L715" s="68" t="s">
        <v>2987</v>
      </c>
      <c r="M715" s="68" t="s">
        <v>96</v>
      </c>
    </row>
    <row r="716" spans="1:13">
      <c r="A716" s="68" t="s">
        <v>39</v>
      </c>
      <c r="B716" s="68" t="s">
        <v>1499</v>
      </c>
      <c r="C716" s="68" t="s">
        <v>169</v>
      </c>
      <c r="D716" s="68" t="s">
        <v>170</v>
      </c>
      <c r="E716" s="68" t="s">
        <v>140</v>
      </c>
      <c r="F716" s="68" t="s">
        <v>141</v>
      </c>
      <c r="G716" s="68" t="s">
        <v>92</v>
      </c>
      <c r="H716" s="68" t="s">
        <v>288</v>
      </c>
      <c r="I716" s="68" t="s">
        <v>1618</v>
      </c>
      <c r="J716" s="68" t="s">
        <v>1619</v>
      </c>
      <c r="K716" s="68" t="s">
        <v>28</v>
      </c>
      <c r="L716" s="68" t="s">
        <v>2988</v>
      </c>
      <c r="M716" s="68" t="s">
        <v>96</v>
      </c>
    </row>
    <row r="717" spans="1:13">
      <c r="A717" s="68" t="s">
        <v>39</v>
      </c>
      <c r="B717" s="68" t="s">
        <v>1499</v>
      </c>
      <c r="C717" s="68" t="s">
        <v>210</v>
      </c>
      <c r="D717" s="68" t="s">
        <v>211</v>
      </c>
      <c r="E717" s="68" t="s">
        <v>140</v>
      </c>
      <c r="F717" s="68" t="s">
        <v>141</v>
      </c>
      <c r="G717" s="68" t="s">
        <v>92</v>
      </c>
      <c r="H717" s="68" t="s">
        <v>288</v>
      </c>
      <c r="I717" s="68" t="s">
        <v>1145</v>
      </c>
      <c r="J717" s="68" t="s">
        <v>2055</v>
      </c>
      <c r="K717" s="68" t="s">
        <v>28</v>
      </c>
      <c r="L717" s="68" t="s">
        <v>2989</v>
      </c>
      <c r="M717" s="68" t="s">
        <v>96</v>
      </c>
    </row>
    <row r="718" spans="1:13">
      <c r="A718" s="68" t="s">
        <v>39</v>
      </c>
      <c r="B718" s="68" t="s">
        <v>1499</v>
      </c>
      <c r="C718" s="68" t="s">
        <v>1741</v>
      </c>
      <c r="D718" s="68" t="s">
        <v>1742</v>
      </c>
      <c r="E718" s="68" t="s">
        <v>140</v>
      </c>
      <c r="F718" s="68" t="s">
        <v>141</v>
      </c>
      <c r="G718" s="68" t="s">
        <v>92</v>
      </c>
      <c r="H718" s="68" t="s">
        <v>1783</v>
      </c>
      <c r="I718" s="68" t="s">
        <v>2990</v>
      </c>
      <c r="J718" s="68" t="s">
        <v>2991</v>
      </c>
      <c r="K718" s="68" t="s">
        <v>668</v>
      </c>
      <c r="L718" s="68" t="s">
        <v>2992</v>
      </c>
      <c r="M718" s="68" t="s">
        <v>96</v>
      </c>
    </row>
    <row r="719" spans="1:13">
      <c r="A719" s="68" t="s">
        <v>39</v>
      </c>
      <c r="B719" s="68" t="s">
        <v>1499</v>
      </c>
      <c r="C719" s="68" t="s">
        <v>1745</v>
      </c>
      <c r="D719" s="68" t="s">
        <v>1746</v>
      </c>
      <c r="E719" s="68" t="s">
        <v>140</v>
      </c>
      <c r="F719" s="68" t="s">
        <v>141</v>
      </c>
      <c r="G719" s="68" t="s">
        <v>92</v>
      </c>
      <c r="H719" s="68" t="s">
        <v>2993</v>
      </c>
      <c r="I719" s="68" t="s">
        <v>2994</v>
      </c>
      <c r="J719" s="68" t="s">
        <v>2995</v>
      </c>
      <c r="K719" s="68" t="s">
        <v>313</v>
      </c>
      <c r="L719" s="68" t="s">
        <v>2996</v>
      </c>
      <c r="M719" s="68" t="s">
        <v>96</v>
      </c>
    </row>
    <row r="720" spans="1:13">
      <c r="A720" s="68" t="s">
        <v>39</v>
      </c>
      <c r="B720" s="68" t="s">
        <v>1499</v>
      </c>
      <c r="C720" s="68" t="s">
        <v>169</v>
      </c>
      <c r="D720" s="68" t="s">
        <v>170</v>
      </c>
      <c r="E720" s="68" t="s">
        <v>140</v>
      </c>
      <c r="F720" s="68" t="s">
        <v>141</v>
      </c>
      <c r="G720" s="68" t="s">
        <v>92</v>
      </c>
      <c r="H720" s="68" t="s">
        <v>1062</v>
      </c>
      <c r="I720" s="68" t="s">
        <v>1620</v>
      </c>
      <c r="J720" s="68" t="s">
        <v>1621</v>
      </c>
      <c r="K720" s="68" t="s">
        <v>28</v>
      </c>
      <c r="L720" s="68" t="s">
        <v>2997</v>
      </c>
      <c r="M720" s="68" t="s">
        <v>96</v>
      </c>
    </row>
    <row r="721" spans="1:13">
      <c r="A721" s="68" t="s">
        <v>39</v>
      </c>
      <c r="B721" s="68" t="s">
        <v>1499</v>
      </c>
      <c r="C721" s="68" t="s">
        <v>198</v>
      </c>
      <c r="D721" s="68" t="s">
        <v>199</v>
      </c>
      <c r="E721" s="68" t="s">
        <v>140</v>
      </c>
      <c r="F721" s="68" t="s">
        <v>141</v>
      </c>
      <c r="G721" s="68" t="s">
        <v>92</v>
      </c>
      <c r="H721" s="68" t="s">
        <v>1557</v>
      </c>
      <c r="I721" s="68" t="s">
        <v>621</v>
      </c>
      <c r="J721" s="68" t="s">
        <v>2027</v>
      </c>
      <c r="K721" s="68" t="s">
        <v>28</v>
      </c>
      <c r="L721" s="68" t="s">
        <v>2998</v>
      </c>
      <c r="M721" s="68" t="s">
        <v>96</v>
      </c>
    </row>
    <row r="722" spans="1:13">
      <c r="A722" s="68" t="s">
        <v>39</v>
      </c>
      <c r="B722" s="68" t="s">
        <v>1499</v>
      </c>
      <c r="C722" s="68" t="s">
        <v>180</v>
      </c>
      <c r="D722" s="68" t="s">
        <v>181</v>
      </c>
      <c r="E722" s="68" t="s">
        <v>140</v>
      </c>
      <c r="F722" s="68" t="s">
        <v>141</v>
      </c>
      <c r="G722" s="68" t="s">
        <v>92</v>
      </c>
      <c r="H722" s="68" t="s">
        <v>277</v>
      </c>
      <c r="I722" s="68" t="s">
        <v>2021</v>
      </c>
      <c r="J722" s="68" t="s">
        <v>2022</v>
      </c>
      <c r="K722" s="68" t="s">
        <v>24</v>
      </c>
      <c r="L722" s="68" t="s">
        <v>2999</v>
      </c>
      <c r="M722" s="68" t="s">
        <v>96</v>
      </c>
    </row>
    <row r="723" spans="1:13">
      <c r="A723" s="68" t="s">
        <v>39</v>
      </c>
      <c r="B723" s="68" t="s">
        <v>1499</v>
      </c>
      <c r="C723" s="68" t="s">
        <v>151</v>
      </c>
      <c r="D723" s="68" t="s">
        <v>152</v>
      </c>
      <c r="E723" s="68" t="s">
        <v>140</v>
      </c>
      <c r="F723" s="68" t="s">
        <v>141</v>
      </c>
      <c r="G723" s="68" t="s">
        <v>92</v>
      </c>
      <c r="H723" s="68" t="s">
        <v>726</v>
      </c>
      <c r="I723" s="68" t="s">
        <v>2129</v>
      </c>
      <c r="J723" s="68" t="s">
        <v>2130</v>
      </c>
      <c r="K723" s="68" t="s">
        <v>116</v>
      </c>
      <c r="L723" s="68" t="s">
        <v>3000</v>
      </c>
      <c r="M723" s="68" t="s">
        <v>96</v>
      </c>
    </row>
    <row r="724" spans="1:13">
      <c r="A724" s="68" t="s">
        <v>39</v>
      </c>
      <c r="B724" s="68" t="s">
        <v>1499</v>
      </c>
      <c r="C724" s="68" t="s">
        <v>159</v>
      </c>
      <c r="D724" s="68" t="s">
        <v>160</v>
      </c>
      <c r="E724" s="68" t="s">
        <v>140</v>
      </c>
      <c r="F724" s="68" t="s">
        <v>141</v>
      </c>
      <c r="G724" s="68" t="s">
        <v>92</v>
      </c>
      <c r="H724" s="68" t="s">
        <v>1714</v>
      </c>
      <c r="I724" s="68" t="s">
        <v>1715</v>
      </c>
      <c r="J724" s="68" t="s">
        <v>1716</v>
      </c>
      <c r="K724" s="68" t="s">
        <v>24</v>
      </c>
      <c r="L724" s="68" t="s">
        <v>3001</v>
      </c>
      <c r="M724" s="68" t="s">
        <v>96</v>
      </c>
    </row>
    <row r="725" spans="1:13">
      <c r="A725" s="68" t="s">
        <v>40</v>
      </c>
      <c r="B725" s="68" t="s">
        <v>1622</v>
      </c>
      <c r="C725" s="68" t="s">
        <v>72</v>
      </c>
      <c r="D725" s="68" t="s">
        <v>89</v>
      </c>
      <c r="E725" s="68" t="s">
        <v>90</v>
      </c>
      <c r="F725" s="68" t="s">
        <v>91</v>
      </c>
      <c r="G725" s="68" t="s">
        <v>92</v>
      </c>
      <c r="H725" s="68" t="s">
        <v>568</v>
      </c>
      <c r="I725" s="68" t="s">
        <v>1623</v>
      </c>
      <c r="J725" s="68" t="s">
        <v>1624</v>
      </c>
      <c r="K725" s="68" t="s">
        <v>28</v>
      </c>
      <c r="L725" s="68" t="s">
        <v>3002</v>
      </c>
      <c r="M725" s="68" t="s">
        <v>96</v>
      </c>
    </row>
    <row r="726" spans="1:13">
      <c r="A726" s="68" t="s">
        <v>40</v>
      </c>
      <c r="B726" s="68" t="s">
        <v>1622</v>
      </c>
      <c r="C726" s="68" t="s">
        <v>72</v>
      </c>
      <c r="D726" s="68" t="s">
        <v>89</v>
      </c>
      <c r="E726" s="68" t="s">
        <v>90</v>
      </c>
      <c r="F726" s="68" t="s">
        <v>91</v>
      </c>
      <c r="G726" s="68" t="s">
        <v>92</v>
      </c>
      <c r="H726" s="68" t="s">
        <v>1625</v>
      </c>
      <c r="I726" s="68" t="s">
        <v>1626</v>
      </c>
      <c r="J726" s="68" t="s">
        <v>1627</v>
      </c>
      <c r="K726" s="68" t="s">
        <v>24</v>
      </c>
      <c r="L726" s="68" t="s">
        <v>3003</v>
      </c>
      <c r="M726" s="68" t="s">
        <v>96</v>
      </c>
    </row>
    <row r="727" spans="1:13">
      <c r="A727" s="68" t="s">
        <v>40</v>
      </c>
      <c r="B727" s="68" t="s">
        <v>1622</v>
      </c>
      <c r="C727" s="68" t="s">
        <v>72</v>
      </c>
      <c r="D727" s="68" t="s">
        <v>89</v>
      </c>
      <c r="E727" s="68" t="s">
        <v>90</v>
      </c>
      <c r="F727" s="68" t="s">
        <v>91</v>
      </c>
      <c r="G727" s="68" t="s">
        <v>92</v>
      </c>
      <c r="H727" s="68" t="s">
        <v>1463</v>
      </c>
      <c r="I727" s="68" t="s">
        <v>1287</v>
      </c>
      <c r="J727" s="68" t="s">
        <v>895</v>
      </c>
      <c r="K727" s="68" t="s">
        <v>28</v>
      </c>
      <c r="L727" s="68" t="s">
        <v>3004</v>
      </c>
      <c r="M727" s="68" t="s">
        <v>96</v>
      </c>
    </row>
    <row r="728" spans="1:13">
      <c r="A728" s="68" t="s">
        <v>40</v>
      </c>
      <c r="B728" s="68" t="s">
        <v>1622</v>
      </c>
      <c r="C728" s="68" t="s">
        <v>138</v>
      </c>
      <c r="D728" s="68" t="s">
        <v>139</v>
      </c>
      <c r="E728" s="68" t="s">
        <v>140</v>
      </c>
      <c r="F728" s="68" t="s">
        <v>141</v>
      </c>
      <c r="G728" s="68" t="s">
        <v>92</v>
      </c>
      <c r="H728" s="68" t="s">
        <v>565</v>
      </c>
      <c r="I728" s="68" t="s">
        <v>1589</v>
      </c>
      <c r="J728" s="68" t="s">
        <v>1630</v>
      </c>
      <c r="K728" s="68" t="s">
        <v>1631</v>
      </c>
      <c r="L728" s="68" t="s">
        <v>3005</v>
      </c>
      <c r="M728" s="68" t="s">
        <v>96</v>
      </c>
    </row>
    <row r="729" spans="1:13">
      <c r="A729" s="68" t="s">
        <v>40</v>
      </c>
      <c r="B729" s="68" t="s">
        <v>1622</v>
      </c>
      <c r="C729" s="68" t="s">
        <v>169</v>
      </c>
      <c r="D729" s="68" t="s">
        <v>170</v>
      </c>
      <c r="E729" s="68" t="s">
        <v>140</v>
      </c>
      <c r="F729" s="68" t="s">
        <v>141</v>
      </c>
      <c r="G729" s="68" t="s">
        <v>92</v>
      </c>
      <c r="H729" s="68" t="s">
        <v>422</v>
      </c>
      <c r="I729" s="68" t="s">
        <v>2016</v>
      </c>
      <c r="J729" s="68" t="s">
        <v>2017</v>
      </c>
      <c r="K729" s="68" t="s">
        <v>24</v>
      </c>
      <c r="L729" s="68" t="s">
        <v>3006</v>
      </c>
      <c r="M729" s="68" t="s">
        <v>96</v>
      </c>
    </row>
    <row r="730" spans="1:13">
      <c r="A730" s="68" t="s">
        <v>40</v>
      </c>
      <c r="B730" s="68" t="s">
        <v>1622</v>
      </c>
      <c r="C730" s="68" t="s">
        <v>180</v>
      </c>
      <c r="D730" s="68" t="s">
        <v>181</v>
      </c>
      <c r="E730" s="68" t="s">
        <v>140</v>
      </c>
      <c r="F730" s="68" t="s">
        <v>141</v>
      </c>
      <c r="G730" s="68" t="s">
        <v>92</v>
      </c>
      <c r="H730" s="68" t="s">
        <v>1916</v>
      </c>
      <c r="I730" s="68" t="s">
        <v>2024</v>
      </c>
      <c r="J730" s="68" t="s">
        <v>2025</v>
      </c>
      <c r="K730" s="68" t="s">
        <v>313</v>
      </c>
      <c r="L730" s="68" t="s">
        <v>3007</v>
      </c>
      <c r="M730" s="68" t="s">
        <v>96</v>
      </c>
    </row>
    <row r="731" spans="1:13">
      <c r="A731" s="68" t="s">
        <v>40</v>
      </c>
      <c r="B731" s="68" t="s">
        <v>1622</v>
      </c>
      <c r="C731" s="68" t="s">
        <v>210</v>
      </c>
      <c r="D731" s="68" t="s">
        <v>211</v>
      </c>
      <c r="E731" s="68" t="s">
        <v>140</v>
      </c>
      <c r="F731" s="68" t="s">
        <v>141</v>
      </c>
      <c r="G731" s="68" t="s">
        <v>92</v>
      </c>
      <c r="H731" s="68" t="s">
        <v>1605</v>
      </c>
      <c r="I731" s="68" t="s">
        <v>1632</v>
      </c>
      <c r="J731" s="68" t="s">
        <v>1633</v>
      </c>
      <c r="K731" s="68" t="s">
        <v>28</v>
      </c>
      <c r="L731" s="68" t="s">
        <v>3008</v>
      </c>
      <c r="M731" s="68" t="s">
        <v>96</v>
      </c>
    </row>
    <row r="732" spans="1:13">
      <c r="A732" s="68" t="s">
        <v>40</v>
      </c>
      <c r="B732" s="68" t="s">
        <v>1622</v>
      </c>
      <c r="C732" s="68" t="s">
        <v>151</v>
      </c>
      <c r="D732" s="68" t="s">
        <v>152</v>
      </c>
      <c r="E732" s="68" t="s">
        <v>140</v>
      </c>
      <c r="F732" s="68" t="s">
        <v>141</v>
      </c>
      <c r="G732" s="68" t="s">
        <v>92</v>
      </c>
      <c r="H732" s="68" t="s">
        <v>316</v>
      </c>
      <c r="I732" s="68" t="s">
        <v>1634</v>
      </c>
      <c r="J732" s="68" t="s">
        <v>1635</v>
      </c>
      <c r="K732" s="68" t="s">
        <v>26</v>
      </c>
      <c r="L732" s="68" t="s">
        <v>3009</v>
      </c>
      <c r="M732" s="68" t="s">
        <v>96</v>
      </c>
    </row>
    <row r="733" spans="1:13">
      <c r="A733" s="68" t="s">
        <v>40</v>
      </c>
      <c r="B733" s="68" t="s">
        <v>1622</v>
      </c>
      <c r="C733" s="68" t="s">
        <v>180</v>
      </c>
      <c r="D733" s="68" t="s">
        <v>181</v>
      </c>
      <c r="E733" s="68" t="s">
        <v>140</v>
      </c>
      <c r="F733" s="68" t="s">
        <v>141</v>
      </c>
      <c r="G733" s="68" t="s">
        <v>92</v>
      </c>
      <c r="H733" s="68" t="s">
        <v>1636</v>
      </c>
      <c r="I733" s="68" t="s">
        <v>1637</v>
      </c>
      <c r="J733" s="68" t="s">
        <v>1638</v>
      </c>
      <c r="K733" s="68" t="s">
        <v>26</v>
      </c>
      <c r="L733" s="68" t="s">
        <v>3010</v>
      </c>
      <c r="M733" s="68" t="s">
        <v>96</v>
      </c>
    </row>
    <row r="734" spans="1:13">
      <c r="A734" s="68" t="s">
        <v>40</v>
      </c>
      <c r="B734" s="68" t="s">
        <v>1622</v>
      </c>
      <c r="C734" s="68" t="s">
        <v>198</v>
      </c>
      <c r="D734" s="68" t="s">
        <v>199</v>
      </c>
      <c r="E734" s="68" t="s">
        <v>140</v>
      </c>
      <c r="F734" s="68" t="s">
        <v>141</v>
      </c>
      <c r="G734" s="68" t="s">
        <v>92</v>
      </c>
      <c r="H734" s="68" t="s">
        <v>1639</v>
      </c>
      <c r="I734" s="68" t="s">
        <v>1640</v>
      </c>
      <c r="J734" s="68" t="s">
        <v>1641</v>
      </c>
      <c r="K734" s="68" t="s">
        <v>313</v>
      </c>
      <c r="L734" s="68" t="s">
        <v>3011</v>
      </c>
      <c r="M734" s="68" t="s">
        <v>96</v>
      </c>
    </row>
    <row r="735" spans="1:13">
      <c r="A735" s="68" t="s">
        <v>40</v>
      </c>
      <c r="B735" s="68" t="s">
        <v>1622</v>
      </c>
      <c r="C735" s="68" t="s">
        <v>164</v>
      </c>
      <c r="D735" s="68" t="s">
        <v>165</v>
      </c>
      <c r="E735" s="68" t="s">
        <v>140</v>
      </c>
      <c r="F735" s="68" t="s">
        <v>141</v>
      </c>
      <c r="G735" s="68" t="s">
        <v>92</v>
      </c>
      <c r="H735" s="68" t="s">
        <v>422</v>
      </c>
      <c r="I735" s="68" t="s">
        <v>1381</v>
      </c>
      <c r="J735" s="68" t="s">
        <v>1642</v>
      </c>
      <c r="K735" s="68" t="s">
        <v>29</v>
      </c>
      <c r="L735" s="68" t="s">
        <v>3012</v>
      </c>
      <c r="M735" s="68" t="s">
        <v>96</v>
      </c>
    </row>
    <row r="736" spans="1:13">
      <c r="A736" s="68" t="s">
        <v>40</v>
      </c>
      <c r="B736" s="68" t="s">
        <v>1622</v>
      </c>
      <c r="C736" s="68" t="s">
        <v>188</v>
      </c>
      <c r="D736" s="68" t="s">
        <v>189</v>
      </c>
      <c r="E736" s="68" t="s">
        <v>140</v>
      </c>
      <c r="F736" s="68" t="s">
        <v>141</v>
      </c>
      <c r="G736" s="68" t="s">
        <v>92</v>
      </c>
      <c r="H736" s="68" t="s">
        <v>288</v>
      </c>
      <c r="I736" s="68" t="s">
        <v>1623</v>
      </c>
      <c r="J736" s="68" t="s">
        <v>1643</v>
      </c>
      <c r="K736" s="68" t="s">
        <v>28</v>
      </c>
      <c r="L736" s="68" t="s">
        <v>3013</v>
      </c>
      <c r="M736" s="68" t="s">
        <v>96</v>
      </c>
    </row>
    <row r="737" spans="1:13">
      <c r="A737" s="68" t="s">
        <v>40</v>
      </c>
      <c r="B737" s="68" t="s">
        <v>1622</v>
      </c>
      <c r="C737" s="68" t="s">
        <v>144</v>
      </c>
      <c r="D737" s="68" t="s">
        <v>145</v>
      </c>
      <c r="E737" s="68" t="s">
        <v>140</v>
      </c>
      <c r="F737" s="68" t="s">
        <v>141</v>
      </c>
      <c r="G737" s="68" t="s">
        <v>92</v>
      </c>
      <c r="H737" s="68" t="s">
        <v>407</v>
      </c>
      <c r="I737" s="68" t="s">
        <v>605</v>
      </c>
      <c r="J737" s="68" t="s">
        <v>1644</v>
      </c>
      <c r="K737" s="68" t="s">
        <v>28</v>
      </c>
      <c r="L737" s="68" t="s">
        <v>3014</v>
      </c>
      <c r="M737" s="68" t="s">
        <v>96</v>
      </c>
    </row>
    <row r="738" spans="1:13">
      <c r="A738" s="68" t="s">
        <v>40</v>
      </c>
      <c r="B738" s="68" t="s">
        <v>1622</v>
      </c>
      <c r="C738" s="68" t="s">
        <v>198</v>
      </c>
      <c r="D738" s="68" t="s">
        <v>199</v>
      </c>
      <c r="E738" s="68" t="s">
        <v>140</v>
      </c>
      <c r="F738" s="68" t="s">
        <v>141</v>
      </c>
      <c r="G738" s="68" t="s">
        <v>92</v>
      </c>
      <c r="H738" s="68" t="s">
        <v>855</v>
      </c>
      <c r="I738" s="68" t="s">
        <v>1645</v>
      </c>
      <c r="J738" s="68" t="s">
        <v>1646</v>
      </c>
      <c r="K738" s="68" t="s">
        <v>24</v>
      </c>
      <c r="L738" s="68" t="s">
        <v>3015</v>
      </c>
      <c r="M738" s="68" t="s">
        <v>96</v>
      </c>
    </row>
    <row r="739" spans="1:13">
      <c r="A739" s="68" t="s">
        <v>40</v>
      </c>
      <c r="B739" s="68" t="s">
        <v>1622</v>
      </c>
      <c r="C739" s="68" t="s">
        <v>819</v>
      </c>
      <c r="D739" s="68" t="s">
        <v>820</v>
      </c>
      <c r="E739" s="68" t="s">
        <v>140</v>
      </c>
      <c r="F739" s="68" t="s">
        <v>141</v>
      </c>
      <c r="G739" s="68" t="s">
        <v>92</v>
      </c>
      <c r="H739" s="68" t="s">
        <v>120</v>
      </c>
      <c r="I739" s="68" t="s">
        <v>1647</v>
      </c>
      <c r="J739" s="68" t="s">
        <v>1648</v>
      </c>
      <c r="K739" s="68" t="s">
        <v>28</v>
      </c>
      <c r="L739" s="68" t="s">
        <v>3016</v>
      </c>
      <c r="M739" s="68" t="s">
        <v>96</v>
      </c>
    </row>
    <row r="740" spans="1:13">
      <c r="A740" s="68" t="s">
        <v>40</v>
      </c>
      <c r="B740" s="68" t="s">
        <v>1622</v>
      </c>
      <c r="C740" s="68" t="s">
        <v>198</v>
      </c>
      <c r="D740" s="68" t="s">
        <v>199</v>
      </c>
      <c r="E740" s="68" t="s">
        <v>140</v>
      </c>
      <c r="F740" s="68" t="s">
        <v>141</v>
      </c>
      <c r="G740" s="68" t="s">
        <v>92</v>
      </c>
      <c r="H740" s="68" t="s">
        <v>1106</v>
      </c>
      <c r="I740" s="68" t="s">
        <v>1649</v>
      </c>
      <c r="J740" s="68" t="s">
        <v>1650</v>
      </c>
      <c r="K740" s="68" t="s">
        <v>1651</v>
      </c>
      <c r="L740" s="68" t="s">
        <v>3017</v>
      </c>
      <c r="M740" s="68" t="s">
        <v>96</v>
      </c>
    </row>
    <row r="741" spans="1:13">
      <c r="A741" s="68" t="s">
        <v>40</v>
      </c>
      <c r="B741" s="68" t="s">
        <v>1622</v>
      </c>
      <c r="C741" s="68" t="s">
        <v>159</v>
      </c>
      <c r="D741" s="68" t="s">
        <v>160</v>
      </c>
      <c r="E741" s="68" t="s">
        <v>140</v>
      </c>
      <c r="F741" s="68" t="s">
        <v>141</v>
      </c>
      <c r="G741" s="68" t="s">
        <v>92</v>
      </c>
      <c r="H741" s="68" t="s">
        <v>171</v>
      </c>
      <c r="I741" s="68" t="s">
        <v>1652</v>
      </c>
      <c r="J741" s="68" t="s">
        <v>1653</v>
      </c>
      <c r="K741" s="68" t="s">
        <v>28</v>
      </c>
      <c r="L741" s="68" t="s">
        <v>3018</v>
      </c>
      <c r="M741" s="68" t="s">
        <v>96</v>
      </c>
    </row>
    <row r="742" spans="1:13">
      <c r="A742" s="68" t="s">
        <v>40</v>
      </c>
      <c r="B742" s="68" t="s">
        <v>1622</v>
      </c>
      <c r="C742" s="68" t="s">
        <v>169</v>
      </c>
      <c r="D742" s="68" t="s">
        <v>170</v>
      </c>
      <c r="E742" s="68" t="s">
        <v>140</v>
      </c>
      <c r="F742" s="68" t="s">
        <v>141</v>
      </c>
      <c r="G742" s="68" t="s">
        <v>92</v>
      </c>
      <c r="H742" s="68" t="s">
        <v>1654</v>
      </c>
      <c r="I742" s="68" t="s">
        <v>1655</v>
      </c>
      <c r="J742" s="68" t="s">
        <v>1656</v>
      </c>
      <c r="K742" s="68" t="s">
        <v>25</v>
      </c>
      <c r="L742" s="68" t="s">
        <v>3019</v>
      </c>
      <c r="M742" s="68" t="s">
        <v>96</v>
      </c>
    </row>
    <row r="743" spans="1:13">
      <c r="A743" s="68" t="s">
        <v>40</v>
      </c>
      <c r="B743" s="68" t="s">
        <v>1622</v>
      </c>
      <c r="C743" s="68" t="s">
        <v>210</v>
      </c>
      <c r="D743" s="68" t="s">
        <v>211</v>
      </c>
      <c r="E743" s="68" t="s">
        <v>140</v>
      </c>
      <c r="F743" s="68" t="s">
        <v>141</v>
      </c>
      <c r="G743" s="68" t="s">
        <v>92</v>
      </c>
      <c r="H743" s="68" t="s">
        <v>801</v>
      </c>
      <c r="I743" s="68" t="s">
        <v>1271</v>
      </c>
      <c r="J743" s="68" t="s">
        <v>1657</v>
      </c>
      <c r="K743" s="68" t="s">
        <v>28</v>
      </c>
      <c r="L743" s="68" t="s">
        <v>3020</v>
      </c>
      <c r="M743" s="68" t="s">
        <v>96</v>
      </c>
    </row>
    <row r="744" spans="1:13">
      <c r="A744" s="68" t="s">
        <v>40</v>
      </c>
      <c r="B744" s="68" t="s">
        <v>1622</v>
      </c>
      <c r="C744" s="68" t="s">
        <v>151</v>
      </c>
      <c r="D744" s="68" t="s">
        <v>152</v>
      </c>
      <c r="E744" s="68" t="s">
        <v>140</v>
      </c>
      <c r="F744" s="68" t="s">
        <v>141</v>
      </c>
      <c r="G744" s="68" t="s">
        <v>92</v>
      </c>
      <c r="H744" s="68" t="s">
        <v>568</v>
      </c>
      <c r="I744" s="68" t="s">
        <v>1658</v>
      </c>
      <c r="J744" s="68" t="s">
        <v>1659</v>
      </c>
      <c r="K744" s="68" t="s">
        <v>28</v>
      </c>
      <c r="L744" s="68" t="s">
        <v>3021</v>
      </c>
      <c r="M744" s="68" t="s">
        <v>96</v>
      </c>
    </row>
    <row r="745" spans="1:13">
      <c r="A745" s="68" t="s">
        <v>40</v>
      </c>
      <c r="B745" s="68" t="s">
        <v>1622</v>
      </c>
      <c r="C745" s="68" t="s">
        <v>151</v>
      </c>
      <c r="D745" s="68" t="s">
        <v>152</v>
      </c>
      <c r="E745" s="68" t="s">
        <v>140</v>
      </c>
      <c r="F745" s="68" t="s">
        <v>141</v>
      </c>
      <c r="G745" s="68" t="s">
        <v>92</v>
      </c>
      <c r="H745" s="68" t="s">
        <v>376</v>
      </c>
      <c r="I745" s="68" t="s">
        <v>408</v>
      </c>
      <c r="J745" s="68" t="s">
        <v>1660</v>
      </c>
      <c r="K745" s="68" t="s">
        <v>28</v>
      </c>
      <c r="L745" s="68" t="s">
        <v>3022</v>
      </c>
      <c r="M745" s="68" t="s">
        <v>96</v>
      </c>
    </row>
    <row r="746" spans="1:13">
      <c r="A746" s="68" t="s">
        <v>40</v>
      </c>
      <c r="B746" s="68" t="s">
        <v>1622</v>
      </c>
      <c r="C746" s="68" t="s">
        <v>273</v>
      </c>
      <c r="D746" s="68" t="s">
        <v>274</v>
      </c>
      <c r="E746" s="68" t="s">
        <v>140</v>
      </c>
      <c r="F746" s="68" t="s">
        <v>141</v>
      </c>
      <c r="G746" s="68" t="s">
        <v>92</v>
      </c>
      <c r="H746" s="68" t="s">
        <v>166</v>
      </c>
      <c r="I746" s="68" t="s">
        <v>1661</v>
      </c>
      <c r="J746" s="68" t="s">
        <v>1662</v>
      </c>
      <c r="K746" s="68" t="s">
        <v>28</v>
      </c>
      <c r="L746" s="68" t="s">
        <v>3023</v>
      </c>
      <c r="M746" s="68" t="s">
        <v>96</v>
      </c>
    </row>
    <row r="747" spans="1:13">
      <c r="A747" s="68" t="s">
        <v>40</v>
      </c>
      <c r="B747" s="68" t="s">
        <v>1622</v>
      </c>
      <c r="C747" s="68" t="s">
        <v>210</v>
      </c>
      <c r="D747" s="68" t="s">
        <v>211</v>
      </c>
      <c r="E747" s="68" t="s">
        <v>140</v>
      </c>
      <c r="F747" s="68" t="s">
        <v>141</v>
      </c>
      <c r="G747" s="68" t="s">
        <v>92</v>
      </c>
      <c r="H747" s="68" t="s">
        <v>310</v>
      </c>
      <c r="I747" s="68" t="s">
        <v>1663</v>
      </c>
      <c r="J747" s="68" t="s">
        <v>1664</v>
      </c>
      <c r="K747" s="68" t="s">
        <v>28</v>
      </c>
      <c r="L747" s="68" t="s">
        <v>3024</v>
      </c>
      <c r="M747" s="68" t="s">
        <v>96</v>
      </c>
    </row>
    <row r="748" spans="1:13">
      <c r="A748" s="68" t="s">
        <v>40</v>
      </c>
      <c r="B748" s="68" t="s">
        <v>1622</v>
      </c>
      <c r="C748" s="68" t="s">
        <v>210</v>
      </c>
      <c r="D748" s="68" t="s">
        <v>211</v>
      </c>
      <c r="E748" s="68" t="s">
        <v>140</v>
      </c>
      <c r="F748" s="68" t="s">
        <v>141</v>
      </c>
      <c r="G748" s="68" t="s">
        <v>92</v>
      </c>
      <c r="H748" s="68" t="s">
        <v>1665</v>
      </c>
      <c r="I748" s="68" t="s">
        <v>900</v>
      </c>
      <c r="J748" s="68" t="s">
        <v>1666</v>
      </c>
      <c r="K748" s="68" t="s">
        <v>28</v>
      </c>
      <c r="L748" s="68" t="s">
        <v>3025</v>
      </c>
      <c r="M748" s="68" t="s">
        <v>96</v>
      </c>
    </row>
    <row r="749" spans="1:13">
      <c r="A749" s="68" t="s">
        <v>40</v>
      </c>
      <c r="B749" s="68" t="s">
        <v>1622</v>
      </c>
      <c r="C749" s="68" t="s">
        <v>180</v>
      </c>
      <c r="D749" s="68" t="s">
        <v>181</v>
      </c>
      <c r="E749" s="68" t="s">
        <v>140</v>
      </c>
      <c r="F749" s="68" t="s">
        <v>141</v>
      </c>
      <c r="G749" s="68" t="s">
        <v>92</v>
      </c>
      <c r="H749" s="68" t="s">
        <v>242</v>
      </c>
      <c r="I749" s="68" t="s">
        <v>442</v>
      </c>
      <c r="J749" s="68" t="s">
        <v>1667</v>
      </c>
      <c r="K749" s="68" t="s">
        <v>28</v>
      </c>
      <c r="L749" s="68" t="s">
        <v>3026</v>
      </c>
      <c r="M749" s="68" t="s">
        <v>96</v>
      </c>
    </row>
    <row r="750" spans="1:13">
      <c r="A750" s="68" t="s">
        <v>40</v>
      </c>
      <c r="B750" s="68" t="s">
        <v>1622</v>
      </c>
      <c r="C750" s="68" t="s">
        <v>180</v>
      </c>
      <c r="D750" s="68" t="s">
        <v>181</v>
      </c>
      <c r="E750" s="68" t="s">
        <v>140</v>
      </c>
      <c r="F750" s="68" t="s">
        <v>141</v>
      </c>
      <c r="G750" s="68" t="s">
        <v>92</v>
      </c>
      <c r="H750" s="68" t="s">
        <v>1057</v>
      </c>
      <c r="I750" s="68" t="s">
        <v>1668</v>
      </c>
      <c r="J750" s="68" t="s">
        <v>1504</v>
      </c>
      <c r="K750" s="68" t="s">
        <v>28</v>
      </c>
      <c r="L750" s="68" t="s">
        <v>3027</v>
      </c>
      <c r="M750" s="68" t="s">
        <v>96</v>
      </c>
    </row>
    <row r="751" spans="1:13">
      <c r="A751" s="68" t="s">
        <v>40</v>
      </c>
      <c r="B751" s="68" t="s">
        <v>1622</v>
      </c>
      <c r="C751" s="68" t="s">
        <v>188</v>
      </c>
      <c r="D751" s="68" t="s">
        <v>189</v>
      </c>
      <c r="E751" s="68" t="s">
        <v>140</v>
      </c>
      <c r="F751" s="68" t="s">
        <v>141</v>
      </c>
      <c r="G751" s="68" t="s">
        <v>92</v>
      </c>
      <c r="H751" s="68" t="s">
        <v>1671</v>
      </c>
      <c r="I751" s="68" t="s">
        <v>1672</v>
      </c>
      <c r="J751" s="68" t="s">
        <v>1673</v>
      </c>
      <c r="K751" s="68" t="s">
        <v>24</v>
      </c>
      <c r="L751" s="68" t="s">
        <v>3028</v>
      </c>
      <c r="M751" s="68" t="s">
        <v>96</v>
      </c>
    </row>
    <row r="752" spans="1:13">
      <c r="A752" s="68" t="s">
        <v>40</v>
      </c>
      <c r="B752" s="68" t="s">
        <v>1622</v>
      </c>
      <c r="C752" s="68" t="s">
        <v>180</v>
      </c>
      <c r="D752" s="68" t="s">
        <v>181</v>
      </c>
      <c r="E752" s="68" t="s">
        <v>140</v>
      </c>
      <c r="F752" s="68" t="s">
        <v>141</v>
      </c>
      <c r="G752" s="68" t="s">
        <v>92</v>
      </c>
      <c r="H752" s="68" t="s">
        <v>1538</v>
      </c>
      <c r="I752" s="68" t="s">
        <v>1674</v>
      </c>
      <c r="J752" s="68" t="s">
        <v>1675</v>
      </c>
      <c r="K752" s="68" t="s">
        <v>116</v>
      </c>
      <c r="L752" s="68" t="s">
        <v>3029</v>
      </c>
      <c r="M752" s="68" t="s">
        <v>96</v>
      </c>
    </row>
    <row r="753" spans="1:13">
      <c r="A753" s="68" t="s">
        <v>40</v>
      </c>
      <c r="B753" s="68" t="s">
        <v>1622</v>
      </c>
      <c r="C753" s="68" t="s">
        <v>266</v>
      </c>
      <c r="D753" s="68" t="s">
        <v>267</v>
      </c>
      <c r="E753" s="68" t="s">
        <v>140</v>
      </c>
      <c r="F753" s="68" t="s">
        <v>141</v>
      </c>
      <c r="G753" s="68" t="s">
        <v>92</v>
      </c>
      <c r="H753" s="68" t="s">
        <v>1189</v>
      </c>
      <c r="I753" s="68" t="s">
        <v>1676</v>
      </c>
      <c r="J753" s="68" t="s">
        <v>1677</v>
      </c>
      <c r="K753" s="68" t="s">
        <v>28</v>
      </c>
      <c r="L753" s="68" t="s">
        <v>3030</v>
      </c>
      <c r="M753" s="68" t="s">
        <v>96</v>
      </c>
    </row>
    <row r="754" spans="1:13">
      <c r="A754" s="68" t="s">
        <v>40</v>
      </c>
      <c r="B754" s="68" t="s">
        <v>1622</v>
      </c>
      <c r="C754" s="68" t="s">
        <v>188</v>
      </c>
      <c r="D754" s="68" t="s">
        <v>189</v>
      </c>
      <c r="E754" s="68" t="s">
        <v>140</v>
      </c>
      <c r="F754" s="68" t="s">
        <v>141</v>
      </c>
      <c r="G754" s="68" t="s">
        <v>92</v>
      </c>
      <c r="H754" s="68" t="s">
        <v>1678</v>
      </c>
      <c r="I754" s="68" t="s">
        <v>1679</v>
      </c>
      <c r="J754" s="68" t="s">
        <v>1680</v>
      </c>
      <c r="K754" s="68" t="s">
        <v>28</v>
      </c>
      <c r="L754" s="68" t="s">
        <v>3031</v>
      </c>
      <c r="M754" s="68" t="s">
        <v>96</v>
      </c>
    </row>
    <row r="755" spans="1:13">
      <c r="A755" s="68" t="s">
        <v>40</v>
      </c>
      <c r="B755" s="68" t="s">
        <v>1622</v>
      </c>
      <c r="C755" s="68" t="s">
        <v>164</v>
      </c>
      <c r="D755" s="68" t="s">
        <v>165</v>
      </c>
      <c r="E755" s="68" t="s">
        <v>140</v>
      </c>
      <c r="F755" s="68" t="s">
        <v>141</v>
      </c>
      <c r="G755" s="68" t="s">
        <v>92</v>
      </c>
      <c r="H755" s="68" t="s">
        <v>1681</v>
      </c>
      <c r="I755" s="68" t="s">
        <v>1682</v>
      </c>
      <c r="J755" s="68" t="s">
        <v>1683</v>
      </c>
      <c r="K755" s="68" t="s">
        <v>344</v>
      </c>
      <c r="L755" s="68" t="s">
        <v>3032</v>
      </c>
      <c r="M755" s="68" t="s">
        <v>96</v>
      </c>
    </row>
    <row r="756" spans="1:13">
      <c r="A756" s="68" t="s">
        <v>40</v>
      </c>
      <c r="B756" s="68" t="s">
        <v>1622</v>
      </c>
      <c r="C756" s="68" t="s">
        <v>210</v>
      </c>
      <c r="D756" s="68" t="s">
        <v>211</v>
      </c>
      <c r="E756" s="68" t="s">
        <v>140</v>
      </c>
      <c r="F756" s="68" t="s">
        <v>141</v>
      </c>
      <c r="G756" s="68" t="s">
        <v>92</v>
      </c>
      <c r="H756" s="68" t="s">
        <v>862</v>
      </c>
      <c r="I756" s="68" t="s">
        <v>1684</v>
      </c>
      <c r="J756" s="68" t="s">
        <v>1685</v>
      </c>
      <c r="K756" s="68" t="s">
        <v>24</v>
      </c>
      <c r="L756" s="68" t="s">
        <v>3033</v>
      </c>
      <c r="M756" s="68" t="s">
        <v>96</v>
      </c>
    </row>
    <row r="757" spans="1:13">
      <c r="A757" s="68" t="s">
        <v>40</v>
      </c>
      <c r="B757" s="68" t="s">
        <v>1622</v>
      </c>
      <c r="C757" s="68" t="s">
        <v>138</v>
      </c>
      <c r="D757" s="68" t="s">
        <v>139</v>
      </c>
      <c r="E757" s="68" t="s">
        <v>140</v>
      </c>
      <c r="F757" s="68" t="s">
        <v>141</v>
      </c>
      <c r="G757" s="68" t="s">
        <v>92</v>
      </c>
      <c r="H757" s="68" t="s">
        <v>1686</v>
      </c>
      <c r="I757" s="68" t="s">
        <v>1687</v>
      </c>
      <c r="J757" s="68" t="s">
        <v>263</v>
      </c>
      <c r="K757" s="68" t="s">
        <v>26</v>
      </c>
      <c r="L757" s="68" t="s">
        <v>3034</v>
      </c>
      <c r="M757" s="68" t="s">
        <v>96</v>
      </c>
    </row>
    <row r="758" spans="1:13">
      <c r="A758" s="68" t="s">
        <v>40</v>
      </c>
      <c r="B758" s="68" t="s">
        <v>1622</v>
      </c>
      <c r="C758" s="68" t="s">
        <v>210</v>
      </c>
      <c r="D758" s="68" t="s">
        <v>211</v>
      </c>
      <c r="E758" s="68" t="s">
        <v>140</v>
      </c>
      <c r="F758" s="68" t="s">
        <v>141</v>
      </c>
      <c r="G758" s="68" t="s">
        <v>92</v>
      </c>
      <c r="H758" s="68" t="s">
        <v>1688</v>
      </c>
      <c r="I758" s="68" t="s">
        <v>1689</v>
      </c>
      <c r="J758" s="68" t="s">
        <v>1690</v>
      </c>
      <c r="K758" s="68" t="s">
        <v>28</v>
      </c>
      <c r="L758" s="68" t="s">
        <v>3035</v>
      </c>
      <c r="M758" s="68" t="s">
        <v>96</v>
      </c>
    </row>
    <row r="759" spans="1:13">
      <c r="A759" s="68" t="s">
        <v>40</v>
      </c>
      <c r="B759" s="68" t="s">
        <v>1622</v>
      </c>
      <c r="C759" s="68" t="s">
        <v>210</v>
      </c>
      <c r="D759" s="68" t="s">
        <v>211</v>
      </c>
      <c r="E759" s="68" t="s">
        <v>140</v>
      </c>
      <c r="F759" s="68" t="s">
        <v>141</v>
      </c>
      <c r="G759" s="68" t="s">
        <v>92</v>
      </c>
      <c r="H759" s="68" t="s">
        <v>373</v>
      </c>
      <c r="I759" s="68" t="s">
        <v>1691</v>
      </c>
      <c r="J759" s="68" t="s">
        <v>1692</v>
      </c>
      <c r="K759" s="68" t="s">
        <v>313</v>
      </c>
      <c r="L759" s="68" t="s">
        <v>3036</v>
      </c>
      <c r="M759" s="68" t="s">
        <v>96</v>
      </c>
    </row>
    <row r="760" spans="1:13">
      <c r="A760" s="68" t="s">
        <v>40</v>
      </c>
      <c r="B760" s="68" t="s">
        <v>1622</v>
      </c>
      <c r="C760" s="68" t="s">
        <v>188</v>
      </c>
      <c r="D760" s="68" t="s">
        <v>189</v>
      </c>
      <c r="E760" s="68" t="s">
        <v>140</v>
      </c>
      <c r="F760" s="68" t="s">
        <v>141</v>
      </c>
      <c r="G760" s="68" t="s">
        <v>92</v>
      </c>
      <c r="H760" s="68" t="s">
        <v>655</v>
      </c>
      <c r="I760" s="68" t="s">
        <v>1693</v>
      </c>
      <c r="J760" s="68" t="s">
        <v>1294</v>
      </c>
      <c r="K760" s="68" t="s">
        <v>28</v>
      </c>
      <c r="L760" s="68" t="s">
        <v>3037</v>
      </c>
      <c r="M760" s="68" t="s">
        <v>96</v>
      </c>
    </row>
    <row r="761" spans="1:13">
      <c r="A761" s="68" t="s">
        <v>40</v>
      </c>
      <c r="B761" s="68" t="s">
        <v>1622</v>
      </c>
      <c r="C761" s="68" t="s">
        <v>203</v>
      </c>
      <c r="D761" s="68" t="s">
        <v>204</v>
      </c>
      <c r="E761" s="68" t="s">
        <v>140</v>
      </c>
      <c r="F761" s="68" t="s">
        <v>141</v>
      </c>
      <c r="G761" s="68" t="s">
        <v>92</v>
      </c>
      <c r="H761" s="68" t="s">
        <v>465</v>
      </c>
      <c r="I761" s="68" t="s">
        <v>678</v>
      </c>
      <c r="J761" s="68" t="s">
        <v>1694</v>
      </c>
      <c r="K761" s="68" t="s">
        <v>28</v>
      </c>
      <c r="L761" s="68" t="s">
        <v>3038</v>
      </c>
      <c r="M761" s="68" t="s">
        <v>96</v>
      </c>
    </row>
    <row r="762" spans="1:13">
      <c r="A762" s="68" t="s">
        <v>40</v>
      </c>
      <c r="B762" s="68" t="s">
        <v>1622</v>
      </c>
      <c r="C762" s="68" t="s">
        <v>169</v>
      </c>
      <c r="D762" s="68" t="s">
        <v>170</v>
      </c>
      <c r="E762" s="68" t="s">
        <v>140</v>
      </c>
      <c r="F762" s="68" t="s">
        <v>141</v>
      </c>
      <c r="G762" s="68" t="s">
        <v>92</v>
      </c>
      <c r="H762" s="68" t="s">
        <v>1695</v>
      </c>
      <c r="I762" s="68" t="s">
        <v>1696</v>
      </c>
      <c r="J762" s="68" t="s">
        <v>1697</v>
      </c>
      <c r="K762" s="68" t="s">
        <v>1698</v>
      </c>
      <c r="L762" s="68" t="s">
        <v>3039</v>
      </c>
      <c r="M762" s="68" t="s">
        <v>96</v>
      </c>
    </row>
    <row r="763" spans="1:13">
      <c r="A763" s="68" t="s">
        <v>40</v>
      </c>
      <c r="B763" s="68" t="s">
        <v>1622</v>
      </c>
      <c r="C763" s="68" t="s">
        <v>151</v>
      </c>
      <c r="D763" s="68" t="s">
        <v>152</v>
      </c>
      <c r="E763" s="68" t="s">
        <v>140</v>
      </c>
      <c r="F763" s="68" t="s">
        <v>141</v>
      </c>
      <c r="G763" s="68" t="s">
        <v>92</v>
      </c>
      <c r="H763" s="68" t="s">
        <v>655</v>
      </c>
      <c r="I763" s="68" t="s">
        <v>1699</v>
      </c>
      <c r="J763" s="68" t="s">
        <v>1700</v>
      </c>
      <c r="K763" s="68" t="s">
        <v>24</v>
      </c>
      <c r="L763" s="68" t="s">
        <v>3040</v>
      </c>
      <c r="M763" s="68" t="s">
        <v>96</v>
      </c>
    </row>
    <row r="764" spans="1:13">
      <c r="A764" s="68" t="s">
        <v>40</v>
      </c>
      <c r="B764" s="68" t="s">
        <v>1622</v>
      </c>
      <c r="C764" s="68" t="s">
        <v>210</v>
      </c>
      <c r="D764" s="68" t="s">
        <v>211</v>
      </c>
      <c r="E764" s="68" t="s">
        <v>140</v>
      </c>
      <c r="F764" s="68" t="s">
        <v>141</v>
      </c>
      <c r="G764" s="68" t="s">
        <v>92</v>
      </c>
      <c r="H764" s="68" t="s">
        <v>1062</v>
      </c>
      <c r="I764" s="68" t="s">
        <v>1701</v>
      </c>
      <c r="J764" s="68" t="s">
        <v>1702</v>
      </c>
      <c r="K764" s="68" t="s">
        <v>28</v>
      </c>
      <c r="L764" s="68" t="s">
        <v>3041</v>
      </c>
      <c r="M764" s="68" t="s">
        <v>96</v>
      </c>
    </row>
    <row r="765" spans="1:13">
      <c r="A765" s="68" t="s">
        <v>40</v>
      </c>
      <c r="B765" s="68" t="s">
        <v>1622</v>
      </c>
      <c r="C765" s="68" t="s">
        <v>210</v>
      </c>
      <c r="D765" s="68" t="s">
        <v>211</v>
      </c>
      <c r="E765" s="68" t="s">
        <v>140</v>
      </c>
      <c r="F765" s="68" t="s">
        <v>141</v>
      </c>
      <c r="G765" s="68" t="s">
        <v>92</v>
      </c>
      <c r="H765" s="68" t="s">
        <v>288</v>
      </c>
      <c r="I765" s="68" t="s">
        <v>853</v>
      </c>
      <c r="J765" s="68" t="s">
        <v>1703</v>
      </c>
      <c r="K765" s="68" t="s">
        <v>26</v>
      </c>
      <c r="L765" s="68" t="s">
        <v>3042</v>
      </c>
      <c r="M765" s="68" t="s">
        <v>96</v>
      </c>
    </row>
    <row r="766" spans="1:13">
      <c r="A766" s="68" t="s">
        <v>40</v>
      </c>
      <c r="B766" s="68" t="s">
        <v>1622</v>
      </c>
      <c r="C766" s="68" t="s">
        <v>151</v>
      </c>
      <c r="D766" s="68" t="s">
        <v>152</v>
      </c>
      <c r="E766" s="68" t="s">
        <v>140</v>
      </c>
      <c r="F766" s="68" t="s">
        <v>141</v>
      </c>
      <c r="G766" s="68" t="s">
        <v>92</v>
      </c>
      <c r="H766" s="68" t="s">
        <v>2052</v>
      </c>
      <c r="I766" s="68" t="s">
        <v>2053</v>
      </c>
      <c r="J766" s="68" t="s">
        <v>2054</v>
      </c>
      <c r="K766" s="68" t="s">
        <v>28</v>
      </c>
      <c r="L766" s="68" t="s">
        <v>3043</v>
      </c>
      <c r="M766" s="68" t="s">
        <v>96</v>
      </c>
    </row>
    <row r="767" spans="1:13">
      <c r="A767" s="68" t="s">
        <v>40</v>
      </c>
      <c r="B767" s="68" t="s">
        <v>1622</v>
      </c>
      <c r="C767" s="68" t="s">
        <v>159</v>
      </c>
      <c r="D767" s="68" t="s">
        <v>160</v>
      </c>
      <c r="E767" s="68" t="s">
        <v>140</v>
      </c>
      <c r="F767" s="68" t="s">
        <v>141</v>
      </c>
      <c r="G767" s="68" t="s">
        <v>92</v>
      </c>
      <c r="H767" s="68" t="s">
        <v>756</v>
      </c>
      <c r="I767" s="68" t="s">
        <v>1712</v>
      </c>
      <c r="J767" s="68" t="s">
        <v>1653</v>
      </c>
      <c r="K767" s="68" t="s">
        <v>24</v>
      </c>
      <c r="L767" s="68" t="s">
        <v>3044</v>
      </c>
      <c r="M767" s="68" t="s">
        <v>96</v>
      </c>
    </row>
    <row r="768" spans="1:13">
      <c r="A768" s="68" t="s">
        <v>40</v>
      </c>
      <c r="B768" s="68" t="s">
        <v>1622</v>
      </c>
      <c r="C768" s="68" t="s">
        <v>159</v>
      </c>
      <c r="D768" s="68" t="s">
        <v>160</v>
      </c>
      <c r="E768" s="68" t="s">
        <v>140</v>
      </c>
      <c r="F768" s="68" t="s">
        <v>141</v>
      </c>
      <c r="G768" s="68" t="s">
        <v>92</v>
      </c>
      <c r="H768" s="68" t="s">
        <v>1138</v>
      </c>
      <c r="I768" s="68" t="s">
        <v>837</v>
      </c>
      <c r="J768" s="68" t="s">
        <v>1942</v>
      </c>
      <c r="K768" s="68" t="s">
        <v>28</v>
      </c>
      <c r="L768" s="68" t="s">
        <v>3045</v>
      </c>
      <c r="M768" s="68" t="s">
        <v>96</v>
      </c>
    </row>
    <row r="769" spans="1:13">
      <c r="A769" s="68" t="s">
        <v>40</v>
      </c>
      <c r="B769" s="68" t="s">
        <v>1622</v>
      </c>
      <c r="C769" s="68" t="s">
        <v>151</v>
      </c>
      <c r="D769" s="68" t="s">
        <v>152</v>
      </c>
      <c r="E769" s="68" t="s">
        <v>140</v>
      </c>
      <c r="F769" s="68" t="s">
        <v>141</v>
      </c>
      <c r="G769" s="68" t="s">
        <v>92</v>
      </c>
      <c r="H769" s="68" t="s">
        <v>568</v>
      </c>
      <c r="I769" s="68" t="s">
        <v>2058</v>
      </c>
      <c r="J769" s="68" t="s">
        <v>2059</v>
      </c>
      <c r="K769" s="68" t="s">
        <v>28</v>
      </c>
      <c r="L769" s="68" t="s">
        <v>3046</v>
      </c>
      <c r="M769" s="68" t="s">
        <v>96</v>
      </c>
    </row>
    <row r="770" spans="1:13">
      <c r="A770" s="68" t="s">
        <v>40</v>
      </c>
      <c r="B770" s="68" t="s">
        <v>1622</v>
      </c>
      <c r="C770" s="68" t="s">
        <v>1741</v>
      </c>
      <c r="D770" s="68" t="s">
        <v>1742</v>
      </c>
      <c r="E770" s="68" t="s">
        <v>140</v>
      </c>
      <c r="F770" s="68" t="s">
        <v>141</v>
      </c>
      <c r="G770" s="68" t="s">
        <v>92</v>
      </c>
      <c r="H770" s="68" t="s">
        <v>123</v>
      </c>
      <c r="I770" s="68" t="s">
        <v>1055</v>
      </c>
      <c r="J770" s="68" t="s">
        <v>3047</v>
      </c>
      <c r="K770" s="68" t="s">
        <v>28</v>
      </c>
      <c r="L770" s="68" t="s">
        <v>3048</v>
      </c>
      <c r="M770" s="68" t="s">
        <v>96</v>
      </c>
    </row>
    <row r="771" spans="1:13">
      <c r="A771" s="68" t="s">
        <v>40</v>
      </c>
      <c r="B771" s="68" t="s">
        <v>1622</v>
      </c>
      <c r="C771" s="68" t="s">
        <v>151</v>
      </c>
      <c r="D771" s="68" t="s">
        <v>152</v>
      </c>
      <c r="E771" s="68" t="s">
        <v>140</v>
      </c>
      <c r="F771" s="68" t="s">
        <v>141</v>
      </c>
      <c r="G771" s="68" t="s">
        <v>92</v>
      </c>
      <c r="H771" s="68" t="s">
        <v>635</v>
      </c>
      <c r="I771" s="68" t="s">
        <v>2138</v>
      </c>
      <c r="J771" s="68" t="s">
        <v>2139</v>
      </c>
      <c r="K771" s="68" t="s">
        <v>313</v>
      </c>
      <c r="L771" s="68" t="s">
        <v>3049</v>
      </c>
      <c r="M771" s="68" t="s">
        <v>96</v>
      </c>
    </row>
    <row r="772" spans="1:13">
      <c r="A772" s="68" t="s">
        <v>40</v>
      </c>
      <c r="B772" s="68" t="s">
        <v>1622</v>
      </c>
      <c r="C772" s="68" t="s">
        <v>180</v>
      </c>
      <c r="D772" s="68" t="s">
        <v>181</v>
      </c>
      <c r="E772" s="68" t="s">
        <v>140</v>
      </c>
      <c r="F772" s="68" t="s">
        <v>141</v>
      </c>
      <c r="G772" s="68" t="s">
        <v>92</v>
      </c>
      <c r="H772" s="68" t="s">
        <v>2073</v>
      </c>
      <c r="I772" s="68" t="s">
        <v>602</v>
      </c>
      <c r="J772" s="68" t="s">
        <v>2074</v>
      </c>
      <c r="K772" s="68" t="s">
        <v>28</v>
      </c>
      <c r="L772" s="68" t="s">
        <v>3050</v>
      </c>
      <c r="M772" s="68" t="s">
        <v>96</v>
      </c>
    </row>
    <row r="773" spans="1:13">
      <c r="A773" s="68" t="s">
        <v>40</v>
      </c>
      <c r="B773" s="68" t="s">
        <v>1622</v>
      </c>
      <c r="C773" s="68" t="s">
        <v>169</v>
      </c>
      <c r="D773" s="68" t="s">
        <v>170</v>
      </c>
      <c r="E773" s="68" t="s">
        <v>140</v>
      </c>
      <c r="F773" s="68" t="s">
        <v>141</v>
      </c>
      <c r="G773" s="68" t="s">
        <v>92</v>
      </c>
      <c r="H773" s="68" t="s">
        <v>2041</v>
      </c>
      <c r="I773" s="68" t="s">
        <v>516</v>
      </c>
      <c r="J773" s="68" t="s">
        <v>2042</v>
      </c>
      <c r="K773" s="68" t="s">
        <v>28</v>
      </c>
      <c r="L773" s="68" t="s">
        <v>3051</v>
      </c>
      <c r="M773" s="68" t="s">
        <v>96</v>
      </c>
    </row>
    <row r="774" spans="1:13">
      <c r="A774" s="68" t="s">
        <v>40</v>
      </c>
      <c r="B774" s="68" t="s">
        <v>1622</v>
      </c>
      <c r="C774" s="68" t="s">
        <v>169</v>
      </c>
      <c r="D774" s="68" t="s">
        <v>170</v>
      </c>
      <c r="E774" s="68" t="s">
        <v>140</v>
      </c>
      <c r="F774" s="68" t="s">
        <v>141</v>
      </c>
      <c r="G774" s="68" t="s">
        <v>92</v>
      </c>
      <c r="H774" s="68" t="s">
        <v>2047</v>
      </c>
      <c r="I774" s="68" t="s">
        <v>2048</v>
      </c>
      <c r="J774" s="68" t="s">
        <v>2049</v>
      </c>
      <c r="K774" s="68" t="s">
        <v>26</v>
      </c>
      <c r="L774" s="68" t="s">
        <v>3052</v>
      </c>
      <c r="M774" s="68" t="s">
        <v>96</v>
      </c>
    </row>
    <row r="775" spans="1:13">
      <c r="A775" s="68" t="s">
        <v>40</v>
      </c>
      <c r="B775" s="68" t="s">
        <v>1622</v>
      </c>
      <c r="C775" s="68" t="s">
        <v>164</v>
      </c>
      <c r="D775" s="68" t="s">
        <v>165</v>
      </c>
      <c r="E775" s="68" t="s">
        <v>140</v>
      </c>
      <c r="F775" s="68" t="s">
        <v>141</v>
      </c>
      <c r="G775" s="68" t="s">
        <v>92</v>
      </c>
      <c r="H775" s="68" t="s">
        <v>1710</v>
      </c>
      <c r="I775" s="68" t="s">
        <v>157</v>
      </c>
      <c r="J775" s="68" t="s">
        <v>1711</v>
      </c>
      <c r="K775" s="68" t="s">
        <v>24</v>
      </c>
      <c r="L775" s="68" t="s">
        <v>3053</v>
      </c>
      <c r="M775" s="68" t="s">
        <v>96</v>
      </c>
    </row>
    <row r="776" spans="1:13">
      <c r="A776" s="68" t="s">
        <v>40</v>
      </c>
      <c r="B776" s="68" t="s">
        <v>1622</v>
      </c>
      <c r="C776" s="68" t="s">
        <v>210</v>
      </c>
      <c r="D776" s="68" t="s">
        <v>211</v>
      </c>
      <c r="E776" s="68" t="s">
        <v>140</v>
      </c>
      <c r="F776" s="68" t="s">
        <v>141</v>
      </c>
      <c r="G776" s="68" t="s">
        <v>92</v>
      </c>
      <c r="H776" s="68" t="s">
        <v>429</v>
      </c>
      <c r="I776" s="68" t="s">
        <v>992</v>
      </c>
      <c r="J776" s="68" t="s">
        <v>993</v>
      </c>
      <c r="K776" s="68" t="s">
        <v>28</v>
      </c>
      <c r="L776" s="68" t="s">
        <v>3054</v>
      </c>
      <c r="M776" s="68" t="s">
        <v>96</v>
      </c>
    </row>
    <row r="777" spans="1:13">
      <c r="A777" s="68" t="s">
        <v>40</v>
      </c>
      <c r="B777" s="68" t="s">
        <v>1622</v>
      </c>
      <c r="C777" s="68" t="s">
        <v>169</v>
      </c>
      <c r="D777" s="68" t="s">
        <v>170</v>
      </c>
      <c r="E777" s="68" t="s">
        <v>140</v>
      </c>
      <c r="F777" s="68" t="s">
        <v>141</v>
      </c>
      <c r="G777" s="68" t="s">
        <v>92</v>
      </c>
      <c r="H777" s="68" t="s">
        <v>288</v>
      </c>
      <c r="I777" s="68" t="s">
        <v>1950</v>
      </c>
      <c r="J777" s="68" t="s">
        <v>1951</v>
      </c>
      <c r="K777" s="68" t="s">
        <v>313</v>
      </c>
      <c r="L777" s="68" t="s">
        <v>3055</v>
      </c>
      <c r="M777" s="68" t="s">
        <v>96</v>
      </c>
    </row>
    <row r="778" spans="1:13">
      <c r="A778" s="68" t="s">
        <v>41</v>
      </c>
      <c r="B778" s="68" t="s">
        <v>1704</v>
      </c>
      <c r="C778" s="68" t="s">
        <v>72</v>
      </c>
      <c r="D778" s="68" t="s">
        <v>89</v>
      </c>
      <c r="E778" s="68" t="s">
        <v>90</v>
      </c>
      <c r="F778" s="68" t="s">
        <v>91</v>
      </c>
      <c r="G778" s="68" t="s">
        <v>92</v>
      </c>
      <c r="H778" s="68" t="s">
        <v>2018</v>
      </c>
      <c r="I778" s="68" t="s">
        <v>1181</v>
      </c>
      <c r="J778" s="68" t="s">
        <v>2019</v>
      </c>
      <c r="K778" s="68" t="s">
        <v>2020</v>
      </c>
      <c r="L778" s="68" t="s">
        <v>3056</v>
      </c>
      <c r="M778" s="68" t="s">
        <v>96</v>
      </c>
    </row>
    <row r="779" spans="1:13">
      <c r="A779" s="68" t="s">
        <v>41</v>
      </c>
      <c r="B779" s="68" t="s">
        <v>1704</v>
      </c>
      <c r="C779" s="68" t="s">
        <v>72</v>
      </c>
      <c r="D779" s="68" t="s">
        <v>89</v>
      </c>
      <c r="E779" s="68" t="s">
        <v>90</v>
      </c>
      <c r="F779" s="68" t="s">
        <v>91</v>
      </c>
      <c r="G779" s="68" t="s">
        <v>92</v>
      </c>
      <c r="H779" s="68" t="s">
        <v>1705</v>
      </c>
      <c r="I779" s="68" t="s">
        <v>1706</v>
      </c>
      <c r="J779" s="68" t="s">
        <v>1707</v>
      </c>
      <c r="K779" s="68" t="s">
        <v>949</v>
      </c>
      <c r="L779" s="68" t="s">
        <v>3057</v>
      </c>
      <c r="M779" s="68" t="s">
        <v>96</v>
      </c>
    </row>
    <row r="780" spans="1:13">
      <c r="A780" s="68" t="s">
        <v>41</v>
      </c>
      <c r="B780" s="68" t="s">
        <v>1704</v>
      </c>
      <c r="C780" s="68" t="s">
        <v>72</v>
      </c>
      <c r="D780" s="68" t="s">
        <v>89</v>
      </c>
      <c r="E780" s="68" t="s">
        <v>90</v>
      </c>
      <c r="F780" s="68" t="s">
        <v>91</v>
      </c>
      <c r="G780" s="68" t="s">
        <v>92</v>
      </c>
      <c r="H780" s="68" t="s">
        <v>1708</v>
      </c>
      <c r="I780" s="68" t="s">
        <v>130</v>
      </c>
      <c r="J780" s="68" t="s">
        <v>1709</v>
      </c>
      <c r="K780" s="68" t="s">
        <v>28</v>
      </c>
      <c r="L780" s="68" t="s">
        <v>3058</v>
      </c>
      <c r="M780" s="68" t="s">
        <v>96</v>
      </c>
    </row>
    <row r="781" spans="1:13">
      <c r="A781" s="68" t="s">
        <v>41</v>
      </c>
      <c r="B781" s="68" t="s">
        <v>1704</v>
      </c>
      <c r="C781" s="68" t="s">
        <v>72</v>
      </c>
      <c r="D781" s="68" t="s">
        <v>89</v>
      </c>
      <c r="E781" s="68" t="s">
        <v>90</v>
      </c>
      <c r="F781" s="68" t="s">
        <v>91</v>
      </c>
      <c r="G781" s="68" t="s">
        <v>92</v>
      </c>
      <c r="H781" s="68" t="s">
        <v>166</v>
      </c>
      <c r="I781" s="68" t="s">
        <v>305</v>
      </c>
      <c r="J781" s="68" t="s">
        <v>936</v>
      </c>
      <c r="K781" s="68" t="s">
        <v>28</v>
      </c>
      <c r="L781" s="68" t="s">
        <v>3059</v>
      </c>
      <c r="M781" s="68" t="s">
        <v>96</v>
      </c>
    </row>
    <row r="782" spans="1:13">
      <c r="A782" s="68" t="s">
        <v>41</v>
      </c>
      <c r="B782" s="68" t="s">
        <v>1704</v>
      </c>
      <c r="C782" s="68" t="s">
        <v>72</v>
      </c>
      <c r="D782" s="68" t="s">
        <v>89</v>
      </c>
      <c r="E782" s="68" t="s">
        <v>90</v>
      </c>
      <c r="F782" s="68" t="s">
        <v>91</v>
      </c>
      <c r="G782" s="68" t="s">
        <v>92</v>
      </c>
      <c r="H782" s="68" t="s">
        <v>3060</v>
      </c>
      <c r="I782" s="68" t="s">
        <v>3061</v>
      </c>
      <c r="J782" s="68" t="s">
        <v>3062</v>
      </c>
      <c r="K782" s="68" t="s">
        <v>28</v>
      </c>
      <c r="L782" s="68" t="s">
        <v>3063</v>
      </c>
      <c r="M782" s="68" t="s">
        <v>96</v>
      </c>
    </row>
    <row r="783" spans="1:13">
      <c r="A783" s="68" t="s">
        <v>41</v>
      </c>
      <c r="B783" s="68" t="s">
        <v>1704</v>
      </c>
      <c r="C783" s="68" t="s">
        <v>72</v>
      </c>
      <c r="D783" s="68" t="s">
        <v>89</v>
      </c>
      <c r="E783" s="68" t="s">
        <v>90</v>
      </c>
      <c r="F783" s="68" t="s">
        <v>91</v>
      </c>
      <c r="G783" s="68" t="s">
        <v>92</v>
      </c>
      <c r="H783" s="68" t="s">
        <v>756</v>
      </c>
      <c r="I783" s="68" t="s">
        <v>1712</v>
      </c>
      <c r="J783" s="68" t="s">
        <v>1713</v>
      </c>
      <c r="K783" s="68" t="s">
        <v>28</v>
      </c>
      <c r="L783" s="68" t="s">
        <v>3064</v>
      </c>
      <c r="M783" s="68" t="s">
        <v>96</v>
      </c>
    </row>
    <row r="784" spans="1:13">
      <c r="A784" s="68" t="s">
        <v>41</v>
      </c>
      <c r="B784" s="68" t="s">
        <v>1704</v>
      </c>
      <c r="C784" s="68" t="s">
        <v>72</v>
      </c>
      <c r="D784" s="68" t="s">
        <v>89</v>
      </c>
      <c r="E784" s="68" t="s">
        <v>90</v>
      </c>
      <c r="F784" s="68" t="s">
        <v>91</v>
      </c>
      <c r="G784" s="68" t="s">
        <v>92</v>
      </c>
      <c r="H784" s="68" t="s">
        <v>1062</v>
      </c>
      <c r="I784" s="68" t="s">
        <v>1063</v>
      </c>
      <c r="J784" s="68" t="s">
        <v>1064</v>
      </c>
      <c r="K784" s="68" t="s">
        <v>28</v>
      </c>
      <c r="L784" s="68" t="s">
        <v>3065</v>
      </c>
      <c r="M784" s="68" t="s">
        <v>96</v>
      </c>
    </row>
    <row r="785" spans="1:13">
      <c r="A785" s="68" t="s">
        <v>41</v>
      </c>
      <c r="B785" s="68" t="s">
        <v>1704</v>
      </c>
      <c r="C785" s="68" t="s">
        <v>252</v>
      </c>
      <c r="D785" s="68" t="s">
        <v>253</v>
      </c>
      <c r="E785" s="68" t="s">
        <v>140</v>
      </c>
      <c r="F785" s="68" t="s">
        <v>141</v>
      </c>
      <c r="G785" s="68" t="s">
        <v>92</v>
      </c>
      <c r="H785" s="68" t="s">
        <v>1947</v>
      </c>
      <c r="I785" s="68" t="s">
        <v>1948</v>
      </c>
      <c r="J785" s="68" t="s">
        <v>1949</v>
      </c>
      <c r="K785" s="68" t="s">
        <v>28</v>
      </c>
      <c r="L785" s="68" t="s">
        <v>3066</v>
      </c>
      <c r="M785" s="68" t="s">
        <v>96</v>
      </c>
    </row>
    <row r="786" spans="1:13">
      <c r="A786" s="68" t="s">
        <v>41</v>
      </c>
      <c r="B786" s="68" t="s">
        <v>1704</v>
      </c>
      <c r="C786" s="68" t="s">
        <v>663</v>
      </c>
      <c r="D786" s="68" t="s">
        <v>664</v>
      </c>
      <c r="E786" s="68" t="s">
        <v>140</v>
      </c>
      <c r="F786" s="68" t="s">
        <v>141</v>
      </c>
      <c r="G786" s="68" t="s">
        <v>92</v>
      </c>
      <c r="H786" s="68" t="s">
        <v>541</v>
      </c>
      <c r="I786" s="68" t="s">
        <v>1717</v>
      </c>
      <c r="J786" s="68" t="s">
        <v>1718</v>
      </c>
      <c r="K786" s="68" t="s">
        <v>28</v>
      </c>
      <c r="L786" s="68" t="s">
        <v>3067</v>
      </c>
      <c r="M786" s="68" t="s">
        <v>96</v>
      </c>
    </row>
    <row r="787" spans="1:13">
      <c r="A787" s="68" t="s">
        <v>41</v>
      </c>
      <c r="B787" s="68" t="s">
        <v>1704</v>
      </c>
      <c r="C787" s="68" t="s">
        <v>503</v>
      </c>
      <c r="D787" s="68" t="s">
        <v>504</v>
      </c>
      <c r="E787" s="68" t="s">
        <v>140</v>
      </c>
      <c r="F787" s="68" t="s">
        <v>141</v>
      </c>
      <c r="G787" s="68" t="s">
        <v>92</v>
      </c>
      <c r="H787" s="68" t="s">
        <v>166</v>
      </c>
      <c r="I787" s="68" t="s">
        <v>1496</v>
      </c>
      <c r="J787" s="68" t="s">
        <v>1497</v>
      </c>
      <c r="K787" s="68" t="s">
        <v>28</v>
      </c>
      <c r="L787" s="68" t="s">
        <v>3068</v>
      </c>
      <c r="M787" s="68" t="s">
        <v>96</v>
      </c>
    </row>
    <row r="788" spans="1:13">
      <c r="A788" s="68" t="s">
        <v>41</v>
      </c>
      <c r="B788" s="68" t="s">
        <v>1704</v>
      </c>
      <c r="C788" s="68" t="s">
        <v>210</v>
      </c>
      <c r="D788" s="68" t="s">
        <v>211</v>
      </c>
      <c r="E788" s="68" t="s">
        <v>140</v>
      </c>
      <c r="F788" s="68" t="s">
        <v>141</v>
      </c>
      <c r="G788" s="68" t="s">
        <v>92</v>
      </c>
      <c r="H788" s="68" t="s">
        <v>855</v>
      </c>
      <c r="I788" s="68" t="s">
        <v>904</v>
      </c>
      <c r="J788" s="68" t="s">
        <v>1223</v>
      </c>
      <c r="K788" s="68" t="s">
        <v>28</v>
      </c>
      <c r="L788" s="68" t="s">
        <v>3069</v>
      </c>
      <c r="M788" s="68" t="s">
        <v>96</v>
      </c>
    </row>
    <row r="789" spans="1:13">
      <c r="A789" s="68" t="s">
        <v>41</v>
      </c>
      <c r="B789" s="68" t="s">
        <v>1704</v>
      </c>
      <c r="C789" s="68" t="s">
        <v>164</v>
      </c>
      <c r="D789" s="68" t="s">
        <v>165</v>
      </c>
      <c r="E789" s="68" t="s">
        <v>140</v>
      </c>
      <c r="F789" s="68" t="s">
        <v>141</v>
      </c>
      <c r="G789" s="68" t="s">
        <v>92</v>
      </c>
      <c r="H789" s="68" t="s">
        <v>1554</v>
      </c>
      <c r="I789" s="68" t="s">
        <v>3070</v>
      </c>
      <c r="J789" s="68" t="s">
        <v>3071</v>
      </c>
      <c r="K789" s="68" t="s">
        <v>28</v>
      </c>
      <c r="L789" s="68" t="s">
        <v>3072</v>
      </c>
      <c r="M789" s="68" t="s">
        <v>96</v>
      </c>
    </row>
    <row r="790" spans="1:13">
      <c r="A790" s="68" t="s">
        <v>41</v>
      </c>
      <c r="B790" s="68" t="s">
        <v>1704</v>
      </c>
      <c r="C790" s="68" t="s">
        <v>146</v>
      </c>
      <c r="D790" s="68" t="s">
        <v>147</v>
      </c>
      <c r="E790" s="68" t="s">
        <v>140</v>
      </c>
      <c r="F790" s="68" t="s">
        <v>141</v>
      </c>
      <c r="G790" s="68" t="s">
        <v>92</v>
      </c>
      <c r="H790" s="68" t="s">
        <v>565</v>
      </c>
      <c r="I790" s="68" t="s">
        <v>566</v>
      </c>
      <c r="J790" s="68" t="s">
        <v>567</v>
      </c>
      <c r="K790" s="68" t="s">
        <v>24</v>
      </c>
      <c r="L790" s="68" t="s">
        <v>3073</v>
      </c>
      <c r="M790" s="68" t="s">
        <v>96</v>
      </c>
    </row>
    <row r="791" spans="1:13">
      <c r="A791" s="68" t="s">
        <v>41</v>
      </c>
      <c r="B791" s="68" t="s">
        <v>1704</v>
      </c>
      <c r="C791" s="68" t="s">
        <v>819</v>
      </c>
      <c r="D791" s="68" t="s">
        <v>820</v>
      </c>
      <c r="E791" s="68" t="s">
        <v>140</v>
      </c>
      <c r="F791" s="68" t="s">
        <v>141</v>
      </c>
      <c r="G791" s="68" t="s">
        <v>92</v>
      </c>
      <c r="H791" s="68" t="s">
        <v>2131</v>
      </c>
      <c r="I791" s="68" t="s">
        <v>1493</v>
      </c>
      <c r="J791" s="68" t="s">
        <v>2132</v>
      </c>
      <c r="K791" s="68" t="s">
        <v>28</v>
      </c>
      <c r="L791" s="68" t="s">
        <v>3074</v>
      </c>
      <c r="M791" s="68" t="s">
        <v>96</v>
      </c>
    </row>
    <row r="792" spans="1:13">
      <c r="A792" s="68" t="s">
        <v>41</v>
      </c>
      <c r="B792" s="68" t="s">
        <v>1704</v>
      </c>
      <c r="C792" s="68" t="s">
        <v>663</v>
      </c>
      <c r="D792" s="68" t="s">
        <v>664</v>
      </c>
      <c r="E792" s="68" t="s">
        <v>140</v>
      </c>
      <c r="F792" s="68" t="s">
        <v>141</v>
      </c>
      <c r="G792" s="68" t="s">
        <v>92</v>
      </c>
      <c r="H792" s="68" t="s">
        <v>166</v>
      </c>
      <c r="I792" s="68" t="s">
        <v>3075</v>
      </c>
      <c r="J792" s="68" t="s">
        <v>3076</v>
      </c>
      <c r="K792" s="68" t="s">
        <v>28</v>
      </c>
      <c r="L792" s="68" t="s">
        <v>3077</v>
      </c>
      <c r="M792" s="68" t="s">
        <v>96</v>
      </c>
    </row>
    <row r="793" spans="1:13">
      <c r="A793" s="68" t="s">
        <v>41</v>
      </c>
      <c r="B793" s="68" t="s">
        <v>1704</v>
      </c>
      <c r="C793" s="68" t="s">
        <v>159</v>
      </c>
      <c r="D793" s="68" t="s">
        <v>160</v>
      </c>
      <c r="E793" s="68" t="s">
        <v>140</v>
      </c>
      <c r="F793" s="68" t="s">
        <v>141</v>
      </c>
      <c r="G793" s="68" t="s">
        <v>92</v>
      </c>
      <c r="H793" s="68" t="s">
        <v>166</v>
      </c>
      <c r="I793" s="68" t="s">
        <v>1719</v>
      </c>
      <c r="J793" s="68" t="s">
        <v>1720</v>
      </c>
      <c r="K793" s="68" t="s">
        <v>26</v>
      </c>
      <c r="L793" s="68" t="s">
        <v>3078</v>
      </c>
      <c r="M793" s="68" t="s">
        <v>96</v>
      </c>
    </row>
    <row r="794" spans="1:13">
      <c r="A794" s="68" t="s">
        <v>41</v>
      </c>
      <c r="B794" s="68" t="s">
        <v>1704</v>
      </c>
      <c r="C794" s="68" t="s">
        <v>144</v>
      </c>
      <c r="D794" s="68" t="s">
        <v>145</v>
      </c>
      <c r="E794" s="68" t="s">
        <v>140</v>
      </c>
      <c r="F794" s="68" t="s">
        <v>141</v>
      </c>
      <c r="G794" s="68" t="s">
        <v>92</v>
      </c>
      <c r="H794" s="68" t="s">
        <v>1721</v>
      </c>
      <c r="I794" s="68" t="s">
        <v>1722</v>
      </c>
      <c r="J794" s="68" t="s">
        <v>1723</v>
      </c>
      <c r="K794" s="68" t="s">
        <v>28</v>
      </c>
      <c r="L794" s="68" t="s">
        <v>3079</v>
      </c>
      <c r="M794" s="68" t="s">
        <v>96</v>
      </c>
    </row>
    <row r="795" spans="1:13" ht="25.5">
      <c r="A795" s="68" t="s">
        <v>41</v>
      </c>
      <c r="B795" s="68" t="s">
        <v>1704</v>
      </c>
      <c r="C795" s="68" t="s">
        <v>596</v>
      </c>
      <c r="D795" s="68" t="s">
        <v>597</v>
      </c>
      <c r="E795" s="68" t="s">
        <v>140</v>
      </c>
      <c r="F795" s="68" t="s">
        <v>141</v>
      </c>
      <c r="G795" s="68" t="s">
        <v>92</v>
      </c>
      <c r="H795" s="68" t="s">
        <v>1724</v>
      </c>
      <c r="I795" s="68" t="s">
        <v>1725</v>
      </c>
      <c r="J795" s="68" t="s">
        <v>1726</v>
      </c>
      <c r="K795" s="68" t="s">
        <v>28</v>
      </c>
      <c r="L795" s="68" t="s">
        <v>3080</v>
      </c>
      <c r="M795" s="68" t="s">
        <v>96</v>
      </c>
    </row>
    <row r="796" spans="1:13">
      <c r="A796" s="68" t="s">
        <v>41</v>
      </c>
      <c r="B796" s="68" t="s">
        <v>1704</v>
      </c>
      <c r="C796" s="68" t="s">
        <v>144</v>
      </c>
      <c r="D796" s="68" t="s">
        <v>145</v>
      </c>
      <c r="E796" s="68" t="s">
        <v>140</v>
      </c>
      <c r="F796" s="68" t="s">
        <v>141</v>
      </c>
      <c r="G796" s="68" t="s">
        <v>92</v>
      </c>
      <c r="H796" s="68" t="s">
        <v>288</v>
      </c>
      <c r="I796" s="68" t="s">
        <v>1727</v>
      </c>
      <c r="J796" s="68" t="s">
        <v>1728</v>
      </c>
      <c r="K796" s="68" t="s">
        <v>28</v>
      </c>
      <c r="L796" s="68" t="s">
        <v>3081</v>
      </c>
      <c r="M796" s="68" t="s">
        <v>96</v>
      </c>
    </row>
    <row r="797" spans="1:13">
      <c r="A797" s="68" t="s">
        <v>41</v>
      </c>
      <c r="B797" s="68" t="s">
        <v>1704</v>
      </c>
      <c r="C797" s="68" t="s">
        <v>203</v>
      </c>
      <c r="D797" s="68" t="s">
        <v>204</v>
      </c>
      <c r="E797" s="68" t="s">
        <v>140</v>
      </c>
      <c r="F797" s="68" t="s">
        <v>141</v>
      </c>
      <c r="G797" s="68" t="s">
        <v>92</v>
      </c>
      <c r="H797" s="68" t="s">
        <v>1729</v>
      </c>
      <c r="I797" s="68" t="s">
        <v>1111</v>
      </c>
      <c r="J797" s="68" t="s">
        <v>1730</v>
      </c>
      <c r="K797" s="68" t="s">
        <v>28</v>
      </c>
      <c r="L797" s="68" t="s">
        <v>3082</v>
      </c>
      <c r="M797" s="68" t="s">
        <v>96</v>
      </c>
    </row>
    <row r="798" spans="1:13">
      <c r="A798" s="68" t="s">
        <v>41</v>
      </c>
      <c r="B798" s="68" t="s">
        <v>1704</v>
      </c>
      <c r="C798" s="68" t="s">
        <v>266</v>
      </c>
      <c r="D798" s="68" t="s">
        <v>267</v>
      </c>
      <c r="E798" s="68" t="s">
        <v>140</v>
      </c>
      <c r="F798" s="68" t="s">
        <v>141</v>
      </c>
      <c r="G798" s="68" t="s">
        <v>92</v>
      </c>
      <c r="H798" s="68" t="s">
        <v>1062</v>
      </c>
      <c r="I798" s="68" t="s">
        <v>1161</v>
      </c>
      <c r="J798" s="68" t="s">
        <v>1731</v>
      </c>
      <c r="K798" s="68" t="s">
        <v>28</v>
      </c>
      <c r="L798" s="68" t="s">
        <v>3083</v>
      </c>
      <c r="M798" s="68" t="s">
        <v>96</v>
      </c>
    </row>
    <row r="799" spans="1:13">
      <c r="A799" s="68" t="s">
        <v>41</v>
      </c>
      <c r="B799" s="68" t="s">
        <v>1704</v>
      </c>
      <c r="C799" s="68" t="s">
        <v>819</v>
      </c>
      <c r="D799" s="68" t="s">
        <v>820</v>
      </c>
      <c r="E799" s="68" t="s">
        <v>140</v>
      </c>
      <c r="F799" s="68" t="s">
        <v>141</v>
      </c>
      <c r="G799" s="68" t="s">
        <v>92</v>
      </c>
      <c r="H799" s="68" t="s">
        <v>1732</v>
      </c>
      <c r="I799" s="68" t="s">
        <v>1100</v>
      </c>
      <c r="J799" s="68" t="s">
        <v>1733</v>
      </c>
      <c r="K799" s="68" t="s">
        <v>28</v>
      </c>
      <c r="L799" s="68" t="s">
        <v>3084</v>
      </c>
      <c r="M799" s="68" t="s">
        <v>96</v>
      </c>
    </row>
    <row r="800" spans="1:13">
      <c r="A800" s="68" t="s">
        <v>41</v>
      </c>
      <c r="B800" s="68" t="s">
        <v>1704</v>
      </c>
      <c r="C800" s="68" t="s">
        <v>188</v>
      </c>
      <c r="D800" s="68" t="s">
        <v>189</v>
      </c>
      <c r="E800" s="68" t="s">
        <v>140</v>
      </c>
      <c r="F800" s="68" t="s">
        <v>141</v>
      </c>
      <c r="G800" s="68" t="s">
        <v>92</v>
      </c>
      <c r="H800" s="68" t="s">
        <v>407</v>
      </c>
      <c r="I800" s="68" t="s">
        <v>1104</v>
      </c>
      <c r="J800" s="68" t="s">
        <v>1734</v>
      </c>
      <c r="K800" s="68" t="s">
        <v>28</v>
      </c>
      <c r="L800" s="68" t="s">
        <v>3085</v>
      </c>
      <c r="M800" s="68" t="s">
        <v>96</v>
      </c>
    </row>
    <row r="801" spans="1:13">
      <c r="A801" s="68" t="s">
        <v>41</v>
      </c>
      <c r="B801" s="68" t="s">
        <v>1704</v>
      </c>
      <c r="C801" s="68" t="s">
        <v>151</v>
      </c>
      <c r="D801" s="68" t="s">
        <v>152</v>
      </c>
      <c r="E801" s="68" t="s">
        <v>140</v>
      </c>
      <c r="F801" s="68" t="s">
        <v>141</v>
      </c>
      <c r="G801" s="68" t="s">
        <v>92</v>
      </c>
      <c r="H801" s="68" t="s">
        <v>1735</v>
      </c>
      <c r="I801" s="68" t="s">
        <v>821</v>
      </c>
      <c r="J801" s="68" t="s">
        <v>1736</v>
      </c>
      <c r="K801" s="68" t="s">
        <v>28</v>
      </c>
      <c r="L801" s="68" t="s">
        <v>3086</v>
      </c>
      <c r="M801" s="68" t="s">
        <v>96</v>
      </c>
    </row>
    <row r="802" spans="1:13">
      <c r="A802" s="68" t="s">
        <v>41</v>
      </c>
      <c r="B802" s="68" t="s">
        <v>1704</v>
      </c>
      <c r="C802" s="68" t="s">
        <v>151</v>
      </c>
      <c r="D802" s="68" t="s">
        <v>152</v>
      </c>
      <c r="E802" s="68" t="s">
        <v>140</v>
      </c>
      <c r="F802" s="68" t="s">
        <v>141</v>
      </c>
      <c r="G802" s="68" t="s">
        <v>92</v>
      </c>
      <c r="H802" s="68" t="s">
        <v>1205</v>
      </c>
      <c r="I802" s="68" t="s">
        <v>1737</v>
      </c>
      <c r="J802" s="68" t="s">
        <v>1738</v>
      </c>
      <c r="K802" s="68" t="s">
        <v>28</v>
      </c>
      <c r="L802" s="68" t="s">
        <v>3087</v>
      </c>
      <c r="M802" s="68" t="s">
        <v>96</v>
      </c>
    </row>
    <row r="803" spans="1:13">
      <c r="A803" s="68" t="s">
        <v>41</v>
      </c>
      <c r="B803" s="68" t="s">
        <v>1704</v>
      </c>
      <c r="C803" s="68" t="s">
        <v>164</v>
      </c>
      <c r="D803" s="68" t="s">
        <v>165</v>
      </c>
      <c r="E803" s="68" t="s">
        <v>140</v>
      </c>
      <c r="F803" s="68" t="s">
        <v>141</v>
      </c>
      <c r="G803" s="68" t="s">
        <v>92</v>
      </c>
      <c r="H803" s="68" t="s">
        <v>166</v>
      </c>
      <c r="I803" s="68" t="s">
        <v>1739</v>
      </c>
      <c r="J803" s="68" t="s">
        <v>1740</v>
      </c>
      <c r="K803" s="68" t="s">
        <v>24</v>
      </c>
      <c r="L803" s="68" t="s">
        <v>3088</v>
      </c>
      <c r="M803" s="68" t="s">
        <v>96</v>
      </c>
    </row>
    <row r="804" spans="1:13">
      <c r="A804" s="68" t="s">
        <v>41</v>
      </c>
      <c r="B804" s="68" t="s">
        <v>1704</v>
      </c>
      <c r="C804" s="68" t="s">
        <v>1741</v>
      </c>
      <c r="D804" s="68" t="s">
        <v>1742</v>
      </c>
      <c r="E804" s="68" t="s">
        <v>140</v>
      </c>
      <c r="F804" s="68" t="s">
        <v>141</v>
      </c>
      <c r="G804" s="68" t="s">
        <v>92</v>
      </c>
      <c r="H804" s="68" t="s">
        <v>212</v>
      </c>
      <c r="I804" s="68" t="s">
        <v>1743</v>
      </c>
      <c r="J804" s="68" t="s">
        <v>1744</v>
      </c>
      <c r="K804" s="68" t="s">
        <v>28</v>
      </c>
      <c r="L804" s="68" t="s">
        <v>3089</v>
      </c>
      <c r="M804" s="68" t="s">
        <v>96</v>
      </c>
    </row>
    <row r="805" spans="1:13">
      <c r="A805" s="68" t="s">
        <v>41</v>
      </c>
      <c r="B805" s="68" t="s">
        <v>1704</v>
      </c>
      <c r="C805" s="68" t="s">
        <v>1745</v>
      </c>
      <c r="D805" s="68" t="s">
        <v>1746</v>
      </c>
      <c r="E805" s="68" t="s">
        <v>140</v>
      </c>
      <c r="F805" s="68" t="s">
        <v>141</v>
      </c>
      <c r="G805" s="68" t="s">
        <v>92</v>
      </c>
      <c r="H805" s="68" t="s">
        <v>1747</v>
      </c>
      <c r="I805" s="68" t="s">
        <v>1748</v>
      </c>
      <c r="J805" s="68" t="s">
        <v>1749</v>
      </c>
      <c r="K805" s="68" t="s">
        <v>28</v>
      </c>
      <c r="L805" s="68" t="s">
        <v>3090</v>
      </c>
      <c r="M805" s="68" t="s">
        <v>96</v>
      </c>
    </row>
    <row r="806" spans="1:13">
      <c r="A806" s="68" t="s">
        <v>41</v>
      </c>
      <c r="B806" s="68" t="s">
        <v>1704</v>
      </c>
      <c r="C806" s="68" t="s">
        <v>159</v>
      </c>
      <c r="D806" s="68" t="s">
        <v>160</v>
      </c>
      <c r="E806" s="68" t="s">
        <v>140</v>
      </c>
      <c r="F806" s="68" t="s">
        <v>141</v>
      </c>
      <c r="G806" s="68" t="s">
        <v>92</v>
      </c>
      <c r="H806" s="68" t="s">
        <v>1750</v>
      </c>
      <c r="I806" s="68" t="s">
        <v>1751</v>
      </c>
      <c r="J806" s="68" t="s">
        <v>1752</v>
      </c>
      <c r="K806" s="68" t="s">
        <v>28</v>
      </c>
      <c r="L806" s="68" t="s">
        <v>3091</v>
      </c>
      <c r="M806" s="68" t="s">
        <v>96</v>
      </c>
    </row>
    <row r="807" spans="1:13">
      <c r="A807" s="68" t="s">
        <v>41</v>
      </c>
      <c r="B807" s="68" t="s">
        <v>1704</v>
      </c>
      <c r="C807" s="68" t="s">
        <v>1741</v>
      </c>
      <c r="D807" s="68" t="s">
        <v>1742</v>
      </c>
      <c r="E807" s="68" t="s">
        <v>140</v>
      </c>
      <c r="F807" s="68" t="s">
        <v>141</v>
      </c>
      <c r="G807" s="68" t="s">
        <v>92</v>
      </c>
      <c r="H807" s="68" t="s">
        <v>1753</v>
      </c>
      <c r="I807" s="68" t="s">
        <v>328</v>
      </c>
      <c r="J807" s="68" t="s">
        <v>1754</v>
      </c>
      <c r="K807" s="68" t="s">
        <v>28</v>
      </c>
      <c r="L807" s="68" t="s">
        <v>3092</v>
      </c>
      <c r="M807" s="68" t="s">
        <v>96</v>
      </c>
    </row>
    <row r="808" spans="1:13">
      <c r="A808" s="68" t="s">
        <v>41</v>
      </c>
      <c r="B808" s="68" t="s">
        <v>1704</v>
      </c>
      <c r="C808" s="68" t="s">
        <v>188</v>
      </c>
      <c r="D808" s="68" t="s">
        <v>189</v>
      </c>
      <c r="E808" s="68" t="s">
        <v>140</v>
      </c>
      <c r="F808" s="68" t="s">
        <v>141</v>
      </c>
      <c r="G808" s="68" t="s">
        <v>92</v>
      </c>
      <c r="H808" s="68" t="s">
        <v>171</v>
      </c>
      <c r="I808" s="68" t="s">
        <v>328</v>
      </c>
      <c r="J808" s="68" t="s">
        <v>1755</v>
      </c>
      <c r="K808" s="68" t="s">
        <v>28</v>
      </c>
      <c r="L808" s="68" t="s">
        <v>3093</v>
      </c>
      <c r="M808" s="68" t="s">
        <v>96</v>
      </c>
    </row>
    <row r="809" spans="1:13">
      <c r="A809" s="68" t="s">
        <v>41</v>
      </c>
      <c r="B809" s="68" t="s">
        <v>1704</v>
      </c>
      <c r="C809" s="68" t="s">
        <v>169</v>
      </c>
      <c r="D809" s="68" t="s">
        <v>170</v>
      </c>
      <c r="E809" s="68" t="s">
        <v>140</v>
      </c>
      <c r="F809" s="68" t="s">
        <v>141</v>
      </c>
      <c r="G809" s="68" t="s">
        <v>92</v>
      </c>
      <c r="H809" s="68" t="s">
        <v>227</v>
      </c>
      <c r="I809" s="68" t="s">
        <v>1756</v>
      </c>
      <c r="J809" s="68" t="s">
        <v>1757</v>
      </c>
      <c r="K809" s="68" t="s">
        <v>28</v>
      </c>
      <c r="L809" s="68" t="s">
        <v>3094</v>
      </c>
      <c r="M809" s="68" t="s">
        <v>96</v>
      </c>
    </row>
    <row r="810" spans="1:13">
      <c r="A810" s="68" t="s">
        <v>41</v>
      </c>
      <c r="B810" s="68" t="s">
        <v>1704</v>
      </c>
      <c r="C810" s="68" t="s">
        <v>151</v>
      </c>
      <c r="D810" s="68" t="s">
        <v>152</v>
      </c>
      <c r="E810" s="68" t="s">
        <v>140</v>
      </c>
      <c r="F810" s="68" t="s">
        <v>141</v>
      </c>
      <c r="G810" s="68" t="s">
        <v>92</v>
      </c>
      <c r="H810" s="68" t="s">
        <v>376</v>
      </c>
      <c r="I810" s="68" t="s">
        <v>1758</v>
      </c>
      <c r="J810" s="68" t="s">
        <v>1759</v>
      </c>
      <c r="K810" s="68" t="s">
        <v>28</v>
      </c>
      <c r="L810" s="68" t="s">
        <v>3095</v>
      </c>
      <c r="M810" s="68" t="s">
        <v>96</v>
      </c>
    </row>
    <row r="811" spans="1:13">
      <c r="A811" s="68" t="s">
        <v>41</v>
      </c>
      <c r="B811" s="68" t="s">
        <v>1704</v>
      </c>
      <c r="C811" s="68" t="s">
        <v>1741</v>
      </c>
      <c r="D811" s="68" t="s">
        <v>1742</v>
      </c>
      <c r="E811" s="68" t="s">
        <v>140</v>
      </c>
      <c r="F811" s="68" t="s">
        <v>141</v>
      </c>
      <c r="G811" s="68" t="s">
        <v>92</v>
      </c>
      <c r="H811" s="68" t="s">
        <v>1760</v>
      </c>
      <c r="I811" s="68" t="s">
        <v>574</v>
      </c>
      <c r="J811" s="68" t="s">
        <v>1761</v>
      </c>
      <c r="K811" s="68" t="s">
        <v>116</v>
      </c>
      <c r="L811" s="68" t="s">
        <v>3096</v>
      </c>
      <c r="M811" s="68" t="s">
        <v>96</v>
      </c>
    </row>
    <row r="812" spans="1:13">
      <c r="A812" s="68" t="s">
        <v>41</v>
      </c>
      <c r="B812" s="68" t="s">
        <v>1704</v>
      </c>
      <c r="C812" s="68" t="s">
        <v>210</v>
      </c>
      <c r="D812" s="68" t="s">
        <v>211</v>
      </c>
      <c r="E812" s="68" t="s">
        <v>140</v>
      </c>
      <c r="F812" s="68" t="s">
        <v>141</v>
      </c>
      <c r="G812" s="68" t="s">
        <v>92</v>
      </c>
      <c r="H812" s="68" t="s">
        <v>1762</v>
      </c>
      <c r="I812" s="68" t="s">
        <v>130</v>
      </c>
      <c r="J812" s="68" t="s">
        <v>1763</v>
      </c>
      <c r="K812" s="68" t="s">
        <v>27</v>
      </c>
      <c r="L812" s="68" t="s">
        <v>3097</v>
      </c>
      <c r="M812" s="68" t="s">
        <v>96</v>
      </c>
    </row>
    <row r="813" spans="1:13">
      <c r="A813" s="68" t="s">
        <v>41</v>
      </c>
      <c r="B813" s="68" t="s">
        <v>1704</v>
      </c>
      <c r="C813" s="68" t="s">
        <v>210</v>
      </c>
      <c r="D813" s="68" t="s">
        <v>211</v>
      </c>
      <c r="E813" s="68" t="s">
        <v>140</v>
      </c>
      <c r="F813" s="68" t="s">
        <v>141</v>
      </c>
      <c r="G813" s="68" t="s">
        <v>92</v>
      </c>
      <c r="H813" s="68" t="s">
        <v>1095</v>
      </c>
      <c r="I813" s="68" t="s">
        <v>317</v>
      </c>
      <c r="J813" s="68" t="s">
        <v>1764</v>
      </c>
      <c r="K813" s="68" t="s">
        <v>28</v>
      </c>
      <c r="L813" s="68" t="s">
        <v>3098</v>
      </c>
      <c r="M813" s="68" t="s">
        <v>96</v>
      </c>
    </row>
    <row r="814" spans="1:13">
      <c r="A814" s="68" t="s">
        <v>41</v>
      </c>
      <c r="B814" s="68" t="s">
        <v>1704</v>
      </c>
      <c r="C814" s="68" t="s">
        <v>210</v>
      </c>
      <c r="D814" s="68" t="s">
        <v>211</v>
      </c>
      <c r="E814" s="68" t="s">
        <v>140</v>
      </c>
      <c r="F814" s="68" t="s">
        <v>141</v>
      </c>
      <c r="G814" s="68" t="s">
        <v>92</v>
      </c>
      <c r="H814" s="68" t="s">
        <v>744</v>
      </c>
      <c r="I814" s="68" t="s">
        <v>1058</v>
      </c>
      <c r="J814" s="68" t="s">
        <v>1765</v>
      </c>
      <c r="K814" s="68" t="s">
        <v>28</v>
      </c>
      <c r="L814" s="68" t="s">
        <v>3099</v>
      </c>
      <c r="M814" s="68" t="s">
        <v>96</v>
      </c>
    </row>
    <row r="815" spans="1:13">
      <c r="A815" s="68" t="s">
        <v>41</v>
      </c>
      <c r="B815" s="68" t="s">
        <v>1704</v>
      </c>
      <c r="C815" s="68" t="s">
        <v>1766</v>
      </c>
      <c r="D815" s="68" t="s">
        <v>1767</v>
      </c>
      <c r="E815" s="68" t="s">
        <v>140</v>
      </c>
      <c r="F815" s="68" t="s">
        <v>141</v>
      </c>
      <c r="G815" s="68" t="s">
        <v>92</v>
      </c>
      <c r="H815" s="68" t="s">
        <v>1768</v>
      </c>
      <c r="I815" s="68" t="s">
        <v>1769</v>
      </c>
      <c r="J815" s="68" t="s">
        <v>1770</v>
      </c>
      <c r="K815" s="68" t="s">
        <v>26</v>
      </c>
      <c r="L815" s="68" t="s">
        <v>3100</v>
      </c>
      <c r="M815" s="68" t="s">
        <v>96</v>
      </c>
    </row>
    <row r="816" spans="1:13">
      <c r="A816" s="68" t="s">
        <v>41</v>
      </c>
      <c r="B816" s="68" t="s">
        <v>1704</v>
      </c>
      <c r="C816" s="68" t="s">
        <v>210</v>
      </c>
      <c r="D816" s="68" t="s">
        <v>211</v>
      </c>
      <c r="E816" s="68" t="s">
        <v>140</v>
      </c>
      <c r="F816" s="68" t="s">
        <v>141</v>
      </c>
      <c r="G816" s="68" t="s">
        <v>92</v>
      </c>
      <c r="H816" s="68" t="s">
        <v>1771</v>
      </c>
      <c r="I816" s="68" t="s">
        <v>1772</v>
      </c>
      <c r="J816" s="68" t="s">
        <v>1773</v>
      </c>
      <c r="K816" s="68" t="s">
        <v>28</v>
      </c>
      <c r="L816" s="68" t="s">
        <v>3101</v>
      </c>
      <c r="M816" s="68" t="s">
        <v>96</v>
      </c>
    </row>
    <row r="817" spans="1:13">
      <c r="A817" s="68" t="s">
        <v>41</v>
      </c>
      <c r="B817" s="68" t="s">
        <v>1704</v>
      </c>
      <c r="C817" s="68" t="s">
        <v>1745</v>
      </c>
      <c r="D817" s="68" t="s">
        <v>1746</v>
      </c>
      <c r="E817" s="68" t="s">
        <v>140</v>
      </c>
      <c r="F817" s="68" t="s">
        <v>141</v>
      </c>
      <c r="G817" s="68" t="s">
        <v>92</v>
      </c>
      <c r="H817" s="68" t="s">
        <v>1774</v>
      </c>
      <c r="I817" s="68" t="s">
        <v>1775</v>
      </c>
      <c r="J817" s="68" t="s">
        <v>1776</v>
      </c>
      <c r="K817" s="68" t="s">
        <v>28</v>
      </c>
      <c r="L817" s="68" t="s">
        <v>3102</v>
      </c>
      <c r="M817" s="68" t="s">
        <v>96</v>
      </c>
    </row>
    <row r="818" spans="1:13">
      <c r="A818" s="68" t="s">
        <v>41</v>
      </c>
      <c r="B818" s="68" t="s">
        <v>1704</v>
      </c>
      <c r="C818" s="68" t="s">
        <v>169</v>
      </c>
      <c r="D818" s="68" t="s">
        <v>170</v>
      </c>
      <c r="E818" s="68" t="s">
        <v>140</v>
      </c>
      <c r="F818" s="68" t="s">
        <v>141</v>
      </c>
      <c r="G818" s="68" t="s">
        <v>92</v>
      </c>
      <c r="H818" s="68" t="s">
        <v>1777</v>
      </c>
      <c r="I818" s="68" t="s">
        <v>1778</v>
      </c>
      <c r="J818" s="68" t="s">
        <v>1779</v>
      </c>
      <c r="K818" s="68" t="s">
        <v>28</v>
      </c>
      <c r="L818" s="68" t="s">
        <v>3103</v>
      </c>
      <c r="M818" s="68" t="s">
        <v>96</v>
      </c>
    </row>
    <row r="819" spans="1:13">
      <c r="A819" s="68" t="s">
        <v>41</v>
      </c>
      <c r="B819" s="68" t="s">
        <v>1704</v>
      </c>
      <c r="C819" s="68" t="s">
        <v>266</v>
      </c>
      <c r="D819" s="68" t="s">
        <v>267</v>
      </c>
      <c r="E819" s="68" t="s">
        <v>140</v>
      </c>
      <c r="F819" s="68" t="s">
        <v>141</v>
      </c>
      <c r="G819" s="68" t="s">
        <v>92</v>
      </c>
      <c r="H819" s="68" t="s">
        <v>1780</v>
      </c>
      <c r="I819" s="68" t="s">
        <v>1781</v>
      </c>
      <c r="J819" s="68" t="s">
        <v>1782</v>
      </c>
      <c r="K819" s="68" t="s">
        <v>28</v>
      </c>
      <c r="L819" s="68" t="s">
        <v>3104</v>
      </c>
      <c r="M819" s="68" t="s">
        <v>96</v>
      </c>
    </row>
    <row r="820" spans="1:13">
      <c r="A820" s="68" t="s">
        <v>41</v>
      </c>
      <c r="B820" s="68" t="s">
        <v>1704</v>
      </c>
      <c r="C820" s="68" t="s">
        <v>273</v>
      </c>
      <c r="D820" s="68" t="s">
        <v>274</v>
      </c>
      <c r="E820" s="68" t="s">
        <v>140</v>
      </c>
      <c r="F820" s="68" t="s">
        <v>141</v>
      </c>
      <c r="G820" s="68" t="s">
        <v>92</v>
      </c>
      <c r="H820" s="68" t="s">
        <v>1784</v>
      </c>
      <c r="I820" s="68" t="s">
        <v>1184</v>
      </c>
      <c r="J820" s="68" t="s">
        <v>1785</v>
      </c>
      <c r="K820" s="68" t="s">
        <v>28</v>
      </c>
      <c r="L820" s="68" t="s">
        <v>3105</v>
      </c>
      <c r="M820" s="68" t="s">
        <v>96</v>
      </c>
    </row>
    <row r="821" spans="1:13">
      <c r="A821" s="68" t="s">
        <v>41</v>
      </c>
      <c r="B821" s="68" t="s">
        <v>1704</v>
      </c>
      <c r="C821" s="68" t="s">
        <v>159</v>
      </c>
      <c r="D821" s="68" t="s">
        <v>160</v>
      </c>
      <c r="E821" s="68" t="s">
        <v>140</v>
      </c>
      <c r="F821" s="68" t="s">
        <v>141</v>
      </c>
      <c r="G821" s="68" t="s">
        <v>92</v>
      </c>
      <c r="H821" s="68" t="s">
        <v>1786</v>
      </c>
      <c r="I821" s="68" t="s">
        <v>281</v>
      </c>
      <c r="J821" s="68" t="s">
        <v>962</v>
      </c>
      <c r="K821" s="68" t="s">
        <v>28</v>
      </c>
      <c r="L821" s="68" t="s">
        <v>3106</v>
      </c>
      <c r="M821" s="68" t="s">
        <v>96</v>
      </c>
    </row>
    <row r="822" spans="1:13">
      <c r="A822" s="68" t="s">
        <v>41</v>
      </c>
      <c r="B822" s="68" t="s">
        <v>1704</v>
      </c>
      <c r="C822" s="68" t="s">
        <v>266</v>
      </c>
      <c r="D822" s="68" t="s">
        <v>267</v>
      </c>
      <c r="E822" s="68" t="s">
        <v>140</v>
      </c>
      <c r="F822" s="68" t="s">
        <v>141</v>
      </c>
      <c r="G822" s="68" t="s">
        <v>92</v>
      </c>
      <c r="H822" s="68" t="s">
        <v>1787</v>
      </c>
      <c r="I822" s="68" t="s">
        <v>1788</v>
      </c>
      <c r="J822" s="68" t="s">
        <v>1789</v>
      </c>
      <c r="K822" s="68" t="s">
        <v>28</v>
      </c>
      <c r="L822" s="68" t="s">
        <v>3107</v>
      </c>
      <c r="M822" s="68" t="s">
        <v>96</v>
      </c>
    </row>
    <row r="823" spans="1:13">
      <c r="A823" s="68" t="s">
        <v>41</v>
      </c>
      <c r="B823" s="68" t="s">
        <v>1704</v>
      </c>
      <c r="C823" s="68" t="s">
        <v>1790</v>
      </c>
      <c r="D823" s="68" t="s">
        <v>1791</v>
      </c>
      <c r="E823" s="68" t="s">
        <v>140</v>
      </c>
      <c r="F823" s="68" t="s">
        <v>141</v>
      </c>
      <c r="G823" s="68" t="s">
        <v>92</v>
      </c>
      <c r="H823" s="68" t="s">
        <v>283</v>
      </c>
      <c r="I823" s="68" t="s">
        <v>1792</v>
      </c>
      <c r="J823" s="68" t="s">
        <v>1793</v>
      </c>
      <c r="K823" s="68" t="s">
        <v>28</v>
      </c>
      <c r="L823" s="68" t="s">
        <v>3108</v>
      </c>
      <c r="M823" s="68" t="s">
        <v>96</v>
      </c>
    </row>
    <row r="824" spans="1:13">
      <c r="A824" s="68" t="s">
        <v>41</v>
      </c>
      <c r="B824" s="68" t="s">
        <v>1704</v>
      </c>
      <c r="C824" s="68" t="s">
        <v>1790</v>
      </c>
      <c r="D824" s="68" t="s">
        <v>1791</v>
      </c>
      <c r="E824" s="68" t="s">
        <v>140</v>
      </c>
      <c r="F824" s="68" t="s">
        <v>141</v>
      </c>
      <c r="G824" s="68" t="s">
        <v>92</v>
      </c>
      <c r="H824" s="68" t="s">
        <v>1794</v>
      </c>
      <c r="I824" s="68" t="s">
        <v>1795</v>
      </c>
      <c r="J824" s="68" t="s">
        <v>1796</v>
      </c>
      <c r="K824" s="68" t="s">
        <v>116</v>
      </c>
      <c r="L824" s="68" t="s">
        <v>3109</v>
      </c>
      <c r="M824" s="68" t="s">
        <v>96</v>
      </c>
    </row>
    <row r="825" spans="1:13">
      <c r="A825" s="68" t="s">
        <v>41</v>
      </c>
      <c r="B825" s="68" t="s">
        <v>1704</v>
      </c>
      <c r="C825" s="68" t="s">
        <v>1797</v>
      </c>
      <c r="D825" s="68" t="s">
        <v>1798</v>
      </c>
      <c r="E825" s="68" t="s">
        <v>140</v>
      </c>
      <c r="F825" s="68" t="s">
        <v>141</v>
      </c>
      <c r="G825" s="68" t="s">
        <v>92</v>
      </c>
      <c r="H825" s="68" t="s">
        <v>3110</v>
      </c>
      <c r="I825" s="68" t="s">
        <v>1799</v>
      </c>
      <c r="J825" s="68" t="s">
        <v>1800</v>
      </c>
      <c r="K825" s="68" t="s">
        <v>116</v>
      </c>
      <c r="L825" s="68" t="s">
        <v>3111</v>
      </c>
      <c r="M825" s="68" t="s">
        <v>96</v>
      </c>
    </row>
    <row r="826" spans="1:13">
      <c r="A826" s="68" t="s">
        <v>41</v>
      </c>
      <c r="B826" s="68" t="s">
        <v>1704</v>
      </c>
      <c r="C826" s="68" t="s">
        <v>266</v>
      </c>
      <c r="D826" s="68" t="s">
        <v>267</v>
      </c>
      <c r="E826" s="68" t="s">
        <v>140</v>
      </c>
      <c r="F826" s="68" t="s">
        <v>141</v>
      </c>
      <c r="G826" s="68" t="s">
        <v>92</v>
      </c>
      <c r="H826" s="68" t="s">
        <v>1783</v>
      </c>
      <c r="I826" s="68" t="s">
        <v>1801</v>
      </c>
      <c r="J826" s="68" t="s">
        <v>1802</v>
      </c>
      <c r="K826" s="68" t="s">
        <v>116</v>
      </c>
      <c r="L826" s="68" t="s">
        <v>3112</v>
      </c>
      <c r="M826" s="68" t="s">
        <v>96</v>
      </c>
    </row>
    <row r="827" spans="1:13">
      <c r="A827" s="68" t="s">
        <v>41</v>
      </c>
      <c r="B827" s="68" t="s">
        <v>1704</v>
      </c>
      <c r="C827" s="68" t="s">
        <v>169</v>
      </c>
      <c r="D827" s="68" t="s">
        <v>170</v>
      </c>
      <c r="E827" s="68" t="s">
        <v>140</v>
      </c>
      <c r="F827" s="68" t="s">
        <v>141</v>
      </c>
      <c r="G827" s="68" t="s">
        <v>92</v>
      </c>
      <c r="H827" s="68" t="s">
        <v>1803</v>
      </c>
      <c r="I827" s="68" t="s">
        <v>442</v>
      </c>
      <c r="J827" s="68" t="s">
        <v>1804</v>
      </c>
      <c r="K827" s="68" t="s">
        <v>28</v>
      </c>
      <c r="L827" s="68" t="s">
        <v>3113</v>
      </c>
      <c r="M827" s="68" t="s">
        <v>96</v>
      </c>
    </row>
    <row r="828" spans="1:13">
      <c r="A828" s="68" t="s">
        <v>41</v>
      </c>
      <c r="B828" s="68" t="s">
        <v>1704</v>
      </c>
      <c r="C828" s="68" t="s">
        <v>159</v>
      </c>
      <c r="D828" s="68" t="s">
        <v>160</v>
      </c>
      <c r="E828" s="68" t="s">
        <v>140</v>
      </c>
      <c r="F828" s="68" t="s">
        <v>141</v>
      </c>
      <c r="G828" s="68" t="s">
        <v>92</v>
      </c>
      <c r="H828" s="68" t="s">
        <v>153</v>
      </c>
      <c r="I828" s="68" t="s">
        <v>1739</v>
      </c>
      <c r="J828" s="68" t="s">
        <v>1805</v>
      </c>
      <c r="K828" s="68" t="s">
        <v>24</v>
      </c>
      <c r="L828" s="68" t="s">
        <v>3114</v>
      </c>
      <c r="M828" s="68" t="s">
        <v>96</v>
      </c>
    </row>
    <row r="829" spans="1:13">
      <c r="A829" s="68" t="s">
        <v>41</v>
      </c>
      <c r="B829" s="68" t="s">
        <v>1704</v>
      </c>
      <c r="C829" s="68" t="s">
        <v>266</v>
      </c>
      <c r="D829" s="68" t="s">
        <v>267</v>
      </c>
      <c r="E829" s="68" t="s">
        <v>140</v>
      </c>
      <c r="F829" s="68" t="s">
        <v>141</v>
      </c>
      <c r="G829" s="68" t="s">
        <v>92</v>
      </c>
      <c r="H829" s="68" t="s">
        <v>1809</v>
      </c>
      <c r="I829" s="68" t="s">
        <v>1810</v>
      </c>
      <c r="J829" s="68" t="s">
        <v>1811</v>
      </c>
      <c r="K829" s="68" t="s">
        <v>28</v>
      </c>
      <c r="L829" s="68" t="s">
        <v>3115</v>
      </c>
      <c r="M829" s="68" t="s">
        <v>96</v>
      </c>
    </row>
    <row r="830" spans="1:13">
      <c r="A830" s="68" t="s">
        <v>41</v>
      </c>
      <c r="B830" s="68" t="s">
        <v>1704</v>
      </c>
      <c r="C830" s="68" t="s">
        <v>210</v>
      </c>
      <c r="D830" s="68" t="s">
        <v>211</v>
      </c>
      <c r="E830" s="68" t="s">
        <v>140</v>
      </c>
      <c r="F830" s="68" t="s">
        <v>141</v>
      </c>
      <c r="G830" s="68" t="s">
        <v>92</v>
      </c>
      <c r="H830" s="68" t="s">
        <v>953</v>
      </c>
      <c r="I830" s="68" t="s">
        <v>1812</v>
      </c>
      <c r="J830" s="68" t="s">
        <v>1813</v>
      </c>
      <c r="K830" s="68" t="s">
        <v>28</v>
      </c>
      <c r="L830" s="68" t="s">
        <v>3116</v>
      </c>
      <c r="M830" s="68" t="s">
        <v>96</v>
      </c>
    </row>
    <row r="831" spans="1:13">
      <c r="A831" s="68" t="s">
        <v>41</v>
      </c>
      <c r="B831" s="68" t="s">
        <v>1704</v>
      </c>
      <c r="C831" s="68" t="s">
        <v>1797</v>
      </c>
      <c r="D831" s="68" t="s">
        <v>1798</v>
      </c>
      <c r="E831" s="68" t="s">
        <v>140</v>
      </c>
      <c r="F831" s="68" t="s">
        <v>141</v>
      </c>
      <c r="G831" s="68" t="s">
        <v>92</v>
      </c>
      <c r="H831" s="68" t="s">
        <v>283</v>
      </c>
      <c r="I831" s="68" t="s">
        <v>1814</v>
      </c>
      <c r="J831" s="68" t="s">
        <v>1815</v>
      </c>
      <c r="K831" s="68" t="s">
        <v>112</v>
      </c>
      <c r="L831" s="68" t="s">
        <v>3117</v>
      </c>
      <c r="M831" s="68" t="s">
        <v>96</v>
      </c>
    </row>
    <row r="832" spans="1:13">
      <c r="A832" s="68" t="s">
        <v>41</v>
      </c>
      <c r="B832" s="68" t="s">
        <v>1704</v>
      </c>
      <c r="C832" s="68" t="s">
        <v>1790</v>
      </c>
      <c r="D832" s="68" t="s">
        <v>1791</v>
      </c>
      <c r="E832" s="68" t="s">
        <v>140</v>
      </c>
      <c r="F832" s="68" t="s">
        <v>141</v>
      </c>
      <c r="G832" s="68" t="s">
        <v>92</v>
      </c>
      <c r="H832" s="68" t="s">
        <v>862</v>
      </c>
      <c r="I832" s="68" t="s">
        <v>1816</v>
      </c>
      <c r="J832" s="68" t="s">
        <v>1817</v>
      </c>
      <c r="K832" s="68" t="s">
        <v>116</v>
      </c>
      <c r="L832" s="68" t="s">
        <v>3118</v>
      </c>
      <c r="M832" s="68" t="s">
        <v>96</v>
      </c>
    </row>
    <row r="833" spans="1:13">
      <c r="A833" s="68" t="s">
        <v>41</v>
      </c>
      <c r="B833" s="68" t="s">
        <v>1704</v>
      </c>
      <c r="C833" s="68" t="s">
        <v>1741</v>
      </c>
      <c r="D833" s="68" t="s">
        <v>1742</v>
      </c>
      <c r="E833" s="68" t="s">
        <v>140</v>
      </c>
      <c r="F833" s="68" t="s">
        <v>141</v>
      </c>
      <c r="G833" s="68" t="s">
        <v>92</v>
      </c>
      <c r="H833" s="68" t="s">
        <v>658</v>
      </c>
      <c r="I833" s="68" t="s">
        <v>574</v>
      </c>
      <c r="J833" s="68" t="s">
        <v>1818</v>
      </c>
      <c r="K833" s="68" t="s">
        <v>116</v>
      </c>
      <c r="L833" s="68" t="s">
        <v>3119</v>
      </c>
      <c r="M833" s="68" t="s">
        <v>96</v>
      </c>
    </row>
    <row r="834" spans="1:13">
      <c r="A834" s="68" t="s">
        <v>41</v>
      </c>
      <c r="B834" s="68" t="s">
        <v>1704</v>
      </c>
      <c r="C834" s="68" t="s">
        <v>1766</v>
      </c>
      <c r="D834" s="68" t="s">
        <v>1767</v>
      </c>
      <c r="E834" s="68" t="s">
        <v>140</v>
      </c>
      <c r="F834" s="68" t="s">
        <v>141</v>
      </c>
      <c r="G834" s="68" t="s">
        <v>92</v>
      </c>
      <c r="H834" s="68" t="s">
        <v>655</v>
      </c>
      <c r="I834" s="68" t="s">
        <v>1819</v>
      </c>
      <c r="J834" s="68" t="s">
        <v>1820</v>
      </c>
      <c r="K834" s="68" t="s">
        <v>112</v>
      </c>
      <c r="L834" s="68" t="s">
        <v>3120</v>
      </c>
      <c r="M834" s="68" t="s">
        <v>96</v>
      </c>
    </row>
    <row r="835" spans="1:13">
      <c r="A835" s="68" t="s">
        <v>41</v>
      </c>
      <c r="B835" s="68" t="s">
        <v>1704</v>
      </c>
      <c r="C835" s="68" t="s">
        <v>273</v>
      </c>
      <c r="D835" s="68" t="s">
        <v>274</v>
      </c>
      <c r="E835" s="68" t="s">
        <v>140</v>
      </c>
      <c r="F835" s="68" t="s">
        <v>141</v>
      </c>
      <c r="G835" s="68" t="s">
        <v>92</v>
      </c>
      <c r="H835" s="68" t="s">
        <v>120</v>
      </c>
      <c r="I835" s="68" t="s">
        <v>275</v>
      </c>
      <c r="J835" s="68" t="s">
        <v>1821</v>
      </c>
      <c r="K835" s="68" t="s">
        <v>28</v>
      </c>
      <c r="L835" s="68" t="s">
        <v>3121</v>
      </c>
      <c r="M835" s="68" t="s">
        <v>96</v>
      </c>
    </row>
    <row r="836" spans="1:13">
      <c r="A836" s="68" t="s">
        <v>41</v>
      </c>
      <c r="B836" s="68" t="s">
        <v>1704</v>
      </c>
      <c r="C836" s="68" t="s">
        <v>1745</v>
      </c>
      <c r="D836" s="68" t="s">
        <v>1746</v>
      </c>
      <c r="E836" s="68" t="s">
        <v>140</v>
      </c>
      <c r="F836" s="68" t="s">
        <v>141</v>
      </c>
      <c r="G836" s="68" t="s">
        <v>92</v>
      </c>
      <c r="H836" s="68" t="s">
        <v>185</v>
      </c>
      <c r="I836" s="68" t="s">
        <v>1822</v>
      </c>
      <c r="J836" s="68" t="s">
        <v>1823</v>
      </c>
      <c r="K836" s="68" t="s">
        <v>116</v>
      </c>
      <c r="L836" s="68" t="s">
        <v>3122</v>
      </c>
      <c r="M836" s="68" t="s">
        <v>96</v>
      </c>
    </row>
    <row r="837" spans="1:13">
      <c r="A837" s="68" t="s">
        <v>41</v>
      </c>
      <c r="B837" s="68" t="s">
        <v>1704</v>
      </c>
      <c r="C837" s="68" t="s">
        <v>169</v>
      </c>
      <c r="D837" s="68" t="s">
        <v>170</v>
      </c>
      <c r="E837" s="68" t="s">
        <v>140</v>
      </c>
      <c r="F837" s="68" t="s">
        <v>141</v>
      </c>
      <c r="G837" s="68" t="s">
        <v>92</v>
      </c>
      <c r="H837" s="68" t="s">
        <v>1824</v>
      </c>
      <c r="I837" s="68" t="s">
        <v>961</v>
      </c>
      <c r="J837" s="68" t="s">
        <v>1825</v>
      </c>
      <c r="K837" s="68" t="s">
        <v>28</v>
      </c>
      <c r="L837" s="68" t="s">
        <v>3123</v>
      </c>
      <c r="M837" s="68" t="s">
        <v>96</v>
      </c>
    </row>
    <row r="838" spans="1:13">
      <c r="A838" s="68" t="s">
        <v>41</v>
      </c>
      <c r="B838" s="68" t="s">
        <v>1704</v>
      </c>
      <c r="C838" s="68" t="s">
        <v>1790</v>
      </c>
      <c r="D838" s="68" t="s">
        <v>1791</v>
      </c>
      <c r="E838" s="68" t="s">
        <v>140</v>
      </c>
      <c r="F838" s="68" t="s">
        <v>141</v>
      </c>
      <c r="G838" s="68" t="s">
        <v>92</v>
      </c>
      <c r="H838" s="68" t="s">
        <v>1117</v>
      </c>
      <c r="I838" s="68" t="s">
        <v>1795</v>
      </c>
      <c r="J838" s="68" t="s">
        <v>1826</v>
      </c>
      <c r="K838" s="68" t="s">
        <v>24</v>
      </c>
      <c r="L838" s="68" t="s">
        <v>3124</v>
      </c>
      <c r="M838" s="68" t="s">
        <v>96</v>
      </c>
    </row>
    <row r="839" spans="1:13">
      <c r="A839" s="68" t="s">
        <v>41</v>
      </c>
      <c r="B839" s="68" t="s">
        <v>1704</v>
      </c>
      <c r="C839" s="68" t="s">
        <v>266</v>
      </c>
      <c r="D839" s="68" t="s">
        <v>267</v>
      </c>
      <c r="E839" s="68" t="s">
        <v>140</v>
      </c>
      <c r="F839" s="68" t="s">
        <v>141</v>
      </c>
      <c r="G839" s="68" t="s">
        <v>92</v>
      </c>
      <c r="H839" s="68" t="s">
        <v>321</v>
      </c>
      <c r="I839" s="68" t="s">
        <v>1827</v>
      </c>
      <c r="J839" s="68" t="s">
        <v>1828</v>
      </c>
      <c r="K839" s="68" t="s">
        <v>28</v>
      </c>
      <c r="L839" s="68" t="s">
        <v>3125</v>
      </c>
      <c r="M839" s="68" t="s">
        <v>96</v>
      </c>
    </row>
    <row r="840" spans="1:13">
      <c r="A840" s="68" t="s">
        <v>41</v>
      </c>
      <c r="B840" s="68" t="s">
        <v>1704</v>
      </c>
      <c r="C840" s="68" t="s">
        <v>169</v>
      </c>
      <c r="D840" s="68" t="s">
        <v>170</v>
      </c>
      <c r="E840" s="68" t="s">
        <v>140</v>
      </c>
      <c r="F840" s="68" t="s">
        <v>141</v>
      </c>
      <c r="G840" s="68" t="s">
        <v>92</v>
      </c>
      <c r="H840" s="68" t="s">
        <v>1138</v>
      </c>
      <c r="I840" s="68" t="s">
        <v>371</v>
      </c>
      <c r="J840" s="68" t="s">
        <v>1707</v>
      </c>
      <c r="K840" s="68" t="s">
        <v>28</v>
      </c>
      <c r="L840" s="68" t="s">
        <v>3126</v>
      </c>
      <c r="M840" s="68" t="s">
        <v>96</v>
      </c>
    </row>
    <row r="841" spans="1:13">
      <c r="A841" s="68" t="s">
        <v>41</v>
      </c>
      <c r="B841" s="68" t="s">
        <v>1704</v>
      </c>
      <c r="C841" s="68" t="s">
        <v>268</v>
      </c>
      <c r="D841" s="68" t="s">
        <v>269</v>
      </c>
      <c r="E841" s="68" t="s">
        <v>140</v>
      </c>
      <c r="F841" s="68" t="s">
        <v>141</v>
      </c>
      <c r="G841" s="68" t="s">
        <v>92</v>
      </c>
      <c r="H841" s="68" t="s">
        <v>1654</v>
      </c>
      <c r="I841" s="68" t="s">
        <v>1832</v>
      </c>
      <c r="J841" s="68" t="s">
        <v>1833</v>
      </c>
      <c r="K841" s="68" t="s">
        <v>28</v>
      </c>
      <c r="L841" s="68" t="s">
        <v>3127</v>
      </c>
      <c r="M841" s="68" t="s">
        <v>96</v>
      </c>
    </row>
    <row r="842" spans="1:13">
      <c r="A842" s="68" t="s">
        <v>41</v>
      </c>
      <c r="B842" s="68" t="s">
        <v>1704</v>
      </c>
      <c r="C842" s="68" t="s">
        <v>144</v>
      </c>
      <c r="D842" s="68" t="s">
        <v>145</v>
      </c>
      <c r="E842" s="68" t="s">
        <v>140</v>
      </c>
      <c r="F842" s="68" t="s">
        <v>141</v>
      </c>
      <c r="G842" s="68" t="s">
        <v>92</v>
      </c>
      <c r="H842" s="68" t="s">
        <v>422</v>
      </c>
      <c r="I842" s="68" t="s">
        <v>1834</v>
      </c>
      <c r="J842" s="68" t="s">
        <v>1835</v>
      </c>
      <c r="K842" s="68" t="s">
        <v>28</v>
      </c>
      <c r="L842" s="68" t="s">
        <v>3128</v>
      </c>
      <c r="M842" s="68" t="s">
        <v>96</v>
      </c>
    </row>
    <row r="843" spans="1:13">
      <c r="A843" s="68" t="s">
        <v>41</v>
      </c>
      <c r="B843" s="68" t="s">
        <v>1704</v>
      </c>
      <c r="C843" s="68" t="s">
        <v>144</v>
      </c>
      <c r="D843" s="68" t="s">
        <v>145</v>
      </c>
      <c r="E843" s="68" t="s">
        <v>140</v>
      </c>
      <c r="F843" s="68" t="s">
        <v>141</v>
      </c>
      <c r="G843" s="68" t="s">
        <v>92</v>
      </c>
      <c r="H843" s="68" t="s">
        <v>562</v>
      </c>
      <c r="I843" s="68" t="s">
        <v>1836</v>
      </c>
      <c r="J843" s="68" t="s">
        <v>1837</v>
      </c>
      <c r="K843" s="68" t="s">
        <v>28</v>
      </c>
      <c r="L843" s="68" t="s">
        <v>3129</v>
      </c>
      <c r="M843" s="68" t="s">
        <v>96</v>
      </c>
    </row>
    <row r="844" spans="1:13">
      <c r="A844" s="68" t="s">
        <v>41</v>
      </c>
      <c r="B844" s="68" t="s">
        <v>1704</v>
      </c>
      <c r="C844" s="68" t="s">
        <v>268</v>
      </c>
      <c r="D844" s="68" t="s">
        <v>269</v>
      </c>
      <c r="E844" s="68" t="s">
        <v>140</v>
      </c>
      <c r="F844" s="68" t="s">
        <v>141</v>
      </c>
      <c r="G844" s="68" t="s">
        <v>92</v>
      </c>
      <c r="H844" s="68" t="s">
        <v>422</v>
      </c>
      <c r="I844" s="68" t="s">
        <v>1838</v>
      </c>
      <c r="J844" s="68" t="s">
        <v>1839</v>
      </c>
      <c r="K844" s="68" t="s">
        <v>116</v>
      </c>
      <c r="L844" s="68" t="s">
        <v>3130</v>
      </c>
      <c r="M844" s="68" t="s">
        <v>96</v>
      </c>
    </row>
    <row r="845" spans="1:13">
      <c r="A845" s="68" t="s">
        <v>41</v>
      </c>
      <c r="B845" s="68" t="s">
        <v>1704</v>
      </c>
      <c r="C845" s="68" t="s">
        <v>273</v>
      </c>
      <c r="D845" s="68" t="s">
        <v>274</v>
      </c>
      <c r="E845" s="68" t="s">
        <v>140</v>
      </c>
      <c r="F845" s="68" t="s">
        <v>141</v>
      </c>
      <c r="G845" s="68" t="s">
        <v>92</v>
      </c>
      <c r="H845" s="68" t="s">
        <v>1840</v>
      </c>
      <c r="I845" s="68" t="s">
        <v>1841</v>
      </c>
      <c r="J845" s="68" t="s">
        <v>1842</v>
      </c>
      <c r="K845" s="68" t="s">
        <v>28</v>
      </c>
      <c r="L845" s="68" t="s">
        <v>3131</v>
      </c>
      <c r="M845" s="68" t="s">
        <v>96</v>
      </c>
    </row>
    <row r="846" spans="1:13">
      <c r="A846" s="68" t="s">
        <v>41</v>
      </c>
      <c r="B846" s="68" t="s">
        <v>1704</v>
      </c>
      <c r="C846" s="68" t="s">
        <v>151</v>
      </c>
      <c r="D846" s="68" t="s">
        <v>152</v>
      </c>
      <c r="E846" s="68" t="s">
        <v>140</v>
      </c>
      <c r="F846" s="68" t="s">
        <v>141</v>
      </c>
      <c r="G846" s="68" t="s">
        <v>92</v>
      </c>
      <c r="H846" s="68" t="s">
        <v>135</v>
      </c>
      <c r="I846" s="68" t="s">
        <v>2110</v>
      </c>
      <c r="J846" s="68" t="s">
        <v>2111</v>
      </c>
      <c r="K846" s="68" t="s">
        <v>28</v>
      </c>
      <c r="L846" s="68" t="s">
        <v>3132</v>
      </c>
      <c r="M846" s="68" t="s">
        <v>96</v>
      </c>
    </row>
    <row r="847" spans="1:13">
      <c r="A847" s="68" t="s">
        <v>41</v>
      </c>
      <c r="B847" s="68" t="s">
        <v>1704</v>
      </c>
      <c r="C847" s="68" t="s">
        <v>210</v>
      </c>
      <c r="D847" s="68" t="s">
        <v>211</v>
      </c>
      <c r="E847" s="68" t="s">
        <v>140</v>
      </c>
      <c r="F847" s="68" t="s">
        <v>141</v>
      </c>
      <c r="G847" s="68" t="s">
        <v>92</v>
      </c>
      <c r="H847" s="68" t="s">
        <v>207</v>
      </c>
      <c r="I847" s="68" t="s">
        <v>442</v>
      </c>
      <c r="J847" s="68" t="s">
        <v>2080</v>
      </c>
      <c r="K847" s="68" t="s">
        <v>313</v>
      </c>
      <c r="L847" s="68" t="s">
        <v>3133</v>
      </c>
      <c r="M847" s="68" t="s">
        <v>96</v>
      </c>
    </row>
    <row r="848" spans="1:13">
      <c r="A848" s="68" t="s">
        <v>41</v>
      </c>
      <c r="B848" s="68" t="s">
        <v>1704</v>
      </c>
      <c r="C848" s="68" t="s">
        <v>188</v>
      </c>
      <c r="D848" s="68" t="s">
        <v>189</v>
      </c>
      <c r="E848" s="68" t="s">
        <v>140</v>
      </c>
      <c r="F848" s="68" t="s">
        <v>141</v>
      </c>
      <c r="G848" s="68" t="s">
        <v>92</v>
      </c>
      <c r="H848" s="68" t="s">
        <v>288</v>
      </c>
      <c r="I848" s="68" t="s">
        <v>118</v>
      </c>
      <c r="J848" s="68" t="s">
        <v>1844</v>
      </c>
      <c r="K848" s="68" t="s">
        <v>28</v>
      </c>
      <c r="L848" s="68" t="s">
        <v>3134</v>
      </c>
      <c r="M848" s="68" t="s">
        <v>96</v>
      </c>
    </row>
    <row r="849" spans="1:13">
      <c r="A849" s="68" t="s">
        <v>41</v>
      </c>
      <c r="B849" s="68" t="s">
        <v>1704</v>
      </c>
      <c r="C849" s="68" t="s">
        <v>144</v>
      </c>
      <c r="D849" s="68" t="s">
        <v>145</v>
      </c>
      <c r="E849" s="68" t="s">
        <v>140</v>
      </c>
      <c r="F849" s="68" t="s">
        <v>141</v>
      </c>
      <c r="G849" s="68" t="s">
        <v>92</v>
      </c>
      <c r="H849" s="68" t="s">
        <v>1845</v>
      </c>
      <c r="I849" s="68" t="s">
        <v>408</v>
      </c>
      <c r="J849" s="68" t="s">
        <v>1846</v>
      </c>
      <c r="K849" s="68" t="s">
        <v>28</v>
      </c>
      <c r="L849" s="68" t="s">
        <v>3135</v>
      </c>
      <c r="M849" s="68" t="s">
        <v>96</v>
      </c>
    </row>
    <row r="850" spans="1:13">
      <c r="A850" s="68" t="s">
        <v>41</v>
      </c>
      <c r="B850" s="68" t="s">
        <v>1704</v>
      </c>
      <c r="C850" s="68" t="s">
        <v>1847</v>
      </c>
      <c r="D850" s="68" t="s">
        <v>1848</v>
      </c>
      <c r="E850" s="68" t="s">
        <v>140</v>
      </c>
      <c r="F850" s="68" t="s">
        <v>141</v>
      </c>
      <c r="G850" s="68" t="s">
        <v>92</v>
      </c>
      <c r="H850" s="68" t="s">
        <v>1849</v>
      </c>
      <c r="I850" s="68" t="s">
        <v>574</v>
      </c>
      <c r="J850" s="68" t="s">
        <v>1850</v>
      </c>
      <c r="K850" s="68" t="s">
        <v>116</v>
      </c>
      <c r="L850" s="68" t="s">
        <v>3136</v>
      </c>
      <c r="M850" s="68" t="s">
        <v>96</v>
      </c>
    </row>
    <row r="851" spans="1:13">
      <c r="A851" s="68" t="s">
        <v>41</v>
      </c>
      <c r="B851" s="68" t="s">
        <v>1704</v>
      </c>
      <c r="C851" s="68" t="s">
        <v>631</v>
      </c>
      <c r="D851" s="68" t="s">
        <v>632</v>
      </c>
      <c r="E851" s="68" t="s">
        <v>140</v>
      </c>
      <c r="F851" s="68" t="s">
        <v>141</v>
      </c>
      <c r="G851" s="68" t="s">
        <v>92</v>
      </c>
      <c r="H851" s="68" t="s">
        <v>3137</v>
      </c>
      <c r="I851" s="68" t="s">
        <v>3138</v>
      </c>
      <c r="J851" s="68" t="s">
        <v>3139</v>
      </c>
      <c r="K851" s="68" t="s">
        <v>116</v>
      </c>
      <c r="L851" s="68" t="s">
        <v>3140</v>
      </c>
      <c r="M851" s="68" t="s">
        <v>96</v>
      </c>
    </row>
    <row r="852" spans="1:13">
      <c r="A852" s="68" t="s">
        <v>41</v>
      </c>
      <c r="B852" s="68" t="s">
        <v>1704</v>
      </c>
      <c r="C852" s="68" t="s">
        <v>146</v>
      </c>
      <c r="D852" s="68" t="s">
        <v>147</v>
      </c>
      <c r="E852" s="68" t="s">
        <v>140</v>
      </c>
      <c r="F852" s="68" t="s">
        <v>141</v>
      </c>
      <c r="G852" s="68" t="s">
        <v>92</v>
      </c>
      <c r="H852" s="68" t="s">
        <v>171</v>
      </c>
      <c r="I852" s="68" t="s">
        <v>1478</v>
      </c>
      <c r="J852" s="68" t="s">
        <v>2000</v>
      </c>
      <c r="K852" s="68" t="s">
        <v>28</v>
      </c>
      <c r="L852" s="68" t="s">
        <v>3141</v>
      </c>
      <c r="M852" s="68" t="s">
        <v>96</v>
      </c>
    </row>
    <row r="853" spans="1:13">
      <c r="A853" s="68" t="s">
        <v>41</v>
      </c>
      <c r="B853" s="68" t="s">
        <v>1704</v>
      </c>
      <c r="C853" s="68" t="s">
        <v>151</v>
      </c>
      <c r="D853" s="68" t="s">
        <v>152</v>
      </c>
      <c r="E853" s="68" t="s">
        <v>140</v>
      </c>
      <c r="F853" s="68" t="s">
        <v>141</v>
      </c>
      <c r="G853" s="68" t="s">
        <v>92</v>
      </c>
      <c r="H853" s="68" t="s">
        <v>1916</v>
      </c>
      <c r="I853" s="68" t="s">
        <v>1661</v>
      </c>
      <c r="J853" s="68" t="s">
        <v>2119</v>
      </c>
      <c r="K853" s="68" t="s">
        <v>28</v>
      </c>
      <c r="L853" s="68" t="s">
        <v>3142</v>
      </c>
      <c r="M853" s="68" t="s">
        <v>96</v>
      </c>
    </row>
    <row r="854" spans="1:13">
      <c r="A854" s="68" t="s">
        <v>41</v>
      </c>
      <c r="B854" s="68" t="s">
        <v>1704</v>
      </c>
      <c r="C854" s="68" t="s">
        <v>164</v>
      </c>
      <c r="D854" s="68" t="s">
        <v>165</v>
      </c>
      <c r="E854" s="68" t="s">
        <v>140</v>
      </c>
      <c r="F854" s="68" t="s">
        <v>141</v>
      </c>
      <c r="G854" s="68" t="s">
        <v>92</v>
      </c>
      <c r="H854" s="68" t="s">
        <v>533</v>
      </c>
      <c r="I854" s="68" t="s">
        <v>2075</v>
      </c>
      <c r="J854" s="68" t="s">
        <v>2076</v>
      </c>
      <c r="K854" s="68" t="s">
        <v>26</v>
      </c>
      <c r="L854" s="68" t="s">
        <v>3143</v>
      </c>
      <c r="M854" s="68" t="s">
        <v>96</v>
      </c>
    </row>
    <row r="855" spans="1:13">
      <c r="A855" s="68" t="s">
        <v>41</v>
      </c>
      <c r="B855" s="68" t="s">
        <v>1704</v>
      </c>
      <c r="C855" s="68" t="s">
        <v>210</v>
      </c>
      <c r="D855" s="68" t="s">
        <v>211</v>
      </c>
      <c r="E855" s="68" t="s">
        <v>140</v>
      </c>
      <c r="F855" s="68" t="s">
        <v>141</v>
      </c>
      <c r="G855" s="68" t="s">
        <v>92</v>
      </c>
      <c r="H855" s="68" t="s">
        <v>1851</v>
      </c>
      <c r="I855" s="68" t="s">
        <v>130</v>
      </c>
      <c r="J855" s="68" t="s">
        <v>1852</v>
      </c>
      <c r="K855" s="68" t="s">
        <v>24</v>
      </c>
      <c r="L855" s="68" t="s">
        <v>3144</v>
      </c>
      <c r="M855" s="68" t="s">
        <v>96</v>
      </c>
    </row>
    <row r="856" spans="1:13">
      <c r="A856" s="68" t="s">
        <v>41</v>
      </c>
      <c r="B856" s="68" t="s">
        <v>1704</v>
      </c>
      <c r="C856" s="68" t="s">
        <v>203</v>
      </c>
      <c r="D856" s="68" t="s">
        <v>204</v>
      </c>
      <c r="E856" s="68" t="s">
        <v>140</v>
      </c>
      <c r="F856" s="68" t="s">
        <v>141</v>
      </c>
      <c r="G856" s="68" t="s">
        <v>92</v>
      </c>
      <c r="H856" s="68" t="s">
        <v>2150</v>
      </c>
      <c r="I856" s="68" t="s">
        <v>2151</v>
      </c>
      <c r="J856" s="68" t="s">
        <v>2152</v>
      </c>
      <c r="K856" s="68" t="s">
        <v>313</v>
      </c>
      <c r="L856" s="68" t="s">
        <v>3145</v>
      </c>
      <c r="M856" s="68" t="s">
        <v>96</v>
      </c>
    </row>
    <row r="857" spans="1:13" ht="25.5">
      <c r="A857" s="68" t="s">
        <v>41</v>
      </c>
      <c r="B857" s="68" t="s">
        <v>1704</v>
      </c>
      <c r="C857" s="68" t="s">
        <v>596</v>
      </c>
      <c r="D857" s="68" t="s">
        <v>597</v>
      </c>
      <c r="E857" s="68" t="s">
        <v>140</v>
      </c>
      <c r="F857" s="68" t="s">
        <v>141</v>
      </c>
      <c r="G857" s="68" t="s">
        <v>92</v>
      </c>
      <c r="H857" s="68" t="s">
        <v>135</v>
      </c>
      <c r="I857" s="68" t="s">
        <v>1684</v>
      </c>
      <c r="J857" s="68" t="s">
        <v>2142</v>
      </c>
      <c r="K857" s="68" t="s">
        <v>28</v>
      </c>
      <c r="L857" s="68" t="s">
        <v>3146</v>
      </c>
      <c r="M857" s="68" t="s">
        <v>96</v>
      </c>
    </row>
    <row r="858" spans="1:13">
      <c r="A858" s="68" t="s">
        <v>41</v>
      </c>
      <c r="B858" s="68" t="s">
        <v>1704</v>
      </c>
      <c r="C858" s="68" t="s">
        <v>159</v>
      </c>
      <c r="D858" s="68" t="s">
        <v>160</v>
      </c>
      <c r="E858" s="68" t="s">
        <v>140</v>
      </c>
      <c r="F858" s="68" t="s">
        <v>141</v>
      </c>
      <c r="G858" s="68" t="s">
        <v>92</v>
      </c>
      <c r="H858" s="68" t="s">
        <v>310</v>
      </c>
      <c r="I858" s="68" t="s">
        <v>3147</v>
      </c>
      <c r="J858" s="68" t="s">
        <v>3148</v>
      </c>
      <c r="K858" s="68" t="s">
        <v>668</v>
      </c>
      <c r="L858" s="68" t="s">
        <v>3149</v>
      </c>
      <c r="M858" s="68" t="s">
        <v>96</v>
      </c>
    </row>
    <row r="859" spans="1:13">
      <c r="A859" s="68" t="s">
        <v>41</v>
      </c>
      <c r="B859" s="68" t="s">
        <v>1704</v>
      </c>
      <c r="C859" s="68" t="s">
        <v>680</v>
      </c>
      <c r="D859" s="68" t="s">
        <v>681</v>
      </c>
      <c r="E859" s="68" t="s">
        <v>140</v>
      </c>
      <c r="F859" s="68" t="s">
        <v>141</v>
      </c>
      <c r="G859" s="68" t="s">
        <v>92</v>
      </c>
      <c r="H859" s="68" t="s">
        <v>123</v>
      </c>
      <c r="I859" s="68" t="s">
        <v>2005</v>
      </c>
      <c r="J859" s="68" t="s">
        <v>2006</v>
      </c>
      <c r="K859" s="68" t="s">
        <v>28</v>
      </c>
      <c r="L859" s="68" t="s">
        <v>3150</v>
      </c>
      <c r="M859" s="68" t="s">
        <v>96</v>
      </c>
    </row>
    <row r="860" spans="1:13">
      <c r="A860" s="68" t="s">
        <v>41</v>
      </c>
      <c r="B860" s="68" t="s">
        <v>1704</v>
      </c>
      <c r="C860" s="68" t="s">
        <v>1790</v>
      </c>
      <c r="D860" s="68" t="s">
        <v>1791</v>
      </c>
      <c r="E860" s="68" t="s">
        <v>140</v>
      </c>
      <c r="F860" s="68" t="s">
        <v>141</v>
      </c>
      <c r="G860" s="68" t="s">
        <v>92</v>
      </c>
      <c r="H860" s="68" t="s">
        <v>2143</v>
      </c>
      <c r="I860" s="68" t="s">
        <v>2144</v>
      </c>
      <c r="J860" s="68" t="s">
        <v>2145</v>
      </c>
      <c r="K860" s="68" t="s">
        <v>116</v>
      </c>
      <c r="L860" s="68" t="s">
        <v>3151</v>
      </c>
      <c r="M860" s="68" t="s">
        <v>96</v>
      </c>
    </row>
    <row r="861" spans="1:13">
      <c r="A861" s="68" t="s">
        <v>41</v>
      </c>
      <c r="B861" s="68" t="s">
        <v>1704</v>
      </c>
      <c r="C861" s="68" t="s">
        <v>169</v>
      </c>
      <c r="D861" s="68" t="s">
        <v>170</v>
      </c>
      <c r="E861" s="68" t="s">
        <v>140</v>
      </c>
      <c r="F861" s="68" t="s">
        <v>141</v>
      </c>
      <c r="G861" s="68" t="s">
        <v>92</v>
      </c>
      <c r="H861" s="68" t="s">
        <v>307</v>
      </c>
      <c r="I861" s="68" t="s">
        <v>1853</v>
      </c>
      <c r="J861" s="68" t="s">
        <v>1854</v>
      </c>
      <c r="K861" s="68" t="s">
        <v>28</v>
      </c>
      <c r="L861" s="68" t="s">
        <v>3152</v>
      </c>
      <c r="M861" s="68" t="s">
        <v>96</v>
      </c>
    </row>
    <row r="862" spans="1:13">
      <c r="A862" s="68" t="s">
        <v>41</v>
      </c>
      <c r="B862" s="68" t="s">
        <v>1704</v>
      </c>
      <c r="C862" s="68" t="s">
        <v>169</v>
      </c>
      <c r="D862" s="68" t="s">
        <v>170</v>
      </c>
      <c r="E862" s="68" t="s">
        <v>140</v>
      </c>
      <c r="F862" s="68" t="s">
        <v>141</v>
      </c>
      <c r="G862" s="68" t="s">
        <v>92</v>
      </c>
      <c r="H862" s="68" t="s">
        <v>1934</v>
      </c>
      <c r="I862" s="68" t="s">
        <v>553</v>
      </c>
      <c r="J862" s="68" t="s">
        <v>1935</v>
      </c>
      <c r="K862" s="68" t="s">
        <v>26</v>
      </c>
      <c r="L862" s="68" t="s">
        <v>3153</v>
      </c>
      <c r="M862" s="68" t="s">
        <v>96</v>
      </c>
    </row>
    <row r="863" spans="1:13">
      <c r="A863" s="68" t="s">
        <v>41</v>
      </c>
      <c r="B863" s="68" t="s">
        <v>1704</v>
      </c>
      <c r="C863" s="68" t="s">
        <v>631</v>
      </c>
      <c r="D863" s="68" t="s">
        <v>632</v>
      </c>
      <c r="E863" s="68" t="s">
        <v>140</v>
      </c>
      <c r="F863" s="68" t="s">
        <v>141</v>
      </c>
      <c r="G863" s="68" t="s">
        <v>92</v>
      </c>
      <c r="H863" s="68" t="s">
        <v>166</v>
      </c>
      <c r="I863" s="68" t="s">
        <v>1855</v>
      </c>
      <c r="J863" s="68" t="s">
        <v>1856</v>
      </c>
      <c r="K863" s="68" t="s">
        <v>28</v>
      </c>
      <c r="L863" s="68" t="s">
        <v>3154</v>
      </c>
      <c r="M863" s="68" t="s">
        <v>96</v>
      </c>
    </row>
    <row r="864" spans="1:13">
      <c r="A864" s="68" t="s">
        <v>41</v>
      </c>
      <c r="B864" s="68" t="s">
        <v>1704</v>
      </c>
      <c r="C864" s="68" t="s">
        <v>1745</v>
      </c>
      <c r="D864" s="68" t="s">
        <v>1746</v>
      </c>
      <c r="E864" s="68" t="s">
        <v>140</v>
      </c>
      <c r="F864" s="68" t="s">
        <v>141</v>
      </c>
      <c r="G864" s="68" t="s">
        <v>92</v>
      </c>
      <c r="H864" s="68" t="s">
        <v>1062</v>
      </c>
      <c r="I864" s="68" t="s">
        <v>3155</v>
      </c>
      <c r="J864" s="68" t="s">
        <v>3156</v>
      </c>
      <c r="K864" s="68" t="s">
        <v>116</v>
      </c>
      <c r="L864" s="68" t="s">
        <v>3157</v>
      </c>
      <c r="M864" s="68" t="s">
        <v>96</v>
      </c>
    </row>
    <row r="865" spans="1:13">
      <c r="A865" s="68" t="s">
        <v>41</v>
      </c>
      <c r="B865" s="68" t="s">
        <v>1704</v>
      </c>
      <c r="C865" s="68" t="s">
        <v>252</v>
      </c>
      <c r="D865" s="68" t="s">
        <v>253</v>
      </c>
      <c r="E865" s="68" t="s">
        <v>140</v>
      </c>
      <c r="F865" s="68" t="s">
        <v>141</v>
      </c>
      <c r="G865" s="68" t="s">
        <v>92</v>
      </c>
      <c r="H865" s="68" t="s">
        <v>1829</v>
      </c>
      <c r="I865" s="68" t="s">
        <v>1857</v>
      </c>
      <c r="J865" s="68" t="s">
        <v>567</v>
      </c>
      <c r="K865" s="68" t="s">
        <v>28</v>
      </c>
      <c r="L865" s="68" t="s">
        <v>3158</v>
      </c>
      <c r="M865" s="68" t="s">
        <v>96</v>
      </c>
    </row>
    <row r="866" spans="1:13">
      <c r="A866" s="68" t="s">
        <v>42</v>
      </c>
      <c r="B866" s="68" t="s">
        <v>1858</v>
      </c>
      <c r="C866" s="68" t="s">
        <v>164</v>
      </c>
      <c r="D866" s="68" t="s">
        <v>165</v>
      </c>
      <c r="E866" s="68" t="s">
        <v>140</v>
      </c>
      <c r="F866" s="68" t="s">
        <v>141</v>
      </c>
      <c r="G866" s="68" t="s">
        <v>92</v>
      </c>
      <c r="H866" s="68" t="s">
        <v>407</v>
      </c>
      <c r="I866" s="68" t="s">
        <v>1122</v>
      </c>
      <c r="J866" s="68" t="s">
        <v>1123</v>
      </c>
      <c r="K866" s="68" t="s">
        <v>28</v>
      </c>
      <c r="L866" s="68" t="s">
        <v>3159</v>
      </c>
      <c r="M866" s="68" t="s">
        <v>96</v>
      </c>
    </row>
    <row r="867" spans="1:13">
      <c r="A867" s="68" t="s">
        <v>42</v>
      </c>
      <c r="B867" s="68" t="s">
        <v>1858</v>
      </c>
      <c r="C867" s="68" t="s">
        <v>188</v>
      </c>
      <c r="D867" s="68" t="s">
        <v>189</v>
      </c>
      <c r="E867" s="68" t="s">
        <v>140</v>
      </c>
      <c r="F867" s="68" t="s">
        <v>141</v>
      </c>
      <c r="G867" s="68" t="s">
        <v>92</v>
      </c>
      <c r="H867" s="68" t="s">
        <v>1859</v>
      </c>
      <c r="I867" s="68" t="s">
        <v>1393</v>
      </c>
      <c r="J867" s="68" t="s">
        <v>1860</v>
      </c>
      <c r="K867" s="68" t="s">
        <v>28</v>
      </c>
      <c r="L867" s="68" t="s">
        <v>3160</v>
      </c>
      <c r="M867" s="68" t="s">
        <v>96</v>
      </c>
    </row>
    <row r="868" spans="1:13">
      <c r="A868" s="68" t="s">
        <v>42</v>
      </c>
      <c r="B868" s="68" t="s">
        <v>1858</v>
      </c>
      <c r="C868" s="68" t="s">
        <v>138</v>
      </c>
      <c r="D868" s="68" t="s">
        <v>139</v>
      </c>
      <c r="E868" s="68" t="s">
        <v>140</v>
      </c>
      <c r="F868" s="68" t="s">
        <v>141</v>
      </c>
      <c r="G868" s="68" t="s">
        <v>92</v>
      </c>
      <c r="H868" s="68" t="s">
        <v>881</v>
      </c>
      <c r="I868" s="68" t="s">
        <v>574</v>
      </c>
      <c r="J868" s="68" t="s">
        <v>882</v>
      </c>
      <c r="K868" s="68" t="s">
        <v>28</v>
      </c>
      <c r="L868" s="68" t="s">
        <v>3161</v>
      </c>
      <c r="M868" s="68" t="s">
        <v>96</v>
      </c>
    </row>
    <row r="869" spans="1:13">
      <c r="A869" s="68" t="s">
        <v>42</v>
      </c>
      <c r="B869" s="68" t="s">
        <v>1858</v>
      </c>
      <c r="C869" s="68" t="s">
        <v>151</v>
      </c>
      <c r="D869" s="68" t="s">
        <v>152</v>
      </c>
      <c r="E869" s="68" t="s">
        <v>140</v>
      </c>
      <c r="F869" s="68" t="s">
        <v>141</v>
      </c>
      <c r="G869" s="68" t="s">
        <v>92</v>
      </c>
      <c r="H869" s="68" t="s">
        <v>376</v>
      </c>
      <c r="I869" s="68" t="s">
        <v>682</v>
      </c>
      <c r="J869" s="68" t="s">
        <v>1861</v>
      </c>
      <c r="K869" s="68" t="s">
        <v>28</v>
      </c>
      <c r="L869" s="68" t="s">
        <v>3162</v>
      </c>
      <c r="M869" s="68" t="s">
        <v>96</v>
      </c>
    </row>
    <row r="870" spans="1:13">
      <c r="A870" s="68" t="s">
        <v>42</v>
      </c>
      <c r="B870" s="68" t="s">
        <v>1858</v>
      </c>
      <c r="C870" s="68" t="s">
        <v>151</v>
      </c>
      <c r="D870" s="68" t="s">
        <v>152</v>
      </c>
      <c r="E870" s="68" t="s">
        <v>140</v>
      </c>
      <c r="F870" s="68" t="s">
        <v>141</v>
      </c>
      <c r="G870" s="68" t="s">
        <v>92</v>
      </c>
      <c r="H870" s="68" t="s">
        <v>1862</v>
      </c>
      <c r="I870" s="68" t="s">
        <v>1778</v>
      </c>
      <c r="J870" s="68" t="s">
        <v>892</v>
      </c>
      <c r="K870" s="68" t="s">
        <v>28</v>
      </c>
      <c r="L870" s="68" t="s">
        <v>3163</v>
      </c>
      <c r="M870" s="68" t="s">
        <v>96</v>
      </c>
    </row>
    <row r="871" spans="1:13">
      <c r="A871" s="68" t="s">
        <v>42</v>
      </c>
      <c r="B871" s="68" t="s">
        <v>1858</v>
      </c>
      <c r="C871" s="68" t="s">
        <v>188</v>
      </c>
      <c r="D871" s="68" t="s">
        <v>189</v>
      </c>
      <c r="E871" s="68" t="s">
        <v>140</v>
      </c>
      <c r="F871" s="68" t="s">
        <v>141</v>
      </c>
      <c r="G871" s="68" t="s">
        <v>92</v>
      </c>
      <c r="H871" s="68" t="s">
        <v>135</v>
      </c>
      <c r="I871" s="68" t="s">
        <v>1863</v>
      </c>
      <c r="J871" s="68" t="s">
        <v>1864</v>
      </c>
      <c r="K871" s="68" t="s">
        <v>28</v>
      </c>
      <c r="L871" s="68" t="s">
        <v>3164</v>
      </c>
      <c r="M871" s="68" t="s">
        <v>96</v>
      </c>
    </row>
    <row r="872" spans="1:13">
      <c r="A872" s="68" t="s">
        <v>42</v>
      </c>
      <c r="B872" s="68" t="s">
        <v>1858</v>
      </c>
      <c r="C872" s="68" t="s">
        <v>210</v>
      </c>
      <c r="D872" s="68" t="s">
        <v>211</v>
      </c>
      <c r="E872" s="68" t="s">
        <v>140</v>
      </c>
      <c r="F872" s="68" t="s">
        <v>141</v>
      </c>
      <c r="G872" s="68" t="s">
        <v>92</v>
      </c>
      <c r="H872" s="68" t="s">
        <v>1783</v>
      </c>
      <c r="I872" s="68" t="s">
        <v>1865</v>
      </c>
      <c r="J872" s="68" t="s">
        <v>1866</v>
      </c>
      <c r="K872" s="68" t="s">
        <v>25</v>
      </c>
      <c r="L872" s="68" t="s">
        <v>3165</v>
      </c>
      <c r="M872" s="68" t="s">
        <v>96</v>
      </c>
    </row>
    <row r="873" spans="1:13">
      <c r="A873" s="68" t="s">
        <v>42</v>
      </c>
      <c r="B873" s="68" t="s">
        <v>1858</v>
      </c>
      <c r="C873" s="68" t="s">
        <v>210</v>
      </c>
      <c r="D873" s="68" t="s">
        <v>211</v>
      </c>
      <c r="E873" s="68" t="s">
        <v>140</v>
      </c>
      <c r="F873" s="68" t="s">
        <v>141</v>
      </c>
      <c r="G873" s="68" t="s">
        <v>92</v>
      </c>
      <c r="H873" s="68" t="s">
        <v>103</v>
      </c>
      <c r="I873" s="68" t="s">
        <v>1322</v>
      </c>
      <c r="J873" s="68" t="s">
        <v>1867</v>
      </c>
      <c r="K873" s="68" t="s">
        <v>28</v>
      </c>
      <c r="L873" s="68" t="s">
        <v>3166</v>
      </c>
      <c r="M873" s="68" t="s">
        <v>96</v>
      </c>
    </row>
    <row r="874" spans="1:13">
      <c r="A874" s="68" t="s">
        <v>42</v>
      </c>
      <c r="B874" s="68" t="s">
        <v>1858</v>
      </c>
      <c r="C874" s="68" t="s">
        <v>151</v>
      </c>
      <c r="D874" s="68" t="s">
        <v>152</v>
      </c>
      <c r="E874" s="68" t="s">
        <v>140</v>
      </c>
      <c r="F874" s="68" t="s">
        <v>141</v>
      </c>
      <c r="G874" s="68" t="s">
        <v>92</v>
      </c>
      <c r="H874" s="68" t="s">
        <v>845</v>
      </c>
      <c r="I874" s="68" t="s">
        <v>1868</v>
      </c>
      <c r="J874" s="68" t="s">
        <v>1869</v>
      </c>
      <c r="K874" s="68" t="s">
        <v>24</v>
      </c>
      <c r="L874" s="68" t="s">
        <v>3167</v>
      </c>
      <c r="M874" s="68" t="s">
        <v>96</v>
      </c>
    </row>
    <row r="875" spans="1:13">
      <c r="A875" s="68" t="s">
        <v>42</v>
      </c>
      <c r="B875" s="68" t="s">
        <v>1858</v>
      </c>
      <c r="C875" s="68" t="s">
        <v>151</v>
      </c>
      <c r="D875" s="68" t="s">
        <v>152</v>
      </c>
      <c r="E875" s="68" t="s">
        <v>140</v>
      </c>
      <c r="F875" s="68" t="s">
        <v>141</v>
      </c>
      <c r="G875" s="68" t="s">
        <v>92</v>
      </c>
      <c r="H875" s="68" t="s">
        <v>855</v>
      </c>
      <c r="I875" s="68" t="s">
        <v>1870</v>
      </c>
      <c r="J875" s="68" t="s">
        <v>1551</v>
      </c>
      <c r="K875" s="68" t="s">
        <v>24</v>
      </c>
      <c r="L875" s="68" t="s">
        <v>3168</v>
      </c>
      <c r="M875" s="68" t="s">
        <v>96</v>
      </c>
    </row>
    <row r="876" spans="1:13">
      <c r="A876" s="68" t="s">
        <v>42</v>
      </c>
      <c r="B876" s="68" t="s">
        <v>1858</v>
      </c>
      <c r="C876" s="68" t="s">
        <v>188</v>
      </c>
      <c r="D876" s="68" t="s">
        <v>189</v>
      </c>
      <c r="E876" s="68" t="s">
        <v>140</v>
      </c>
      <c r="F876" s="68" t="s">
        <v>141</v>
      </c>
      <c r="G876" s="68" t="s">
        <v>92</v>
      </c>
      <c r="H876" s="68" t="s">
        <v>1871</v>
      </c>
      <c r="I876" s="68" t="s">
        <v>1451</v>
      </c>
      <c r="J876" s="68" t="s">
        <v>1872</v>
      </c>
      <c r="K876" s="68" t="s">
        <v>28</v>
      </c>
      <c r="L876" s="68" t="s">
        <v>3169</v>
      </c>
      <c r="M876" s="68" t="s">
        <v>96</v>
      </c>
    </row>
    <row r="877" spans="1:13">
      <c r="A877" s="68" t="s">
        <v>42</v>
      </c>
      <c r="B877" s="68" t="s">
        <v>1858</v>
      </c>
      <c r="C877" s="68" t="s">
        <v>188</v>
      </c>
      <c r="D877" s="68" t="s">
        <v>189</v>
      </c>
      <c r="E877" s="68" t="s">
        <v>140</v>
      </c>
      <c r="F877" s="68" t="s">
        <v>141</v>
      </c>
      <c r="G877" s="68" t="s">
        <v>92</v>
      </c>
      <c r="H877" s="68" t="s">
        <v>1171</v>
      </c>
      <c r="I877" s="68" t="s">
        <v>1873</v>
      </c>
      <c r="J877" s="68" t="s">
        <v>1874</v>
      </c>
      <c r="K877" s="68" t="s">
        <v>28</v>
      </c>
      <c r="L877" s="68" t="s">
        <v>3170</v>
      </c>
      <c r="M877" s="68" t="s">
        <v>96</v>
      </c>
    </row>
    <row r="878" spans="1:13">
      <c r="A878" s="68" t="s">
        <v>42</v>
      </c>
      <c r="B878" s="68" t="s">
        <v>1858</v>
      </c>
      <c r="C878" s="68" t="s">
        <v>169</v>
      </c>
      <c r="D878" s="68" t="s">
        <v>170</v>
      </c>
      <c r="E878" s="68" t="s">
        <v>140</v>
      </c>
      <c r="F878" s="68" t="s">
        <v>141</v>
      </c>
      <c r="G878" s="68" t="s">
        <v>92</v>
      </c>
      <c r="H878" s="68" t="s">
        <v>1875</v>
      </c>
      <c r="I878" s="68" t="s">
        <v>390</v>
      </c>
      <c r="J878" s="68" t="s">
        <v>1876</v>
      </c>
      <c r="K878" s="68" t="s">
        <v>28</v>
      </c>
      <c r="L878" s="68" t="s">
        <v>3171</v>
      </c>
      <c r="M878" s="68" t="s">
        <v>96</v>
      </c>
    </row>
    <row r="879" spans="1:13">
      <c r="A879" s="68" t="s">
        <v>42</v>
      </c>
      <c r="B879" s="68" t="s">
        <v>1858</v>
      </c>
      <c r="C879" s="68" t="s">
        <v>169</v>
      </c>
      <c r="D879" s="68" t="s">
        <v>170</v>
      </c>
      <c r="E879" s="68" t="s">
        <v>140</v>
      </c>
      <c r="F879" s="68" t="s">
        <v>141</v>
      </c>
      <c r="G879" s="68" t="s">
        <v>92</v>
      </c>
      <c r="H879" s="68" t="s">
        <v>1877</v>
      </c>
      <c r="I879" s="68" t="s">
        <v>175</v>
      </c>
      <c r="J879" s="68" t="s">
        <v>1878</v>
      </c>
      <c r="K879" s="68" t="s">
        <v>28</v>
      </c>
      <c r="L879" s="68" t="s">
        <v>3172</v>
      </c>
      <c r="M879" s="68" t="s">
        <v>96</v>
      </c>
    </row>
    <row r="880" spans="1:13">
      <c r="A880" s="68" t="s">
        <v>42</v>
      </c>
      <c r="B880" s="68" t="s">
        <v>1858</v>
      </c>
      <c r="C880" s="68" t="s">
        <v>210</v>
      </c>
      <c r="D880" s="68" t="s">
        <v>211</v>
      </c>
      <c r="E880" s="68" t="s">
        <v>140</v>
      </c>
      <c r="F880" s="68" t="s">
        <v>141</v>
      </c>
      <c r="G880" s="68" t="s">
        <v>92</v>
      </c>
      <c r="H880" s="68" t="s">
        <v>288</v>
      </c>
      <c r="I880" s="68" t="s">
        <v>1879</v>
      </c>
      <c r="J880" s="68" t="s">
        <v>1880</v>
      </c>
      <c r="K880" s="68" t="s">
        <v>28</v>
      </c>
      <c r="L880" s="68" t="s">
        <v>3173</v>
      </c>
      <c r="M880" s="68" t="s">
        <v>96</v>
      </c>
    </row>
    <row r="881" spans="1:13">
      <c r="A881" s="68" t="s">
        <v>42</v>
      </c>
      <c r="B881" s="68" t="s">
        <v>1858</v>
      </c>
      <c r="C881" s="68" t="s">
        <v>210</v>
      </c>
      <c r="D881" s="68" t="s">
        <v>211</v>
      </c>
      <c r="E881" s="68" t="s">
        <v>140</v>
      </c>
      <c r="F881" s="68" t="s">
        <v>141</v>
      </c>
      <c r="G881" s="68" t="s">
        <v>92</v>
      </c>
      <c r="H881" s="68" t="s">
        <v>1881</v>
      </c>
      <c r="I881" s="68" t="s">
        <v>442</v>
      </c>
      <c r="J881" s="68" t="s">
        <v>1882</v>
      </c>
      <c r="K881" s="68" t="s">
        <v>28</v>
      </c>
      <c r="L881" s="68" t="s">
        <v>3174</v>
      </c>
      <c r="M881" s="68" t="s">
        <v>96</v>
      </c>
    </row>
    <row r="882" spans="1:13">
      <c r="A882" s="68" t="s">
        <v>42</v>
      </c>
      <c r="B882" s="68" t="s">
        <v>1858</v>
      </c>
      <c r="C882" s="68" t="s">
        <v>203</v>
      </c>
      <c r="D882" s="68" t="s">
        <v>204</v>
      </c>
      <c r="E882" s="68" t="s">
        <v>140</v>
      </c>
      <c r="F882" s="68" t="s">
        <v>141</v>
      </c>
      <c r="G882" s="68" t="s">
        <v>92</v>
      </c>
      <c r="H882" s="68" t="s">
        <v>1883</v>
      </c>
      <c r="I882" s="68" t="s">
        <v>1727</v>
      </c>
      <c r="J882" s="68" t="s">
        <v>1884</v>
      </c>
      <c r="K882" s="68" t="s">
        <v>116</v>
      </c>
      <c r="L882" s="68" t="s">
        <v>3175</v>
      </c>
      <c r="M882" s="68" t="s">
        <v>96</v>
      </c>
    </row>
    <row r="883" spans="1:13">
      <c r="A883" s="68" t="s">
        <v>42</v>
      </c>
      <c r="B883" s="68" t="s">
        <v>1858</v>
      </c>
      <c r="C883" s="68" t="s">
        <v>151</v>
      </c>
      <c r="D883" s="68" t="s">
        <v>152</v>
      </c>
      <c r="E883" s="68" t="s">
        <v>140</v>
      </c>
      <c r="F883" s="68" t="s">
        <v>141</v>
      </c>
      <c r="G883" s="68" t="s">
        <v>92</v>
      </c>
      <c r="H883" s="68" t="s">
        <v>1885</v>
      </c>
      <c r="I883" s="68" t="s">
        <v>1589</v>
      </c>
      <c r="J883" s="68" t="s">
        <v>1886</v>
      </c>
      <c r="K883" s="68" t="s">
        <v>28</v>
      </c>
      <c r="L883" s="68" t="s">
        <v>3176</v>
      </c>
      <c r="M883" s="68" t="s">
        <v>96</v>
      </c>
    </row>
    <row r="884" spans="1:13">
      <c r="A884" s="68" t="s">
        <v>42</v>
      </c>
      <c r="B884" s="68" t="s">
        <v>1858</v>
      </c>
      <c r="C884" s="68" t="s">
        <v>159</v>
      </c>
      <c r="D884" s="68" t="s">
        <v>160</v>
      </c>
      <c r="E884" s="68" t="s">
        <v>140</v>
      </c>
      <c r="F884" s="68" t="s">
        <v>141</v>
      </c>
      <c r="G884" s="68" t="s">
        <v>92</v>
      </c>
      <c r="H884" s="68" t="s">
        <v>1887</v>
      </c>
      <c r="I884" s="68" t="s">
        <v>1888</v>
      </c>
      <c r="J884" s="68" t="s">
        <v>1889</v>
      </c>
      <c r="K884" s="68" t="s">
        <v>24</v>
      </c>
      <c r="L884" s="68" t="s">
        <v>3177</v>
      </c>
      <c r="M884" s="68" t="s">
        <v>96</v>
      </c>
    </row>
    <row r="885" spans="1:13">
      <c r="A885" s="68" t="s">
        <v>42</v>
      </c>
      <c r="B885" s="68" t="s">
        <v>1858</v>
      </c>
      <c r="C885" s="68" t="s">
        <v>210</v>
      </c>
      <c r="D885" s="68" t="s">
        <v>211</v>
      </c>
      <c r="E885" s="68" t="s">
        <v>140</v>
      </c>
      <c r="F885" s="68" t="s">
        <v>141</v>
      </c>
      <c r="G885" s="68" t="s">
        <v>92</v>
      </c>
      <c r="H885" s="68" t="s">
        <v>1890</v>
      </c>
      <c r="I885" s="68" t="s">
        <v>1891</v>
      </c>
      <c r="J885" s="68" t="s">
        <v>1892</v>
      </c>
      <c r="K885" s="68" t="s">
        <v>28</v>
      </c>
      <c r="L885" s="68" t="s">
        <v>3178</v>
      </c>
      <c r="M885" s="68" t="s">
        <v>96</v>
      </c>
    </row>
    <row r="886" spans="1:13">
      <c r="A886" s="68" t="s">
        <v>42</v>
      </c>
      <c r="B886" s="68" t="s">
        <v>1858</v>
      </c>
      <c r="C886" s="68" t="s">
        <v>151</v>
      </c>
      <c r="D886" s="68" t="s">
        <v>152</v>
      </c>
      <c r="E886" s="68" t="s">
        <v>140</v>
      </c>
      <c r="F886" s="68" t="s">
        <v>141</v>
      </c>
      <c r="G886" s="68" t="s">
        <v>92</v>
      </c>
      <c r="H886" s="68" t="s">
        <v>1893</v>
      </c>
      <c r="I886" s="68" t="s">
        <v>1836</v>
      </c>
      <c r="J886" s="68" t="s">
        <v>443</v>
      </c>
      <c r="K886" s="68" t="s">
        <v>28</v>
      </c>
      <c r="L886" s="68" t="s">
        <v>3179</v>
      </c>
      <c r="M886" s="68" t="s">
        <v>96</v>
      </c>
    </row>
    <row r="887" spans="1:13">
      <c r="A887" s="68" t="s">
        <v>42</v>
      </c>
      <c r="B887" s="68" t="s">
        <v>1858</v>
      </c>
      <c r="C887" s="68" t="s">
        <v>164</v>
      </c>
      <c r="D887" s="68" t="s">
        <v>165</v>
      </c>
      <c r="E887" s="68" t="s">
        <v>140</v>
      </c>
      <c r="F887" s="68" t="s">
        <v>141</v>
      </c>
      <c r="G887" s="68" t="s">
        <v>92</v>
      </c>
      <c r="H887" s="68" t="s">
        <v>1894</v>
      </c>
      <c r="I887" s="68" t="s">
        <v>1895</v>
      </c>
      <c r="J887" s="68" t="s">
        <v>1896</v>
      </c>
      <c r="K887" s="68" t="s">
        <v>28</v>
      </c>
      <c r="L887" s="68" t="s">
        <v>3180</v>
      </c>
      <c r="M887" s="68" t="s">
        <v>96</v>
      </c>
    </row>
    <row r="888" spans="1:13">
      <c r="A888" s="68" t="s">
        <v>42</v>
      </c>
      <c r="B888" s="68" t="s">
        <v>1858</v>
      </c>
      <c r="C888" s="68" t="s">
        <v>138</v>
      </c>
      <c r="D888" s="68" t="s">
        <v>139</v>
      </c>
      <c r="E888" s="68" t="s">
        <v>140</v>
      </c>
      <c r="F888" s="68" t="s">
        <v>141</v>
      </c>
      <c r="G888" s="68" t="s">
        <v>92</v>
      </c>
      <c r="H888" s="68" t="s">
        <v>1897</v>
      </c>
      <c r="I888" s="68" t="s">
        <v>317</v>
      </c>
      <c r="J888" s="68" t="s">
        <v>1898</v>
      </c>
      <c r="K888" s="68" t="s">
        <v>28</v>
      </c>
      <c r="L888" s="68" t="s">
        <v>3181</v>
      </c>
      <c r="M888" s="68" t="s">
        <v>96</v>
      </c>
    </row>
    <row r="889" spans="1:13">
      <c r="A889" s="68" t="s">
        <v>42</v>
      </c>
      <c r="B889" s="68" t="s">
        <v>1858</v>
      </c>
      <c r="C889" s="68" t="s">
        <v>210</v>
      </c>
      <c r="D889" s="68" t="s">
        <v>211</v>
      </c>
      <c r="E889" s="68" t="s">
        <v>140</v>
      </c>
      <c r="F889" s="68" t="s">
        <v>141</v>
      </c>
      <c r="G889" s="68" t="s">
        <v>92</v>
      </c>
      <c r="H889" s="68" t="s">
        <v>756</v>
      </c>
      <c r="I889" s="68" t="s">
        <v>1899</v>
      </c>
      <c r="J889" s="68" t="s">
        <v>1842</v>
      </c>
      <c r="K889" s="68" t="s">
        <v>28</v>
      </c>
      <c r="L889" s="68" t="s">
        <v>3182</v>
      </c>
      <c r="M889" s="68" t="s">
        <v>96</v>
      </c>
    </row>
    <row r="890" spans="1:13">
      <c r="A890" s="68" t="s">
        <v>42</v>
      </c>
      <c r="B890" s="68" t="s">
        <v>1858</v>
      </c>
      <c r="C890" s="68" t="s">
        <v>203</v>
      </c>
      <c r="D890" s="68" t="s">
        <v>204</v>
      </c>
      <c r="E890" s="68" t="s">
        <v>140</v>
      </c>
      <c r="F890" s="68" t="s">
        <v>141</v>
      </c>
      <c r="G890" s="68" t="s">
        <v>92</v>
      </c>
      <c r="H890" s="68" t="s">
        <v>370</v>
      </c>
      <c r="I890" s="68" t="s">
        <v>1900</v>
      </c>
      <c r="J890" s="68" t="s">
        <v>1901</v>
      </c>
      <c r="K890" s="68" t="s">
        <v>25</v>
      </c>
      <c r="L890" s="68" t="s">
        <v>3183</v>
      </c>
      <c r="M890" s="68" t="s">
        <v>96</v>
      </c>
    </row>
    <row r="891" spans="1:13">
      <c r="A891" s="68" t="s">
        <v>42</v>
      </c>
      <c r="B891" s="68" t="s">
        <v>1858</v>
      </c>
      <c r="C891" s="68" t="s">
        <v>210</v>
      </c>
      <c r="D891" s="68" t="s">
        <v>211</v>
      </c>
      <c r="E891" s="68" t="s">
        <v>140</v>
      </c>
      <c r="F891" s="68" t="s">
        <v>141</v>
      </c>
      <c r="G891" s="68" t="s">
        <v>92</v>
      </c>
      <c r="H891" s="68" t="s">
        <v>303</v>
      </c>
      <c r="I891" s="68" t="s">
        <v>1778</v>
      </c>
      <c r="J891" s="68" t="s">
        <v>1902</v>
      </c>
      <c r="K891" s="68" t="s">
        <v>28</v>
      </c>
      <c r="L891" s="68" t="s">
        <v>3184</v>
      </c>
      <c r="M891" s="68" t="s">
        <v>96</v>
      </c>
    </row>
    <row r="892" spans="1:13">
      <c r="A892" s="68" t="s">
        <v>42</v>
      </c>
      <c r="B892" s="68" t="s">
        <v>1858</v>
      </c>
      <c r="C892" s="68" t="s">
        <v>188</v>
      </c>
      <c r="D892" s="68" t="s">
        <v>189</v>
      </c>
      <c r="E892" s="68" t="s">
        <v>140</v>
      </c>
      <c r="F892" s="68" t="s">
        <v>141</v>
      </c>
      <c r="G892" s="68" t="s">
        <v>92</v>
      </c>
      <c r="H892" s="68" t="s">
        <v>1903</v>
      </c>
      <c r="I892" s="68" t="s">
        <v>1904</v>
      </c>
      <c r="J892" s="68" t="s">
        <v>1905</v>
      </c>
      <c r="K892" s="68" t="s">
        <v>28</v>
      </c>
      <c r="L892" s="68" t="s">
        <v>3185</v>
      </c>
      <c r="M892" s="68" t="s">
        <v>96</v>
      </c>
    </row>
    <row r="893" spans="1:13">
      <c r="A893" s="68" t="s">
        <v>42</v>
      </c>
      <c r="B893" s="68" t="s">
        <v>1858</v>
      </c>
      <c r="C893" s="68" t="s">
        <v>210</v>
      </c>
      <c r="D893" s="68" t="s">
        <v>211</v>
      </c>
      <c r="E893" s="68" t="s">
        <v>140</v>
      </c>
      <c r="F893" s="68" t="s">
        <v>141</v>
      </c>
      <c r="G893" s="68" t="s">
        <v>92</v>
      </c>
      <c r="H893" s="68" t="s">
        <v>1062</v>
      </c>
      <c r="I893" s="68" t="s">
        <v>1906</v>
      </c>
      <c r="J893" s="68" t="s">
        <v>1907</v>
      </c>
      <c r="K893" s="68" t="s">
        <v>28</v>
      </c>
      <c r="L893" s="68" t="s">
        <v>3186</v>
      </c>
      <c r="M893" s="68" t="s">
        <v>96</v>
      </c>
    </row>
    <row r="894" spans="1:13">
      <c r="A894" s="68" t="s">
        <v>42</v>
      </c>
      <c r="B894" s="68" t="s">
        <v>1858</v>
      </c>
      <c r="C894" s="68" t="s">
        <v>164</v>
      </c>
      <c r="D894" s="68" t="s">
        <v>165</v>
      </c>
      <c r="E894" s="68" t="s">
        <v>140</v>
      </c>
      <c r="F894" s="68" t="s">
        <v>141</v>
      </c>
      <c r="G894" s="68" t="s">
        <v>92</v>
      </c>
      <c r="H894" s="68" t="s">
        <v>310</v>
      </c>
      <c r="I894" s="68" t="s">
        <v>1908</v>
      </c>
      <c r="J894" s="68" t="s">
        <v>1815</v>
      </c>
      <c r="K894" s="68" t="s">
        <v>28</v>
      </c>
      <c r="L894" s="68" t="s">
        <v>3187</v>
      </c>
      <c r="M894" s="68" t="s">
        <v>96</v>
      </c>
    </row>
    <row r="895" spans="1:13">
      <c r="A895" s="68" t="s">
        <v>42</v>
      </c>
      <c r="B895" s="68" t="s">
        <v>1858</v>
      </c>
      <c r="C895" s="68" t="s">
        <v>159</v>
      </c>
      <c r="D895" s="68" t="s">
        <v>160</v>
      </c>
      <c r="E895" s="68" t="s">
        <v>140</v>
      </c>
      <c r="F895" s="68" t="s">
        <v>141</v>
      </c>
      <c r="G895" s="68" t="s">
        <v>92</v>
      </c>
      <c r="H895" s="68" t="s">
        <v>1909</v>
      </c>
      <c r="I895" s="68" t="s">
        <v>1910</v>
      </c>
      <c r="J895" s="68" t="s">
        <v>1911</v>
      </c>
      <c r="K895" s="68" t="s">
        <v>28</v>
      </c>
      <c r="L895" s="68" t="s">
        <v>3188</v>
      </c>
      <c r="M895" s="68" t="s">
        <v>96</v>
      </c>
    </row>
    <row r="896" spans="1:13">
      <c r="A896" s="68" t="s">
        <v>42</v>
      </c>
      <c r="B896" s="68" t="s">
        <v>1858</v>
      </c>
      <c r="C896" s="68" t="s">
        <v>151</v>
      </c>
      <c r="D896" s="68" t="s">
        <v>152</v>
      </c>
      <c r="E896" s="68" t="s">
        <v>140</v>
      </c>
      <c r="F896" s="68" t="s">
        <v>141</v>
      </c>
      <c r="G896" s="68" t="s">
        <v>92</v>
      </c>
      <c r="H896" s="68" t="s">
        <v>635</v>
      </c>
      <c r="I896" s="68" t="s">
        <v>727</v>
      </c>
      <c r="J896" s="68" t="s">
        <v>1912</v>
      </c>
      <c r="K896" s="68" t="s">
        <v>116</v>
      </c>
      <c r="L896" s="68" t="s">
        <v>3189</v>
      </c>
      <c r="M896" s="68" t="s">
        <v>96</v>
      </c>
    </row>
    <row r="897" spans="1:13">
      <c r="A897" s="68" t="s">
        <v>42</v>
      </c>
      <c r="B897" s="68" t="s">
        <v>1858</v>
      </c>
      <c r="C897" s="68" t="s">
        <v>210</v>
      </c>
      <c r="D897" s="68" t="s">
        <v>211</v>
      </c>
      <c r="E897" s="68" t="s">
        <v>140</v>
      </c>
      <c r="F897" s="68" t="s">
        <v>141</v>
      </c>
      <c r="G897" s="68" t="s">
        <v>92</v>
      </c>
      <c r="H897" s="68" t="s">
        <v>1913</v>
      </c>
      <c r="I897" s="68" t="s">
        <v>1914</v>
      </c>
      <c r="J897" s="68" t="s">
        <v>1915</v>
      </c>
      <c r="K897" s="68" t="s">
        <v>28</v>
      </c>
      <c r="L897" s="68" t="s">
        <v>3190</v>
      </c>
      <c r="M897" s="68" t="s">
        <v>96</v>
      </c>
    </row>
    <row r="898" spans="1:13">
      <c r="A898" s="68" t="s">
        <v>42</v>
      </c>
      <c r="B898" s="68" t="s">
        <v>1858</v>
      </c>
      <c r="C898" s="68" t="s">
        <v>210</v>
      </c>
      <c r="D898" s="68" t="s">
        <v>211</v>
      </c>
      <c r="E898" s="68" t="s">
        <v>140</v>
      </c>
      <c r="F898" s="68" t="s">
        <v>141</v>
      </c>
      <c r="G898" s="68" t="s">
        <v>92</v>
      </c>
      <c r="H898" s="68" t="s">
        <v>1916</v>
      </c>
      <c r="I898" s="68" t="s">
        <v>1917</v>
      </c>
      <c r="J898" s="68" t="s">
        <v>1918</v>
      </c>
      <c r="K898" s="68" t="s">
        <v>313</v>
      </c>
      <c r="L898" s="68" t="s">
        <v>3191</v>
      </c>
      <c r="M898" s="68" t="s">
        <v>96</v>
      </c>
    </row>
    <row r="899" spans="1:13">
      <c r="A899" s="68" t="s">
        <v>42</v>
      </c>
      <c r="B899" s="68" t="s">
        <v>1858</v>
      </c>
      <c r="C899" s="68" t="s">
        <v>169</v>
      </c>
      <c r="D899" s="68" t="s">
        <v>170</v>
      </c>
      <c r="E899" s="68" t="s">
        <v>140</v>
      </c>
      <c r="F899" s="68" t="s">
        <v>141</v>
      </c>
      <c r="G899" s="68" t="s">
        <v>92</v>
      </c>
      <c r="H899" s="68" t="s">
        <v>407</v>
      </c>
      <c r="I899" s="68" t="s">
        <v>1919</v>
      </c>
      <c r="J899" s="68" t="s">
        <v>1920</v>
      </c>
      <c r="K899" s="68" t="s">
        <v>28</v>
      </c>
      <c r="L899" s="68" t="s">
        <v>3192</v>
      </c>
      <c r="M899" s="68" t="s">
        <v>96</v>
      </c>
    </row>
    <row r="900" spans="1:13">
      <c r="A900" s="68" t="s">
        <v>42</v>
      </c>
      <c r="B900" s="68" t="s">
        <v>1858</v>
      </c>
      <c r="C900" s="68" t="s">
        <v>169</v>
      </c>
      <c r="D900" s="68" t="s">
        <v>170</v>
      </c>
      <c r="E900" s="68" t="s">
        <v>140</v>
      </c>
      <c r="F900" s="68" t="s">
        <v>141</v>
      </c>
      <c r="G900" s="68" t="s">
        <v>92</v>
      </c>
      <c r="H900" s="68" t="s">
        <v>862</v>
      </c>
      <c r="I900" s="68" t="s">
        <v>1921</v>
      </c>
      <c r="J900" s="68" t="s">
        <v>1922</v>
      </c>
      <c r="K900" s="68" t="s">
        <v>28</v>
      </c>
      <c r="L900" s="68" t="s">
        <v>3193</v>
      </c>
      <c r="M900" s="68" t="s">
        <v>96</v>
      </c>
    </row>
    <row r="901" spans="1:13">
      <c r="A901" s="68" t="s">
        <v>42</v>
      </c>
      <c r="B901" s="68" t="s">
        <v>1858</v>
      </c>
      <c r="C901" s="68" t="s">
        <v>151</v>
      </c>
      <c r="D901" s="68" t="s">
        <v>152</v>
      </c>
      <c r="E901" s="68" t="s">
        <v>140</v>
      </c>
      <c r="F901" s="68" t="s">
        <v>141</v>
      </c>
      <c r="G901" s="68" t="s">
        <v>92</v>
      </c>
      <c r="H901" s="68" t="s">
        <v>2009</v>
      </c>
      <c r="I901" s="68" t="s">
        <v>1129</v>
      </c>
      <c r="J901" s="68" t="s">
        <v>2010</v>
      </c>
      <c r="K901" s="68" t="s">
        <v>28</v>
      </c>
      <c r="L901" s="68" t="s">
        <v>3194</v>
      </c>
      <c r="M901" s="68" t="s">
        <v>96</v>
      </c>
    </row>
    <row r="902" spans="1:13">
      <c r="A902" s="68" t="s">
        <v>42</v>
      </c>
      <c r="B902" s="68" t="s">
        <v>1858</v>
      </c>
      <c r="C902" s="68" t="s">
        <v>164</v>
      </c>
      <c r="D902" s="68" t="s">
        <v>165</v>
      </c>
      <c r="E902" s="68" t="s">
        <v>140</v>
      </c>
      <c r="F902" s="68" t="s">
        <v>141</v>
      </c>
      <c r="G902" s="68" t="s">
        <v>92</v>
      </c>
      <c r="H902" s="68" t="s">
        <v>1272</v>
      </c>
      <c r="I902" s="68" t="s">
        <v>340</v>
      </c>
      <c r="J902" s="68" t="s">
        <v>1923</v>
      </c>
      <c r="K902" s="68" t="s">
        <v>28</v>
      </c>
      <c r="L902" s="68" t="s">
        <v>3195</v>
      </c>
      <c r="M902" s="68" t="s">
        <v>96</v>
      </c>
    </row>
    <row r="903" spans="1:13">
      <c r="A903" s="68" t="s">
        <v>42</v>
      </c>
      <c r="B903" s="68" t="s">
        <v>1858</v>
      </c>
      <c r="C903" s="68" t="s">
        <v>180</v>
      </c>
      <c r="D903" s="68" t="s">
        <v>181</v>
      </c>
      <c r="E903" s="68" t="s">
        <v>140</v>
      </c>
      <c r="F903" s="68" t="s">
        <v>141</v>
      </c>
      <c r="G903" s="68" t="s">
        <v>92</v>
      </c>
      <c r="H903" s="68" t="s">
        <v>1087</v>
      </c>
      <c r="I903" s="68" t="s">
        <v>1088</v>
      </c>
      <c r="J903" s="68" t="s">
        <v>1089</v>
      </c>
      <c r="K903" s="68" t="s">
        <v>28</v>
      </c>
      <c r="L903" s="68" t="s">
        <v>3196</v>
      </c>
      <c r="M903" s="68" t="s">
        <v>96</v>
      </c>
    </row>
    <row r="904" spans="1:13">
      <c r="A904" s="68" t="s">
        <v>42</v>
      </c>
      <c r="B904" s="68" t="s">
        <v>1858</v>
      </c>
      <c r="C904" s="68" t="s">
        <v>169</v>
      </c>
      <c r="D904" s="68" t="s">
        <v>170</v>
      </c>
      <c r="E904" s="68" t="s">
        <v>140</v>
      </c>
      <c r="F904" s="68" t="s">
        <v>141</v>
      </c>
      <c r="G904" s="68" t="s">
        <v>92</v>
      </c>
      <c r="H904" s="68" t="s">
        <v>2007</v>
      </c>
      <c r="I904" s="68" t="s">
        <v>1937</v>
      </c>
      <c r="J904" s="68" t="s">
        <v>2008</v>
      </c>
      <c r="K904" s="68" t="s">
        <v>28</v>
      </c>
      <c r="L904" s="68" t="s">
        <v>3197</v>
      </c>
      <c r="M904" s="68" t="s">
        <v>96</v>
      </c>
    </row>
    <row r="905" spans="1:13">
      <c r="A905" s="68" t="s">
        <v>42</v>
      </c>
      <c r="B905" s="68" t="s">
        <v>1858</v>
      </c>
      <c r="C905" s="68" t="s">
        <v>159</v>
      </c>
      <c r="D905" s="68" t="s">
        <v>160</v>
      </c>
      <c r="E905" s="68" t="s">
        <v>140</v>
      </c>
      <c r="F905" s="68" t="s">
        <v>141</v>
      </c>
      <c r="G905" s="68" t="s">
        <v>92</v>
      </c>
      <c r="H905" s="68" t="s">
        <v>316</v>
      </c>
      <c r="I905" s="68" t="s">
        <v>317</v>
      </c>
      <c r="J905" s="68" t="s">
        <v>318</v>
      </c>
      <c r="K905" s="68" t="s">
        <v>28</v>
      </c>
      <c r="L905" s="68" t="s">
        <v>3198</v>
      </c>
      <c r="M905" s="68" t="s">
        <v>96</v>
      </c>
    </row>
    <row r="906" spans="1:13" ht="25.5">
      <c r="A906" s="68" t="s">
        <v>43</v>
      </c>
      <c r="B906" s="68" t="s">
        <v>1945</v>
      </c>
      <c r="C906" s="68" t="s">
        <v>146</v>
      </c>
      <c r="D906" s="68" t="s">
        <v>147</v>
      </c>
      <c r="E906" s="68" t="s">
        <v>140</v>
      </c>
      <c r="F906" s="68" t="s">
        <v>141</v>
      </c>
      <c r="G906" s="68" t="s">
        <v>1946</v>
      </c>
      <c r="H906" s="68" t="s">
        <v>1171</v>
      </c>
      <c r="I906" s="68" t="s">
        <v>130</v>
      </c>
      <c r="J906" s="68" t="s">
        <v>3199</v>
      </c>
      <c r="K906" s="68" t="s">
        <v>28</v>
      </c>
      <c r="L906" s="68" t="s">
        <v>3200</v>
      </c>
      <c r="M906" s="68" t="s">
        <v>96</v>
      </c>
    </row>
    <row r="907" spans="1:13" ht="25.5">
      <c r="A907" s="68" t="s">
        <v>43</v>
      </c>
      <c r="B907" s="68" t="s">
        <v>1945</v>
      </c>
      <c r="C907" s="68" t="s">
        <v>252</v>
      </c>
      <c r="D907" s="68" t="s">
        <v>253</v>
      </c>
      <c r="E907" s="68" t="s">
        <v>140</v>
      </c>
      <c r="F907" s="68" t="s">
        <v>141</v>
      </c>
      <c r="G907" s="68" t="s">
        <v>1946</v>
      </c>
      <c r="H907" s="68" t="s">
        <v>1171</v>
      </c>
      <c r="I907" s="68" t="s">
        <v>2106</v>
      </c>
      <c r="J907" s="68" t="s">
        <v>2107</v>
      </c>
      <c r="K907" s="68" t="s">
        <v>313</v>
      </c>
      <c r="L907" s="68" t="s">
        <v>3201</v>
      </c>
      <c r="M907" s="68" t="s">
        <v>96</v>
      </c>
    </row>
    <row r="908" spans="1:13">
      <c r="A908" s="68" t="s">
        <v>44</v>
      </c>
      <c r="B908" s="68" t="s">
        <v>3202</v>
      </c>
      <c r="C908" s="68" t="s">
        <v>144</v>
      </c>
      <c r="D908" s="68" t="s">
        <v>145</v>
      </c>
      <c r="E908" s="68" t="s">
        <v>140</v>
      </c>
      <c r="F908" s="68" t="s">
        <v>141</v>
      </c>
      <c r="G908" s="68" t="s">
        <v>1946</v>
      </c>
      <c r="H908" s="68" t="s">
        <v>3203</v>
      </c>
      <c r="I908" s="68" t="s">
        <v>3204</v>
      </c>
      <c r="J908" s="68" t="s">
        <v>3205</v>
      </c>
      <c r="K908" s="68" t="s">
        <v>28</v>
      </c>
      <c r="L908" s="68" t="s">
        <v>3206</v>
      </c>
      <c r="M908" s="68" t="s">
        <v>96</v>
      </c>
    </row>
    <row r="909" spans="1:13">
      <c r="A909" s="68" t="s">
        <v>44</v>
      </c>
      <c r="B909" s="68" t="s">
        <v>3202</v>
      </c>
      <c r="C909" s="68" t="s">
        <v>198</v>
      </c>
      <c r="D909" s="68" t="s">
        <v>199</v>
      </c>
      <c r="E909" s="68" t="s">
        <v>140</v>
      </c>
      <c r="F909" s="68" t="s">
        <v>141</v>
      </c>
      <c r="G909" s="68" t="s">
        <v>1946</v>
      </c>
      <c r="H909" s="68" t="s">
        <v>2179</v>
      </c>
      <c r="I909" s="68" t="s">
        <v>2180</v>
      </c>
      <c r="J909" s="68" t="s">
        <v>2181</v>
      </c>
      <c r="K909" s="68" t="s">
        <v>28</v>
      </c>
      <c r="L909" s="68" t="s">
        <v>3207</v>
      </c>
      <c r="M909" s="68" t="s">
        <v>96</v>
      </c>
    </row>
    <row r="910" spans="1:13">
      <c r="A910" s="68" t="s">
        <v>1924</v>
      </c>
      <c r="B910" s="68" t="s">
        <v>1925</v>
      </c>
      <c r="C910" s="68" t="s">
        <v>72</v>
      </c>
      <c r="D910" s="68" t="s">
        <v>89</v>
      </c>
      <c r="E910" s="68" t="s">
        <v>90</v>
      </c>
      <c r="F910" s="68" t="s">
        <v>91</v>
      </c>
      <c r="G910" s="68" t="s">
        <v>73</v>
      </c>
      <c r="H910" s="68" t="s">
        <v>834</v>
      </c>
      <c r="I910" s="68" t="s">
        <v>3208</v>
      </c>
      <c r="J910" s="68" t="s">
        <v>3209</v>
      </c>
      <c r="K910" s="68" t="s">
        <v>313</v>
      </c>
      <c r="L910" s="68" t="s">
        <v>3210</v>
      </c>
      <c r="M910" s="68" t="s">
        <v>1927</v>
      </c>
    </row>
    <row r="911" spans="1:13">
      <c r="A911" s="68" t="s">
        <v>1924</v>
      </c>
      <c r="B911" s="68" t="s">
        <v>1925</v>
      </c>
      <c r="C911" s="68" t="s">
        <v>631</v>
      </c>
      <c r="D911" s="68" t="s">
        <v>632</v>
      </c>
      <c r="E911" s="68" t="s">
        <v>140</v>
      </c>
      <c r="F911" s="68" t="s">
        <v>141</v>
      </c>
      <c r="G911" s="68" t="s">
        <v>73</v>
      </c>
      <c r="H911" s="68" t="s">
        <v>3211</v>
      </c>
      <c r="I911" s="68" t="s">
        <v>3212</v>
      </c>
      <c r="J911" s="68" t="s">
        <v>3213</v>
      </c>
      <c r="K911" s="68" t="s">
        <v>26</v>
      </c>
      <c r="L911" s="68" t="s">
        <v>3214</v>
      </c>
      <c r="M911" s="68" t="s">
        <v>1927</v>
      </c>
    </row>
    <row r="912" spans="1:13">
      <c r="A912" s="68" t="s">
        <v>1924</v>
      </c>
      <c r="B912" s="68" t="s">
        <v>1925</v>
      </c>
      <c r="C912" s="68" t="s">
        <v>268</v>
      </c>
      <c r="D912" s="68" t="s">
        <v>269</v>
      </c>
      <c r="E912" s="68" t="s">
        <v>140</v>
      </c>
      <c r="F912" s="68" t="s">
        <v>141</v>
      </c>
      <c r="G912" s="68" t="s">
        <v>73</v>
      </c>
      <c r="H912" s="68" t="s">
        <v>153</v>
      </c>
      <c r="I912" s="68" t="s">
        <v>2034</v>
      </c>
      <c r="J912" s="68" t="s">
        <v>2035</v>
      </c>
      <c r="K912" s="68" t="s">
        <v>25</v>
      </c>
      <c r="L912" s="68" t="s">
        <v>3215</v>
      </c>
      <c r="M912" s="68" t="s">
        <v>1927</v>
      </c>
    </row>
    <row r="913" spans="1:13">
      <c r="A913" s="68" t="s">
        <v>1924</v>
      </c>
      <c r="B913" s="68" t="s">
        <v>1925</v>
      </c>
      <c r="C913" s="68" t="s">
        <v>273</v>
      </c>
      <c r="D913" s="68" t="s">
        <v>274</v>
      </c>
      <c r="E913" s="68" t="s">
        <v>140</v>
      </c>
      <c r="F913" s="68" t="s">
        <v>141</v>
      </c>
      <c r="G913" s="68" t="s">
        <v>73</v>
      </c>
      <c r="H913" s="68" t="s">
        <v>765</v>
      </c>
      <c r="I913" s="68" t="s">
        <v>715</v>
      </c>
      <c r="J913" s="68" t="s">
        <v>1926</v>
      </c>
      <c r="K913" s="68" t="s">
        <v>28</v>
      </c>
      <c r="L913" s="68" t="s">
        <v>3216</v>
      </c>
      <c r="M913" s="68" t="s">
        <v>1927</v>
      </c>
    </row>
    <row r="914" spans="1:13">
      <c r="A914" s="68" t="s">
        <v>1924</v>
      </c>
      <c r="B914" s="68" t="s">
        <v>1925</v>
      </c>
      <c r="C914" s="68" t="s">
        <v>273</v>
      </c>
      <c r="D914" s="68" t="s">
        <v>274</v>
      </c>
      <c r="E914" s="68" t="s">
        <v>140</v>
      </c>
      <c r="F914" s="68" t="s">
        <v>141</v>
      </c>
      <c r="G914" s="68" t="s">
        <v>73</v>
      </c>
      <c r="H914" s="68" t="s">
        <v>407</v>
      </c>
      <c r="I914" s="68" t="s">
        <v>791</v>
      </c>
      <c r="J914" s="68" t="s">
        <v>1928</v>
      </c>
      <c r="K914" s="68" t="s">
        <v>344</v>
      </c>
      <c r="L914" s="68" t="s">
        <v>3217</v>
      </c>
      <c r="M914" s="68" t="s">
        <v>1927</v>
      </c>
    </row>
    <row r="915" spans="1:13">
      <c r="A915" s="68" t="s">
        <v>1924</v>
      </c>
      <c r="B915" s="68" t="s">
        <v>1925</v>
      </c>
      <c r="C915" s="68" t="s">
        <v>180</v>
      </c>
      <c r="D915" s="68" t="s">
        <v>181</v>
      </c>
      <c r="E915" s="68" t="s">
        <v>140</v>
      </c>
      <c r="F915" s="68" t="s">
        <v>141</v>
      </c>
      <c r="G915" s="68" t="s">
        <v>73</v>
      </c>
      <c r="H915" s="68" t="s">
        <v>1082</v>
      </c>
      <c r="I915" s="68" t="s">
        <v>1083</v>
      </c>
      <c r="J915" s="68" t="s">
        <v>1084</v>
      </c>
      <c r="K915" s="68" t="s">
        <v>28</v>
      </c>
      <c r="L915" s="68" t="s">
        <v>3218</v>
      </c>
      <c r="M915" s="68" t="s">
        <v>1927</v>
      </c>
    </row>
    <row r="916" spans="1:13">
      <c r="A916" s="68" t="s">
        <v>1924</v>
      </c>
      <c r="B916" s="68" t="s">
        <v>1925</v>
      </c>
      <c r="C916" s="68" t="s">
        <v>273</v>
      </c>
      <c r="D916" s="68" t="s">
        <v>274</v>
      </c>
      <c r="E916" s="68" t="s">
        <v>140</v>
      </c>
      <c r="F916" s="68" t="s">
        <v>141</v>
      </c>
      <c r="G916" s="68" t="s">
        <v>73</v>
      </c>
      <c r="H916" s="68" t="s">
        <v>1528</v>
      </c>
      <c r="I916" s="68" t="s">
        <v>1529</v>
      </c>
      <c r="J916" s="68" t="s">
        <v>1530</v>
      </c>
      <c r="K916" s="68" t="s">
        <v>28</v>
      </c>
      <c r="L916" s="68" t="s">
        <v>3219</v>
      </c>
      <c r="M916" s="68" t="s">
        <v>1927</v>
      </c>
    </row>
    <row r="917" spans="1:13">
      <c r="A917" s="68" t="s">
        <v>1924</v>
      </c>
      <c r="B917" s="68" t="s">
        <v>1925</v>
      </c>
      <c r="C917" s="68" t="s">
        <v>273</v>
      </c>
      <c r="D917" s="68" t="s">
        <v>274</v>
      </c>
      <c r="E917" s="68" t="s">
        <v>140</v>
      </c>
      <c r="F917" s="68" t="s">
        <v>141</v>
      </c>
      <c r="G917" s="68" t="s">
        <v>73</v>
      </c>
      <c r="H917" s="68" t="s">
        <v>1436</v>
      </c>
      <c r="I917" s="68" t="s">
        <v>747</v>
      </c>
      <c r="J917" s="68" t="s">
        <v>1437</v>
      </c>
      <c r="K917" s="68" t="s">
        <v>28</v>
      </c>
      <c r="L917" s="68" t="s">
        <v>3220</v>
      </c>
      <c r="M917" s="68" t="s">
        <v>1927</v>
      </c>
    </row>
    <row r="918" spans="1:13">
      <c r="A918" s="68" t="s">
        <v>1924</v>
      </c>
      <c r="B918" s="68" t="s">
        <v>1925</v>
      </c>
      <c r="C918" s="68" t="s">
        <v>524</v>
      </c>
      <c r="D918" s="68" t="s">
        <v>525</v>
      </c>
      <c r="E918" s="68" t="s">
        <v>140</v>
      </c>
      <c r="F918" s="68" t="s">
        <v>141</v>
      </c>
      <c r="G918" s="68" t="s">
        <v>73</v>
      </c>
      <c r="H918" s="68" t="s">
        <v>711</v>
      </c>
      <c r="I918" s="68" t="s">
        <v>1448</v>
      </c>
      <c r="J918" s="68" t="s">
        <v>2149</v>
      </c>
      <c r="K918" s="68" t="s">
        <v>24</v>
      </c>
      <c r="L918" s="68" t="s">
        <v>3221</v>
      </c>
      <c r="M918" s="68" t="s">
        <v>1927</v>
      </c>
    </row>
    <row r="919" spans="1:13">
      <c r="A919" s="68" t="s">
        <v>1924</v>
      </c>
      <c r="B919" s="68" t="s">
        <v>1925</v>
      </c>
      <c r="C919" s="68" t="s">
        <v>198</v>
      </c>
      <c r="D919" s="68" t="s">
        <v>199</v>
      </c>
      <c r="E919" s="68" t="s">
        <v>140</v>
      </c>
      <c r="F919" s="68" t="s">
        <v>141</v>
      </c>
      <c r="G919" s="68" t="s">
        <v>73</v>
      </c>
      <c r="H919" s="68" t="s">
        <v>910</v>
      </c>
      <c r="I919" s="68" t="s">
        <v>1995</v>
      </c>
      <c r="J919" s="68" t="s">
        <v>1996</v>
      </c>
      <c r="K919" s="68" t="s">
        <v>112</v>
      </c>
      <c r="L919" s="68" t="s">
        <v>3222</v>
      </c>
      <c r="M919" s="68" t="s">
        <v>1927</v>
      </c>
    </row>
    <row r="920" spans="1:13">
      <c r="A920" s="68" t="s">
        <v>1924</v>
      </c>
      <c r="B920" s="68" t="s">
        <v>1925</v>
      </c>
      <c r="C920" s="68" t="s">
        <v>273</v>
      </c>
      <c r="D920" s="68" t="s">
        <v>274</v>
      </c>
      <c r="E920" s="68" t="s">
        <v>140</v>
      </c>
      <c r="F920" s="68" t="s">
        <v>141</v>
      </c>
      <c r="G920" s="68" t="s">
        <v>73</v>
      </c>
      <c r="H920" s="68" t="s">
        <v>239</v>
      </c>
      <c r="I920" s="68" t="s">
        <v>1669</v>
      </c>
      <c r="J920" s="68" t="s">
        <v>1670</v>
      </c>
      <c r="K920" s="68" t="s">
        <v>28</v>
      </c>
      <c r="L920" s="68" t="s">
        <v>3223</v>
      </c>
      <c r="M920" s="68" t="s">
        <v>1927</v>
      </c>
    </row>
    <row r="921" spans="1:13">
      <c r="A921" s="68" t="s">
        <v>1924</v>
      </c>
      <c r="B921" s="68" t="s">
        <v>1925</v>
      </c>
      <c r="C921" s="68" t="s">
        <v>188</v>
      </c>
      <c r="D921" s="68" t="s">
        <v>189</v>
      </c>
      <c r="E921" s="68" t="s">
        <v>140</v>
      </c>
      <c r="F921" s="68" t="s">
        <v>141</v>
      </c>
      <c r="G921" s="68" t="s">
        <v>73</v>
      </c>
      <c r="H921" s="68" t="s">
        <v>277</v>
      </c>
      <c r="I921" s="68" t="s">
        <v>284</v>
      </c>
      <c r="J921" s="68" t="s">
        <v>1965</v>
      </c>
      <c r="K921" s="68" t="s">
        <v>26</v>
      </c>
      <c r="L921" s="68" t="s">
        <v>3224</v>
      </c>
      <c r="M921" s="68" t="s">
        <v>1927</v>
      </c>
    </row>
    <row r="922" spans="1:13">
      <c r="A922" s="68" t="s">
        <v>1924</v>
      </c>
      <c r="B922" s="68" t="s">
        <v>1925</v>
      </c>
      <c r="C922" s="68" t="s">
        <v>188</v>
      </c>
      <c r="D922" s="68" t="s">
        <v>189</v>
      </c>
      <c r="E922" s="68" t="s">
        <v>140</v>
      </c>
      <c r="F922" s="68" t="s">
        <v>141</v>
      </c>
      <c r="G922" s="68" t="s">
        <v>73</v>
      </c>
      <c r="H922" s="68" t="s">
        <v>346</v>
      </c>
      <c r="I922" s="68" t="s">
        <v>347</v>
      </c>
      <c r="J922" s="68" t="s">
        <v>348</v>
      </c>
      <c r="K922" s="68" t="s">
        <v>28</v>
      </c>
      <c r="L922" s="68" t="s">
        <v>3225</v>
      </c>
      <c r="M922" s="68" t="s">
        <v>1927</v>
      </c>
    </row>
    <row r="923" spans="1:13">
      <c r="A923" s="68" t="s">
        <v>1924</v>
      </c>
      <c r="B923" s="68" t="s">
        <v>1925</v>
      </c>
      <c r="C923" s="68" t="s">
        <v>180</v>
      </c>
      <c r="D923" s="68" t="s">
        <v>181</v>
      </c>
      <c r="E923" s="68" t="s">
        <v>140</v>
      </c>
      <c r="F923" s="68" t="s">
        <v>141</v>
      </c>
      <c r="G923" s="68" t="s">
        <v>73</v>
      </c>
      <c r="H923" s="68" t="s">
        <v>2064</v>
      </c>
      <c r="I923" s="68" t="s">
        <v>1091</v>
      </c>
      <c r="J923" s="68" t="s">
        <v>2065</v>
      </c>
      <c r="K923" s="68" t="s">
        <v>24</v>
      </c>
      <c r="L923" s="68" t="s">
        <v>3226</v>
      </c>
      <c r="M923" s="68" t="s">
        <v>1927</v>
      </c>
    </row>
    <row r="924" spans="1:13">
      <c r="A924" s="68" t="s">
        <v>1924</v>
      </c>
      <c r="B924" s="68" t="s">
        <v>1925</v>
      </c>
      <c r="C924" s="68" t="s">
        <v>819</v>
      </c>
      <c r="D924" s="68" t="s">
        <v>820</v>
      </c>
      <c r="E924" s="68" t="s">
        <v>140</v>
      </c>
      <c r="F924" s="68" t="s">
        <v>141</v>
      </c>
      <c r="G924" s="68" t="s">
        <v>73</v>
      </c>
      <c r="H924" s="68" t="s">
        <v>207</v>
      </c>
      <c r="I924" s="68" t="s">
        <v>3227</v>
      </c>
      <c r="J924" s="68" t="s">
        <v>3228</v>
      </c>
      <c r="K924" s="68" t="s">
        <v>28</v>
      </c>
      <c r="L924" s="68" t="s">
        <v>3229</v>
      </c>
      <c r="M924" s="68" t="s">
        <v>1927</v>
      </c>
    </row>
    <row r="925" spans="1:13">
      <c r="A925" s="68" t="s">
        <v>1924</v>
      </c>
      <c r="B925" s="68" t="s">
        <v>1925</v>
      </c>
      <c r="C925" s="68" t="s">
        <v>524</v>
      </c>
      <c r="D925" s="68" t="s">
        <v>525</v>
      </c>
      <c r="E925" s="68" t="s">
        <v>140</v>
      </c>
      <c r="F925" s="68" t="s">
        <v>141</v>
      </c>
      <c r="G925" s="68" t="s">
        <v>73</v>
      </c>
      <c r="H925" s="68" t="s">
        <v>300</v>
      </c>
      <c r="I925" s="68" t="s">
        <v>574</v>
      </c>
      <c r="J925" s="68" t="s">
        <v>1843</v>
      </c>
      <c r="K925" s="68" t="s">
        <v>28</v>
      </c>
      <c r="L925" s="68" t="s">
        <v>3230</v>
      </c>
      <c r="M925" s="68" t="s">
        <v>1927</v>
      </c>
    </row>
    <row r="926" spans="1:13">
      <c r="A926" s="68" t="s">
        <v>1924</v>
      </c>
      <c r="B926" s="68" t="s">
        <v>1925</v>
      </c>
      <c r="C926" s="68" t="s">
        <v>1745</v>
      </c>
      <c r="D926" s="68" t="s">
        <v>1746</v>
      </c>
      <c r="E926" s="68" t="s">
        <v>140</v>
      </c>
      <c r="F926" s="68" t="s">
        <v>141</v>
      </c>
      <c r="G926" s="68" t="s">
        <v>73</v>
      </c>
      <c r="H926" s="68" t="s">
        <v>2099</v>
      </c>
      <c r="I926" s="68" t="s">
        <v>1388</v>
      </c>
      <c r="J926" s="68" t="s">
        <v>2100</v>
      </c>
      <c r="K926" s="68" t="s">
        <v>668</v>
      </c>
      <c r="L926" s="68" t="s">
        <v>3231</v>
      </c>
      <c r="M926" s="68" t="s">
        <v>1927</v>
      </c>
    </row>
    <row r="927" spans="1:13">
      <c r="A927" s="68" t="s">
        <v>1924</v>
      </c>
      <c r="B927" s="68" t="s">
        <v>1925</v>
      </c>
      <c r="C927" s="68" t="s">
        <v>180</v>
      </c>
      <c r="D927" s="68" t="s">
        <v>181</v>
      </c>
      <c r="E927" s="68" t="s">
        <v>140</v>
      </c>
      <c r="F927" s="68" t="s">
        <v>141</v>
      </c>
      <c r="G927" s="68" t="s">
        <v>73</v>
      </c>
      <c r="H927" s="68" t="s">
        <v>756</v>
      </c>
      <c r="I927" s="68" t="s">
        <v>2169</v>
      </c>
      <c r="J927" s="68" t="s">
        <v>2170</v>
      </c>
      <c r="K927" s="68" t="s">
        <v>28</v>
      </c>
      <c r="L927" s="68" t="s">
        <v>3232</v>
      </c>
      <c r="M927" s="68" t="s">
        <v>1927</v>
      </c>
    </row>
    <row r="928" spans="1:13">
      <c r="A928" s="68" t="s">
        <v>1924</v>
      </c>
      <c r="B928" s="68" t="s">
        <v>1925</v>
      </c>
      <c r="C928" s="68" t="s">
        <v>188</v>
      </c>
      <c r="D928" s="68" t="s">
        <v>189</v>
      </c>
      <c r="E928" s="68" t="s">
        <v>140</v>
      </c>
      <c r="F928" s="68" t="s">
        <v>141</v>
      </c>
      <c r="G928" s="68" t="s">
        <v>73</v>
      </c>
      <c r="H928" s="68" t="s">
        <v>1774</v>
      </c>
      <c r="I928" s="68" t="s">
        <v>418</v>
      </c>
      <c r="J928" s="68" t="s">
        <v>1929</v>
      </c>
      <c r="K928" s="68" t="s">
        <v>112</v>
      </c>
      <c r="L928" s="68" t="s">
        <v>3233</v>
      </c>
      <c r="M928" s="68" t="s">
        <v>1927</v>
      </c>
    </row>
    <row r="929" spans="1:13">
      <c r="A929" s="68" t="s">
        <v>1924</v>
      </c>
      <c r="B929" s="68" t="s">
        <v>1925</v>
      </c>
      <c r="C929" s="68" t="s">
        <v>524</v>
      </c>
      <c r="D929" s="68" t="s">
        <v>525</v>
      </c>
      <c r="E929" s="68" t="s">
        <v>140</v>
      </c>
      <c r="F929" s="68" t="s">
        <v>141</v>
      </c>
      <c r="G929" s="68" t="s">
        <v>73</v>
      </c>
      <c r="H929" s="68" t="s">
        <v>135</v>
      </c>
      <c r="I929" s="68" t="s">
        <v>526</v>
      </c>
      <c r="J929" s="68" t="s">
        <v>527</v>
      </c>
      <c r="K929" s="68" t="s">
        <v>24</v>
      </c>
      <c r="L929" s="68" t="s">
        <v>3234</v>
      </c>
      <c r="M929" s="68" t="s">
        <v>1927</v>
      </c>
    </row>
    <row r="930" spans="1:13">
      <c r="A930" s="68" t="s">
        <v>1924</v>
      </c>
      <c r="B930" s="68" t="s">
        <v>1925</v>
      </c>
      <c r="C930" s="68" t="s">
        <v>286</v>
      </c>
      <c r="D930" s="68" t="s">
        <v>287</v>
      </c>
      <c r="E930" s="68" t="s">
        <v>140</v>
      </c>
      <c r="F930" s="68" t="s">
        <v>141</v>
      </c>
      <c r="G930" s="68" t="s">
        <v>73</v>
      </c>
      <c r="H930" s="68" t="s">
        <v>2036</v>
      </c>
      <c r="I930" s="68" t="s">
        <v>2037</v>
      </c>
      <c r="J930" s="68" t="s">
        <v>2038</v>
      </c>
      <c r="K930" s="68" t="s">
        <v>25</v>
      </c>
      <c r="L930" s="68" t="s">
        <v>3235</v>
      </c>
      <c r="M930" s="68" t="s">
        <v>1927</v>
      </c>
    </row>
    <row r="931" spans="1:13">
      <c r="A931" s="68" t="s">
        <v>1924</v>
      </c>
      <c r="B931" s="68" t="s">
        <v>1925</v>
      </c>
      <c r="C931" s="68" t="s">
        <v>580</v>
      </c>
      <c r="D931" s="68" t="s">
        <v>581</v>
      </c>
      <c r="E931" s="68" t="s">
        <v>140</v>
      </c>
      <c r="F931" s="68" t="s">
        <v>141</v>
      </c>
      <c r="G931" s="68" t="s">
        <v>73</v>
      </c>
      <c r="H931" s="68" t="s">
        <v>1829</v>
      </c>
      <c r="I931" s="68" t="s">
        <v>1830</v>
      </c>
      <c r="J931" s="68" t="s">
        <v>1831</v>
      </c>
      <c r="K931" s="68" t="s">
        <v>24</v>
      </c>
      <c r="L931" s="68" t="s">
        <v>3236</v>
      </c>
      <c r="M931" s="68" t="s">
        <v>1927</v>
      </c>
    </row>
    <row r="932" spans="1:13">
      <c r="A932" s="68" t="s">
        <v>1924</v>
      </c>
      <c r="B932" s="68" t="s">
        <v>1925</v>
      </c>
      <c r="C932" s="68" t="s">
        <v>188</v>
      </c>
      <c r="D932" s="68" t="s">
        <v>189</v>
      </c>
      <c r="E932" s="68" t="s">
        <v>140</v>
      </c>
      <c r="F932" s="68" t="s">
        <v>141</v>
      </c>
      <c r="G932" s="68" t="s">
        <v>73</v>
      </c>
      <c r="H932" s="68" t="s">
        <v>1057</v>
      </c>
      <c r="I932" s="68" t="s">
        <v>328</v>
      </c>
      <c r="J932" s="68" t="s">
        <v>1981</v>
      </c>
      <c r="K932" s="68" t="s">
        <v>28</v>
      </c>
      <c r="L932" s="68" t="s">
        <v>3237</v>
      </c>
      <c r="M932" s="68" t="s">
        <v>1927</v>
      </c>
    </row>
    <row r="933" spans="1:13">
      <c r="A933" s="68" t="s">
        <v>1924</v>
      </c>
      <c r="B933" s="68" t="s">
        <v>1925</v>
      </c>
      <c r="C933" s="68" t="s">
        <v>273</v>
      </c>
      <c r="D933" s="68" t="s">
        <v>274</v>
      </c>
      <c r="E933" s="68" t="s">
        <v>140</v>
      </c>
      <c r="F933" s="68" t="s">
        <v>141</v>
      </c>
      <c r="G933" s="68" t="s">
        <v>73</v>
      </c>
      <c r="H933" s="68" t="s">
        <v>294</v>
      </c>
      <c r="I933" s="68" t="s">
        <v>295</v>
      </c>
      <c r="J933" s="68" t="s">
        <v>296</v>
      </c>
      <c r="K933" s="68" t="s">
        <v>28</v>
      </c>
      <c r="L933" s="68" t="s">
        <v>3238</v>
      </c>
      <c r="M933" s="68" t="s">
        <v>1927</v>
      </c>
    </row>
  </sheetData>
  <mergeCells count="4">
    <mergeCell ref="A1:G1"/>
    <mergeCell ref="A3:G3"/>
    <mergeCell ref="A5:G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Q2000"/>
  <sheetViews>
    <sheetView topLeftCell="C7" workbookViewId="0">
      <pane ySplit="5" topLeftCell="A553" activePane="bottomLeft" state="frozen"/>
      <selection activeCell="A7" sqref="A7"/>
      <selection pane="bottomLeft" activeCell="R560" sqref="R560"/>
    </sheetView>
  </sheetViews>
  <sheetFormatPr defaultColWidth="14.42578125" defaultRowHeight="12.75"/>
  <cols>
    <col min="1" max="1" width="14.42578125" style="92" hidden="1" customWidth="1"/>
    <col min="2" max="3" width="14.42578125" style="91"/>
    <col min="4" max="4" width="8.7109375" style="91" customWidth="1"/>
    <col min="5" max="5" width="5.28515625" style="91" customWidth="1"/>
    <col min="6" max="6" width="14.42578125" style="91"/>
    <col min="7" max="7" width="5.7109375" style="91" customWidth="1"/>
    <col min="8" max="8" width="14.42578125" style="91"/>
    <col min="9" max="9" width="24.42578125" style="91" customWidth="1"/>
    <col min="10" max="10" width="6.42578125" style="91" customWidth="1"/>
    <col min="11" max="11" width="10.5703125" style="108" customWidth="1"/>
    <col min="12" max="12" width="6.5703125" style="91" customWidth="1"/>
    <col min="13" max="13" width="8" style="91" customWidth="1"/>
    <col min="14" max="14" width="7.28515625" style="91" customWidth="1"/>
    <col min="15" max="15" width="7" style="91" customWidth="1"/>
    <col min="16" max="16" width="7.85546875" style="91" customWidth="1"/>
    <col min="17" max="17" width="8.42578125" style="91" customWidth="1"/>
    <col min="18" max="18" width="8.140625" style="91" customWidth="1"/>
    <col min="19" max="22" width="8" style="91" customWidth="1"/>
    <col min="23" max="23" width="14.42578125" style="91"/>
    <col min="24" max="24" width="12.7109375" style="91" customWidth="1"/>
    <col min="25" max="27" width="10.7109375" style="91" customWidth="1"/>
    <col min="28" max="16384" width="14.42578125" style="91"/>
  </cols>
  <sheetData>
    <row r="1" spans="1:43" ht="51" customHeight="1">
      <c r="B1" s="87"/>
      <c r="C1" s="87"/>
      <c r="D1" s="87"/>
      <c r="E1" s="87"/>
      <c r="F1" s="87"/>
      <c r="G1" s="87"/>
      <c r="H1" s="87"/>
      <c r="I1" s="87"/>
      <c r="J1" s="88"/>
      <c r="K1" s="89"/>
      <c r="L1" s="87"/>
      <c r="M1" s="90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43" ht="18.75" customHeight="1">
      <c r="B2" s="196" t="s">
        <v>2198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87"/>
      <c r="AC2" s="87"/>
    </row>
    <row r="3" spans="1:43" ht="18.75" customHeight="1">
      <c r="B3" s="198" t="s">
        <v>2199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87"/>
      <c r="AC3" s="87"/>
    </row>
    <row r="4" spans="1:43" ht="18.75" customHeight="1">
      <c r="B4" s="199" t="s">
        <v>2200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87"/>
      <c r="AC4" s="87"/>
    </row>
    <row r="5" spans="1:43" ht="18.75" customHeight="1">
      <c r="B5" s="200" t="s">
        <v>2201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87"/>
      <c r="AC5" s="87"/>
    </row>
    <row r="6" spans="1:43" ht="18.75" customHeight="1">
      <c r="B6" s="199" t="s">
        <v>2202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87"/>
      <c r="AC6" s="87"/>
    </row>
    <row r="7" spans="1:43" ht="18.75" customHeight="1">
      <c r="B7" s="200" t="s">
        <v>2203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87"/>
      <c r="AC7" s="87"/>
    </row>
    <row r="8" spans="1:43" ht="22.5" customHeight="1">
      <c r="B8" s="193" t="s">
        <v>2204</v>
      </c>
      <c r="C8" s="193"/>
      <c r="D8" s="193"/>
      <c r="E8" s="194"/>
      <c r="F8" s="194"/>
      <c r="G8" s="93"/>
      <c r="H8" s="93"/>
      <c r="I8" s="194" t="s">
        <v>2205</v>
      </c>
      <c r="J8" s="194"/>
      <c r="K8" s="194"/>
      <c r="L8" s="194"/>
      <c r="M8" s="195"/>
      <c r="N8" s="195"/>
      <c r="O8" s="195"/>
      <c r="P8" s="195"/>
      <c r="Q8" s="195"/>
      <c r="R8" s="195"/>
      <c r="S8" s="195"/>
      <c r="T8" s="93"/>
      <c r="U8" s="93"/>
      <c r="V8" s="93"/>
      <c r="W8" s="93"/>
      <c r="X8" s="93"/>
      <c r="Y8" s="93"/>
      <c r="Z8" s="93"/>
      <c r="AA8" s="93"/>
      <c r="AB8" s="87"/>
      <c r="AC8" s="87"/>
    </row>
    <row r="9" spans="1:43" ht="22.5" hidden="1" customHeight="1">
      <c r="B9" s="94"/>
      <c r="C9" s="94"/>
      <c r="D9" s="94"/>
      <c r="E9" s="95"/>
      <c r="F9" s="95"/>
      <c r="G9" s="93"/>
      <c r="H9" s="93"/>
      <c r="I9" s="95"/>
      <c r="J9" s="95"/>
      <c r="K9" s="96"/>
      <c r="L9" s="95"/>
      <c r="M9" s="97"/>
      <c r="N9" s="97"/>
      <c r="O9" s="97"/>
      <c r="P9" s="97"/>
      <c r="Q9" s="97"/>
      <c r="R9" s="97"/>
      <c r="S9" s="97"/>
      <c r="T9" s="93"/>
      <c r="U9" s="93"/>
      <c r="V9" s="93"/>
      <c r="W9" s="93"/>
      <c r="X9" s="93"/>
      <c r="Y9" s="93"/>
      <c r="Z9" s="93"/>
      <c r="AA9" s="93"/>
      <c r="AB9" s="87"/>
      <c r="AC9" s="87"/>
    </row>
    <row r="10" spans="1:43" ht="22.5" hidden="1" customHeight="1">
      <c r="B10" s="94"/>
      <c r="C10" s="94"/>
      <c r="D10" s="94"/>
      <c r="E10" s="95"/>
      <c r="F10" s="95"/>
      <c r="G10" s="93"/>
      <c r="H10" s="93"/>
      <c r="I10" s="95"/>
      <c r="J10" s="95"/>
      <c r="K10" s="96"/>
      <c r="L10" s="95"/>
      <c r="M10" s="97"/>
      <c r="N10" s="97"/>
      <c r="O10" s="97"/>
      <c r="P10" s="97"/>
      <c r="Q10" s="97"/>
      <c r="R10" s="97"/>
      <c r="S10" s="97"/>
      <c r="T10" s="93"/>
      <c r="U10" s="93"/>
      <c r="V10" s="93"/>
      <c r="W10" s="93"/>
      <c r="X10" s="93"/>
      <c r="Y10" s="93"/>
      <c r="Z10" s="93"/>
      <c r="AA10" s="93"/>
      <c r="AB10" s="87"/>
      <c r="AC10" s="87"/>
    </row>
    <row r="11" spans="1:43" ht="177" customHeight="1">
      <c r="A11" s="98" t="s">
        <v>3240</v>
      </c>
      <c r="B11" s="98" t="s">
        <v>2206</v>
      </c>
      <c r="C11" s="99" t="s">
        <v>2207</v>
      </c>
      <c r="D11" s="99" t="s">
        <v>2208</v>
      </c>
      <c r="E11" s="100" t="s">
        <v>2209</v>
      </c>
      <c r="F11" s="101" t="s">
        <v>2210</v>
      </c>
      <c r="G11" s="102" t="s">
        <v>2211</v>
      </c>
      <c r="H11" s="101" t="s">
        <v>77</v>
      </c>
      <c r="I11" s="103" t="s">
        <v>2212</v>
      </c>
      <c r="J11" s="102" t="s">
        <v>2213</v>
      </c>
      <c r="K11" s="104" t="s">
        <v>2214</v>
      </c>
      <c r="L11" s="105" t="s">
        <v>2215</v>
      </c>
      <c r="M11" s="102" t="s">
        <v>2216</v>
      </c>
      <c r="N11" s="101" t="s">
        <v>2217</v>
      </c>
      <c r="O11" s="101" t="s">
        <v>2218</v>
      </c>
      <c r="P11" s="101" t="s">
        <v>2219</v>
      </c>
      <c r="Q11" s="101" t="s">
        <v>2220</v>
      </c>
      <c r="R11" s="102" t="s">
        <v>2221</v>
      </c>
      <c r="S11" s="105" t="s">
        <v>2222</v>
      </c>
      <c r="T11" s="105" t="s">
        <v>2223</v>
      </c>
      <c r="U11" s="105" t="s">
        <v>2224</v>
      </c>
      <c r="V11" s="105" t="s">
        <v>2225</v>
      </c>
      <c r="W11" s="102" t="s">
        <v>2226</v>
      </c>
      <c r="X11" s="101" t="s">
        <v>2227</v>
      </c>
      <c r="Y11" s="101" t="s">
        <v>2228</v>
      </c>
      <c r="Z11" s="101" t="s">
        <v>2229</v>
      </c>
      <c r="AA11" s="101" t="s">
        <v>2230</v>
      </c>
      <c r="AB11" s="106" t="s">
        <v>2231</v>
      </c>
      <c r="AC11" s="106"/>
    </row>
    <row r="12" spans="1:43" hidden="1">
      <c r="A12" s="92" t="str">
        <f>IF(OR(C12="CLRA00751L",C12="CLRA00850B",C12="CLRH00350C",C12="CLRH00950B",C12="CLRI00650B",C12="CLRI0075007",C12="CLRI010503",C12="CLTD00352L",C12="CLTD00750T",C12="CLTD01651N",C12="CLTD09050E",C12="CLTF01251L",C12="CLTF02050E",C12="CLTL00651D",C12="ENRA00251T",C12="ENRA00252V",C12="ENRC00250Q",C12="ENRF00650R",C12="ENRF017518",C12="ENRH00450L",C12="ENTD02151D"),C12,B12)</f>
        <v>CLIS002004</v>
      </c>
      <c r="B12" s="107" t="str">
        <f>'[1]Tabella E Superiori'!A12</f>
        <v>CLIS002004</v>
      </c>
      <c r="C12" s="107" t="str">
        <f>'[1]Tabella E Superiori'!B12</f>
        <v>CLPS00201E</v>
      </c>
      <c r="D12" s="107" t="str">
        <f>'[1]Tabella E Superiori'!C12</f>
        <v>LI01</v>
      </c>
      <c r="E12" s="107" t="str">
        <f>'[1]Tabella E Superiori'!D12</f>
        <v>CL</v>
      </c>
      <c r="F12" s="107" t="str">
        <f>'[1]Tabella E Superiori'!E12</f>
        <v>NISCEMI</v>
      </c>
      <c r="G12" s="107" t="str">
        <f>'[1]Tabella E Superiori'!F12</f>
        <v>SS</v>
      </c>
      <c r="H12" s="107" t="str">
        <f>'[1]Tabella E Superiori'!G12</f>
        <v>IISS L DA VINCI</v>
      </c>
      <c r="I12" s="107" t="str">
        <f>'[1]Tabella E Superiori'!H12</f>
        <v>CLIS002004/SS/B.F.G.</v>
      </c>
      <c r="J12" s="107" t="str">
        <f>'[1]Tabella E Superiori'!I12</f>
        <v>M</v>
      </c>
      <c r="K12" s="150">
        <f>'[1]Tabella E Superiori'!J12</f>
        <v>37440</v>
      </c>
      <c r="L12" s="107" t="str">
        <f>'[1]Tabella E Superiori'!K12</f>
        <v>IT</v>
      </c>
      <c r="M12" s="107">
        <f>'[1]Tabella E Superiori'!L12</f>
        <v>3</v>
      </c>
      <c r="N12" s="107" t="str">
        <f>'[1]Tabella E Superiori'!M12</f>
        <v>F72</v>
      </c>
      <c r="O12" s="107">
        <f>'[1]Tabella E Superiori'!N12</f>
        <v>0</v>
      </c>
      <c r="P12" s="107">
        <f>'[1]Tabella E Superiori'!O12</f>
        <v>0</v>
      </c>
      <c r="Q12" s="107" t="str">
        <f>'[1]Tabella E Superiori'!P12</f>
        <v>SINDROME DI DOWN</v>
      </c>
      <c r="R12" s="107" t="str">
        <f>'[1]Tabella E Superiori'!Q12</f>
        <v>EHG</v>
      </c>
      <c r="S12" s="107" t="str">
        <f>'[1]Tabella E Superiori'!R12</f>
        <v>NO</v>
      </c>
      <c r="T12" s="107" t="str">
        <f>'[1]Tabella E Superiori'!S12</f>
        <v>NO</v>
      </c>
      <c r="U12" s="107" t="str">
        <f>'[1]Tabella E Superiori'!T12</f>
        <v>SI</v>
      </c>
      <c r="V12" s="107" t="str">
        <f>'[1]Tabella E Superiori'!U12</f>
        <v>NO</v>
      </c>
      <c r="W12" s="107" t="str">
        <f>'[1]Tabella E Superiori'!V12</f>
        <v>AD02</v>
      </c>
      <c r="X12" s="107">
        <f>'[1]Tabella E Superiori'!W12</f>
        <v>0</v>
      </c>
      <c r="Y12" s="107" t="str">
        <f>'[1]Tabella E Superiori'!X12</f>
        <v>2387/2015</v>
      </c>
      <c r="Z12" s="107">
        <f>'[1]Tabella E Superiori'!Y12</f>
        <v>0</v>
      </c>
      <c r="AA12" s="107">
        <f>'[1]Tabella E Superiori'!Z12</f>
        <v>0</v>
      </c>
      <c r="AB12" s="91">
        <f t="shared" ref="AB12:AB75" si="0">COUNTIFS(I$12:I$1299,I12,K$12:K$1299,K12)</f>
        <v>1</v>
      </c>
      <c r="AC12" s="109"/>
      <c r="AD12" s="109"/>
      <c r="AE12" s="110"/>
      <c r="AF12" s="110"/>
      <c r="AG12" s="110"/>
      <c r="AH12" s="110"/>
      <c r="AI12" s="110"/>
      <c r="AJ12" s="111"/>
      <c r="AK12" s="109"/>
      <c r="AL12" s="109"/>
      <c r="AM12" s="110"/>
      <c r="AN12" s="110"/>
      <c r="AO12" s="110"/>
      <c r="AP12" s="110"/>
      <c r="AQ12" s="110"/>
    </row>
    <row r="13" spans="1:43" hidden="1">
      <c r="A13" s="92" t="str">
        <f t="shared" ref="A13:A76" si="1">IF(OR(C13="CLRA00751L",C13="CLRA00850B",C13="CLRH00350C",C13="CLRH00950B",C13="CLRI00650B",C13="CLRI0075007",C13="CLRI010503",C13="CLTD00352L",C13="CLTD00750T",C13="CLTD01651N",C13="CLTD09050E",C13="CLTF01251L",C13="CLTF02050E",C13="CLTL00651D",C13="ENRA00251T",C13="ENRA00252V",C13="ENRC00250Q",C13="ENRF00650R",C13="ENRF017518",C13="ENRH00450L",C13="ENTD02151D"),C13,B13)</f>
        <v>CLIS002004</v>
      </c>
      <c r="B13" s="107" t="str">
        <f>'[1]Tabella E Superiori'!A13</f>
        <v>CLIS002004</v>
      </c>
      <c r="C13" s="107" t="str">
        <f>'[1]Tabella E Superiori'!B13</f>
        <v>CLPS00201E</v>
      </c>
      <c r="D13" s="107" t="str">
        <f>'[1]Tabella E Superiori'!C13</f>
        <v>LI01</v>
      </c>
      <c r="E13" s="107" t="str">
        <f>'[1]Tabella E Superiori'!D13</f>
        <v>CL</v>
      </c>
      <c r="F13" s="107" t="str">
        <f>'[1]Tabella E Superiori'!E13</f>
        <v>NISCEMI</v>
      </c>
      <c r="G13" s="107" t="str">
        <f>'[1]Tabella E Superiori'!F13</f>
        <v>SS</v>
      </c>
      <c r="H13" s="107" t="str">
        <f>'[1]Tabella E Superiori'!G13</f>
        <v>IISS L DA VINCI</v>
      </c>
      <c r="I13" s="107" t="str">
        <f>'[1]Tabella E Superiori'!H13</f>
        <v>CLIS002004/SS/P.A.M.</v>
      </c>
      <c r="J13" s="107" t="str">
        <f>'[1]Tabella E Superiori'!I13</f>
        <v>M</v>
      </c>
      <c r="K13" s="150">
        <f>'[1]Tabella E Superiori'!J13</f>
        <v>36357</v>
      </c>
      <c r="L13" s="107" t="str">
        <f>'[1]Tabella E Superiori'!K13</f>
        <v>IT</v>
      </c>
      <c r="M13" s="107">
        <f>'[1]Tabella E Superiori'!L13</f>
        <v>5</v>
      </c>
      <c r="N13" s="107" t="str">
        <f>'[1]Tabella E Superiori'!M13</f>
        <v>F72</v>
      </c>
      <c r="O13" s="107" t="str">
        <f>'[1]Tabella E Superiori'!N13</f>
        <v>G82</v>
      </c>
      <c r="P13" s="107">
        <f>'[1]Tabella E Superiori'!O13</f>
        <v>0</v>
      </c>
      <c r="Q13" s="107" t="str">
        <f>'[1]Tabella E Superiori'!P13</f>
        <v>TETRAPARESISPASTICA-RITARDO MENTALE GRAVE</v>
      </c>
      <c r="R13" s="107" t="str">
        <f>'[1]Tabella E Superiori'!Q13</f>
        <v>EHG</v>
      </c>
      <c r="S13" s="107" t="str">
        <f>'[1]Tabella E Superiori'!R13</f>
        <v>SI</v>
      </c>
      <c r="T13" s="107" t="str">
        <f>'[1]Tabella E Superiori'!S13</f>
        <v>NO</v>
      </c>
      <c r="U13" s="107" t="str">
        <f>'[1]Tabella E Superiori'!T13</f>
        <v>SI</v>
      </c>
      <c r="V13" s="107" t="str">
        <f>'[1]Tabella E Superiori'!U13</f>
        <v>SI</v>
      </c>
      <c r="W13" s="107" t="str">
        <f>'[1]Tabella E Superiori'!V13</f>
        <v>AD04</v>
      </c>
      <c r="X13" s="107">
        <f>'[1]Tabella E Superiori'!W13</f>
        <v>0</v>
      </c>
      <c r="Y13" s="107" t="str">
        <f>'[1]Tabella E Superiori'!X13</f>
        <v>3576/15</v>
      </c>
      <c r="Z13" s="107">
        <f>'[1]Tabella E Superiori'!Y13</f>
        <v>0</v>
      </c>
      <c r="AA13" s="107">
        <f>'[1]Tabella E Superiori'!Z13</f>
        <v>0</v>
      </c>
      <c r="AB13" s="91">
        <f t="shared" si="0"/>
        <v>1</v>
      </c>
      <c r="AC13" s="109"/>
      <c r="AD13" s="109"/>
      <c r="AE13" s="110"/>
      <c r="AF13" s="110"/>
      <c r="AG13" s="110"/>
      <c r="AH13" s="110"/>
      <c r="AI13" s="110"/>
      <c r="AJ13" s="111"/>
      <c r="AK13" s="109"/>
      <c r="AL13" s="109"/>
      <c r="AM13" s="110"/>
      <c r="AN13" s="110"/>
      <c r="AO13" s="110"/>
      <c r="AP13" s="110"/>
      <c r="AQ13" s="110"/>
    </row>
    <row r="14" spans="1:43" hidden="1">
      <c r="A14" s="92" t="str">
        <f t="shared" si="1"/>
        <v>CLIS002004</v>
      </c>
      <c r="B14" s="107" t="str">
        <f>'[1]Tabella E Superiori'!A14</f>
        <v>CLIS002004</v>
      </c>
      <c r="C14" s="107" t="str">
        <f>'[1]Tabella E Superiori'!B14</f>
        <v>CLPS00201E</v>
      </c>
      <c r="D14" s="107" t="str">
        <f>'[1]Tabella E Superiori'!C14</f>
        <v>LI02</v>
      </c>
      <c r="E14" s="107" t="str">
        <f>'[1]Tabella E Superiori'!D14</f>
        <v>CL</v>
      </c>
      <c r="F14" s="107" t="str">
        <f>'[1]Tabella E Superiori'!E14</f>
        <v>NISCEMI</v>
      </c>
      <c r="G14" s="107" t="str">
        <f>'[1]Tabella E Superiori'!F14</f>
        <v>SS</v>
      </c>
      <c r="H14" s="107" t="str">
        <f>'[1]Tabella E Superiori'!G14</f>
        <v>IISS L DA VINCI</v>
      </c>
      <c r="I14" s="107" t="str">
        <f>'[1]Tabella E Superiori'!H14</f>
        <v>CLIS002004/SS/M.M.</v>
      </c>
      <c r="J14" s="107" t="str">
        <f>'[1]Tabella E Superiori'!I14</f>
        <v>M</v>
      </c>
      <c r="K14" s="150">
        <f>'[1]Tabella E Superiori'!J14</f>
        <v>38365</v>
      </c>
      <c r="L14" s="107" t="str">
        <f>'[1]Tabella E Superiori'!K14</f>
        <v>IT</v>
      </c>
      <c r="M14" s="107">
        <f>'[1]Tabella E Superiori'!L14</f>
        <v>1</v>
      </c>
      <c r="N14" s="107" t="str">
        <f>'[1]Tabella E Superiori'!M14</f>
        <v>F71</v>
      </c>
      <c r="O14" s="107">
        <f>'[1]Tabella E Superiori'!N14</f>
        <v>0</v>
      </c>
      <c r="P14" s="107">
        <f>'[1]Tabella E Superiori'!O14</f>
        <v>0</v>
      </c>
      <c r="Q14" s="107" t="str">
        <f>'[1]Tabella E Superiori'!P14</f>
        <v>SINDROME DI DOWN CON RITARDO MENTALE</v>
      </c>
      <c r="R14" s="107" t="str">
        <f>'[1]Tabella E Superiori'!Q14</f>
        <v>EHG</v>
      </c>
      <c r="S14" s="107" t="str">
        <f>'[1]Tabella E Superiori'!R14</f>
        <v>NO</v>
      </c>
      <c r="T14" s="107" t="str">
        <f>'[1]Tabella E Superiori'!S14</f>
        <v>NO</v>
      </c>
      <c r="U14" s="107" t="str">
        <f>'[1]Tabella E Superiori'!T14</f>
        <v>SI</v>
      </c>
      <c r="V14" s="107">
        <f>'[1]Tabella E Superiori'!U14</f>
        <v>0</v>
      </c>
      <c r="W14" s="107" t="str">
        <f>'[1]Tabella E Superiori'!V14</f>
        <v>AD01</v>
      </c>
      <c r="X14" s="107" t="str">
        <f>'[1]Tabella E Superiori'!W14</f>
        <v>80/2018</v>
      </c>
      <c r="Y14" s="107">
        <f>'[1]Tabella E Superiori'!X14</f>
        <v>0</v>
      </c>
      <c r="Z14" s="107">
        <f>'[1]Tabella E Superiori'!Y14</f>
        <v>0</v>
      </c>
      <c r="AA14" s="107">
        <f>'[1]Tabella E Superiori'!Z14</f>
        <v>0</v>
      </c>
      <c r="AB14" s="91">
        <f t="shared" si="0"/>
        <v>1</v>
      </c>
      <c r="AC14" s="109"/>
      <c r="AD14" s="109"/>
      <c r="AE14" s="110"/>
      <c r="AF14" s="110"/>
      <c r="AG14" s="110"/>
      <c r="AH14" s="110"/>
      <c r="AI14" s="110"/>
      <c r="AJ14" s="111"/>
      <c r="AK14" s="109"/>
      <c r="AL14" s="109"/>
      <c r="AM14" s="110"/>
      <c r="AN14" s="110"/>
      <c r="AO14" s="110"/>
      <c r="AP14" s="110"/>
      <c r="AQ14" s="110"/>
    </row>
    <row r="15" spans="1:43" hidden="1">
      <c r="A15" s="92" t="str">
        <f t="shared" si="1"/>
        <v>CLIS002004</v>
      </c>
      <c r="B15" s="107" t="str">
        <f>'[1]Tabella E Superiori'!A15</f>
        <v>CLIS002004</v>
      </c>
      <c r="C15" s="107" t="str">
        <f>'[1]Tabella E Superiori'!B15</f>
        <v>CLPS00201E</v>
      </c>
      <c r="D15" s="107" t="str">
        <f>'[1]Tabella E Superiori'!C15</f>
        <v>LI02</v>
      </c>
      <c r="E15" s="107" t="str">
        <f>'[1]Tabella E Superiori'!D15</f>
        <v>CL</v>
      </c>
      <c r="F15" s="107" t="str">
        <f>'[1]Tabella E Superiori'!E15</f>
        <v>NISCEMI</v>
      </c>
      <c r="G15" s="107" t="str">
        <f>'[1]Tabella E Superiori'!F15</f>
        <v>SS</v>
      </c>
      <c r="H15" s="107" t="str">
        <f>'[1]Tabella E Superiori'!G15</f>
        <v>IISS L DA VINCI</v>
      </c>
      <c r="I15" s="107" t="str">
        <f>'[1]Tabella E Superiori'!H15</f>
        <v>CLIS002004/SS/P.F.</v>
      </c>
      <c r="J15" s="107" t="str">
        <f>'[1]Tabella E Superiori'!I15</f>
        <v>M</v>
      </c>
      <c r="K15" s="150">
        <f>'[1]Tabella E Superiori'!J15</f>
        <v>36917</v>
      </c>
      <c r="L15" s="107" t="str">
        <f>'[1]Tabella E Superiori'!K15</f>
        <v>IT</v>
      </c>
      <c r="M15" s="107">
        <f>'[1]Tabella E Superiori'!L15</f>
        <v>4</v>
      </c>
      <c r="N15" s="107" t="str">
        <f>'[1]Tabella E Superiori'!M15</f>
        <v>F72</v>
      </c>
      <c r="O15" s="107">
        <f>'[1]Tabella E Superiori'!N15</f>
        <v>0</v>
      </c>
      <c r="P15" s="107">
        <f>'[1]Tabella E Superiori'!O15</f>
        <v>0</v>
      </c>
      <c r="Q15" s="107" t="str">
        <f>'[1]Tabella E Superiori'!P15</f>
        <v>RITARDO MENTALE</v>
      </c>
      <c r="R15" s="107" t="str">
        <f>'[1]Tabella E Superiori'!Q15</f>
        <v>EHG</v>
      </c>
      <c r="S15" s="107" t="str">
        <f>'[1]Tabella E Superiori'!R15</f>
        <v>NO</v>
      </c>
      <c r="T15" s="107" t="str">
        <f>'[1]Tabella E Superiori'!S15</f>
        <v>NO</v>
      </c>
      <c r="U15" s="107" t="str">
        <f>'[1]Tabella E Superiori'!T15</f>
        <v>SI</v>
      </c>
      <c r="V15" s="107" t="str">
        <f>'[1]Tabella E Superiori'!U15</f>
        <v>SI</v>
      </c>
      <c r="W15" s="107" t="str">
        <f>'[1]Tabella E Superiori'!V15</f>
        <v>AD01</v>
      </c>
      <c r="X15" s="107" t="str">
        <f>'[1]Tabella E Superiori'!W15</f>
        <v>1448/15</v>
      </c>
      <c r="Y15" s="107">
        <f>'[1]Tabella E Superiori'!X15</f>
        <v>0</v>
      </c>
      <c r="Z15" s="107">
        <f>'[1]Tabella E Superiori'!Y15</f>
        <v>0</v>
      </c>
      <c r="AA15" s="107">
        <f>'[1]Tabella E Superiori'!Z15</f>
        <v>0</v>
      </c>
      <c r="AB15" s="91">
        <f t="shared" si="0"/>
        <v>1</v>
      </c>
      <c r="AC15" s="109"/>
      <c r="AD15" s="109"/>
      <c r="AE15" s="110"/>
      <c r="AF15" s="110"/>
      <c r="AG15" s="110"/>
      <c r="AH15" s="110"/>
      <c r="AI15" s="110"/>
      <c r="AJ15" s="111"/>
      <c r="AK15" s="109"/>
      <c r="AL15" s="109"/>
      <c r="AM15" s="110"/>
      <c r="AN15" s="110"/>
      <c r="AO15" s="110"/>
      <c r="AP15" s="110"/>
      <c r="AQ15" s="110"/>
    </row>
    <row r="16" spans="1:43" hidden="1">
      <c r="A16" s="92" t="str">
        <f t="shared" si="1"/>
        <v>CLIS002004</v>
      </c>
      <c r="B16" s="107" t="str">
        <f>'[1]Tabella E Superiori'!A16</f>
        <v>CLIS002004</v>
      </c>
      <c r="C16" s="107" t="str">
        <f>'[1]Tabella E Superiori'!B16</f>
        <v>CLPS00201E</v>
      </c>
      <c r="D16" s="107" t="str">
        <f>'[1]Tabella E Superiori'!C16</f>
        <v>LI02</v>
      </c>
      <c r="E16" s="107" t="str">
        <f>'[1]Tabella E Superiori'!D16</f>
        <v>CL</v>
      </c>
      <c r="F16" s="107" t="str">
        <f>'[1]Tabella E Superiori'!E16</f>
        <v>NISCEMI</v>
      </c>
      <c r="G16" s="107" t="str">
        <f>'[1]Tabella E Superiori'!F16</f>
        <v>SS</v>
      </c>
      <c r="H16" s="107" t="str">
        <f>'[1]Tabella E Superiori'!G16</f>
        <v>IISS L DA VINCI</v>
      </c>
      <c r="I16" s="107" t="str">
        <f>'[1]Tabella E Superiori'!H16</f>
        <v>CLIS002004/SS/F.A.</v>
      </c>
      <c r="J16" s="107" t="str">
        <f>'[1]Tabella E Superiori'!I16</f>
        <v>M</v>
      </c>
      <c r="K16" s="150">
        <f>'[1]Tabella E Superiori'!J16</f>
        <v>37133</v>
      </c>
      <c r="L16" s="107" t="str">
        <f>'[1]Tabella E Superiori'!K16</f>
        <v>IT</v>
      </c>
      <c r="M16" s="107">
        <f>'[1]Tabella E Superiori'!L16</f>
        <v>5</v>
      </c>
      <c r="N16" s="107" t="str">
        <f>'[1]Tabella E Superiori'!M16</f>
        <v>F70</v>
      </c>
      <c r="O16" s="107">
        <f>'[1]Tabella E Superiori'!N16</f>
        <v>0</v>
      </c>
      <c r="P16" s="107">
        <f>'[1]Tabella E Superiori'!O16</f>
        <v>0</v>
      </c>
      <c r="Q16" s="107" t="str">
        <f>'[1]Tabella E Superiori'!P16</f>
        <v>RITARDO COGNITIVO</v>
      </c>
      <c r="R16" s="107" t="str">
        <f>'[1]Tabella E Superiori'!Q16</f>
        <v>EHG</v>
      </c>
      <c r="S16" s="107" t="str">
        <f>'[1]Tabella E Superiori'!R16</f>
        <v>NO</v>
      </c>
      <c r="T16" s="107" t="str">
        <f>'[1]Tabella E Superiori'!S16</f>
        <v>NO</v>
      </c>
      <c r="U16" s="107" t="str">
        <f>'[1]Tabella E Superiori'!T16</f>
        <v>NO</v>
      </c>
      <c r="V16" s="107" t="str">
        <f>'[1]Tabella E Superiori'!U16</f>
        <v>NO</v>
      </c>
      <c r="W16" s="107" t="str">
        <f>'[1]Tabella E Superiori'!V16</f>
        <v>AD01</v>
      </c>
      <c r="X16" s="107">
        <f>'[1]Tabella E Superiori'!W16</f>
        <v>0</v>
      </c>
      <c r="Y16" s="107">
        <f>'[1]Tabella E Superiori'!X16</f>
        <v>0</v>
      </c>
      <c r="Z16" s="107" t="str">
        <f>'[1]Tabella E Superiori'!Y16</f>
        <v>6060/12</v>
      </c>
      <c r="AA16" s="107">
        <f>'[1]Tabella E Superiori'!Z16</f>
        <v>0</v>
      </c>
      <c r="AB16" s="91">
        <f t="shared" si="0"/>
        <v>1</v>
      </c>
      <c r="AC16" s="109"/>
      <c r="AD16" s="109"/>
      <c r="AE16" s="110"/>
      <c r="AF16" s="110"/>
      <c r="AG16" s="110"/>
      <c r="AH16" s="110"/>
      <c r="AI16" s="110"/>
      <c r="AJ16" s="111"/>
      <c r="AK16" s="109"/>
      <c r="AL16" s="109"/>
      <c r="AM16" s="110"/>
      <c r="AN16" s="110"/>
      <c r="AO16" s="110"/>
      <c r="AP16" s="110"/>
      <c r="AQ16" s="110"/>
    </row>
    <row r="17" spans="1:43" hidden="1">
      <c r="A17" s="92" t="str">
        <f t="shared" si="1"/>
        <v>CLIS002004</v>
      </c>
      <c r="B17" s="107" t="str">
        <f>'[1]Tabella E Superiori'!A17</f>
        <v>CLIS002004</v>
      </c>
      <c r="C17" s="107" t="str">
        <f>'[1]Tabella E Superiori'!B17</f>
        <v>CLPS00201E</v>
      </c>
      <c r="D17" s="107" t="str">
        <f>'[1]Tabella E Superiori'!C17</f>
        <v>LI02</v>
      </c>
      <c r="E17" s="107" t="str">
        <f>'[1]Tabella E Superiori'!D17</f>
        <v>CL</v>
      </c>
      <c r="F17" s="107" t="str">
        <f>'[1]Tabella E Superiori'!E17</f>
        <v>NISCEMI</v>
      </c>
      <c r="G17" s="107" t="str">
        <f>'[1]Tabella E Superiori'!F17</f>
        <v>SS</v>
      </c>
      <c r="H17" s="107" t="str">
        <f>'[1]Tabella E Superiori'!G17</f>
        <v>IISS L DA VINCI</v>
      </c>
      <c r="I17" s="107" t="str">
        <f>'[1]Tabella E Superiori'!H17</f>
        <v>CLIS002004/SS/N.F.</v>
      </c>
      <c r="J17" s="107" t="str">
        <f>'[1]Tabella E Superiori'!I17</f>
        <v>M</v>
      </c>
      <c r="K17" s="150">
        <f>'[1]Tabella E Superiori'!J17</f>
        <v>36469</v>
      </c>
      <c r="L17" s="107" t="str">
        <f>'[1]Tabella E Superiori'!K17</f>
        <v>IT</v>
      </c>
      <c r="M17" s="107">
        <f>'[1]Tabella E Superiori'!L17</f>
        <v>5</v>
      </c>
      <c r="N17" s="107" t="str">
        <f>'[1]Tabella E Superiori'!M17</f>
        <v>F90.0</v>
      </c>
      <c r="O17" s="107">
        <f>'[1]Tabella E Superiori'!N17</f>
        <v>0</v>
      </c>
      <c r="P17" s="107">
        <f>'[1]Tabella E Superiori'!O17</f>
        <v>0</v>
      </c>
      <c r="Q17" s="107" t="str">
        <f>'[1]Tabella E Superiori'!P17</f>
        <v>DEFICIT ATTENTIVO E IPERATTIVITA'</v>
      </c>
      <c r="R17" s="107" t="str">
        <f>'[1]Tabella E Superiori'!Q17</f>
        <v>EHG</v>
      </c>
      <c r="S17" s="107" t="str">
        <f>'[1]Tabella E Superiori'!R17</f>
        <v>NO</v>
      </c>
      <c r="T17" s="107" t="str">
        <f>'[1]Tabella E Superiori'!S17</f>
        <v>NO</v>
      </c>
      <c r="U17" s="107" t="str">
        <f>'[1]Tabella E Superiori'!T17</f>
        <v>SI</v>
      </c>
      <c r="V17" s="107" t="str">
        <f>'[1]Tabella E Superiori'!U17</f>
        <v>SI</v>
      </c>
      <c r="W17" s="107" t="str">
        <f>'[1]Tabella E Superiori'!V17</f>
        <v>AD01</v>
      </c>
      <c r="X17" s="107">
        <f>'[1]Tabella E Superiori'!W17</f>
        <v>0</v>
      </c>
      <c r="Y17" s="107" t="str">
        <f>'[1]Tabella E Superiori'!X17</f>
        <v>139/14</v>
      </c>
      <c r="Z17" s="107">
        <f>'[1]Tabella E Superiori'!Y17</f>
        <v>0</v>
      </c>
      <c r="AA17" s="107">
        <f>'[1]Tabella E Superiori'!Z17</f>
        <v>0</v>
      </c>
      <c r="AB17" s="91">
        <f t="shared" si="0"/>
        <v>1</v>
      </c>
      <c r="AC17" s="109"/>
      <c r="AD17" s="109"/>
      <c r="AE17" s="110"/>
      <c r="AF17" s="110"/>
      <c r="AG17" s="110"/>
      <c r="AH17" s="110"/>
      <c r="AI17" s="110"/>
      <c r="AJ17" s="111"/>
      <c r="AK17" s="109"/>
      <c r="AL17" s="109"/>
      <c r="AM17" s="110"/>
      <c r="AN17" s="110"/>
      <c r="AO17" s="110"/>
      <c r="AP17" s="110"/>
      <c r="AQ17" s="110"/>
    </row>
    <row r="18" spans="1:43" hidden="1">
      <c r="A18" s="92" t="str">
        <f t="shared" si="1"/>
        <v>CLIS002004</v>
      </c>
      <c r="B18" s="107" t="str">
        <f>'[1]Tabella E Superiori'!A18</f>
        <v>CLIS002004</v>
      </c>
      <c r="C18" s="107" t="str">
        <f>'[1]Tabella E Superiori'!B18</f>
        <v>CLPS00201E</v>
      </c>
      <c r="D18" s="107" t="str">
        <f>'[1]Tabella E Superiori'!C18</f>
        <v>LI04</v>
      </c>
      <c r="E18" s="107" t="str">
        <f>'[1]Tabella E Superiori'!D18</f>
        <v>CL</v>
      </c>
      <c r="F18" s="107" t="str">
        <f>'[1]Tabella E Superiori'!E18</f>
        <v>NISCEMI</v>
      </c>
      <c r="G18" s="107" t="str">
        <f>'[1]Tabella E Superiori'!F18</f>
        <v>SS</v>
      </c>
      <c r="H18" s="107" t="str">
        <f>'[1]Tabella E Superiori'!G18</f>
        <v>IISS L DA VINCI</v>
      </c>
      <c r="I18" s="107" t="str">
        <f>'[1]Tabella E Superiori'!H18</f>
        <v>CLIS002004/SS/C.D.</v>
      </c>
      <c r="J18" s="107" t="str">
        <f>'[1]Tabella E Superiori'!I18</f>
        <v>M</v>
      </c>
      <c r="K18" s="150">
        <f>'[1]Tabella E Superiori'!J18</f>
        <v>38294</v>
      </c>
      <c r="L18" s="107" t="str">
        <f>'[1]Tabella E Superiori'!K18</f>
        <v>IT</v>
      </c>
      <c r="M18" s="107">
        <f>'[1]Tabella E Superiori'!L18</f>
        <v>2</v>
      </c>
      <c r="N18" s="107" t="str">
        <f>'[1]Tabella E Superiori'!M18</f>
        <v>F70</v>
      </c>
      <c r="O18" s="107">
        <f>'[1]Tabella E Superiori'!N18</f>
        <v>0</v>
      </c>
      <c r="P18" s="107">
        <f>'[1]Tabella E Superiori'!O18</f>
        <v>0</v>
      </c>
      <c r="Q18" s="107" t="str">
        <f>'[1]Tabella E Superiori'!P18</f>
        <v>RITARDO MENTALE LIEVE</v>
      </c>
      <c r="R18" s="107" t="str">
        <f>'[1]Tabella E Superiori'!Q18</f>
        <v>EHG</v>
      </c>
      <c r="S18" s="107" t="str">
        <f>'[1]Tabella E Superiori'!R18</f>
        <v>NO</v>
      </c>
      <c r="T18" s="107" t="str">
        <f>'[1]Tabella E Superiori'!S18</f>
        <v>NO</v>
      </c>
      <c r="U18" s="107" t="str">
        <f>'[1]Tabella E Superiori'!T18</f>
        <v>SI</v>
      </c>
      <c r="V18" s="107" t="str">
        <f>'[1]Tabella E Superiori'!U18</f>
        <v>SI</v>
      </c>
      <c r="W18" s="107" t="str">
        <f>'[1]Tabella E Superiori'!V18</f>
        <v>AD02</v>
      </c>
      <c r="X18" s="107" t="str">
        <f>'[1]Tabella E Superiori'!W18</f>
        <v>1439/2015</v>
      </c>
      <c r="Y18" s="107">
        <f>'[1]Tabella E Superiori'!X18</f>
        <v>0</v>
      </c>
      <c r="Z18" s="107">
        <f>'[1]Tabella E Superiori'!Y18</f>
        <v>0</v>
      </c>
      <c r="AA18" s="107">
        <f>'[1]Tabella E Superiori'!Z18</f>
        <v>0</v>
      </c>
      <c r="AB18" s="91">
        <f t="shared" si="0"/>
        <v>1</v>
      </c>
      <c r="AC18" s="109"/>
      <c r="AD18" s="109"/>
      <c r="AE18" s="110"/>
      <c r="AF18" s="110"/>
      <c r="AG18" s="110"/>
      <c r="AH18" s="110"/>
      <c r="AI18" s="110"/>
      <c r="AJ18" s="111"/>
      <c r="AK18" s="109"/>
      <c r="AL18" s="109"/>
      <c r="AM18" s="110"/>
      <c r="AN18" s="110"/>
      <c r="AO18" s="110"/>
      <c r="AP18" s="110"/>
      <c r="AQ18" s="110"/>
    </row>
    <row r="19" spans="1:43" hidden="1">
      <c r="A19" s="92" t="str">
        <f t="shared" si="1"/>
        <v>CLIS002004</v>
      </c>
      <c r="B19" s="107" t="str">
        <f>'[1]Tabella E Superiori'!A19</f>
        <v>CLIS002004</v>
      </c>
      <c r="C19" s="107" t="str">
        <f>'[1]Tabella E Superiori'!B19</f>
        <v>CLPS00201E</v>
      </c>
      <c r="D19" s="107" t="str">
        <f>'[1]Tabella E Superiori'!C19</f>
        <v>LI04</v>
      </c>
      <c r="E19" s="107" t="str">
        <f>'[1]Tabella E Superiori'!D19</f>
        <v>CL</v>
      </c>
      <c r="F19" s="107" t="str">
        <f>'[1]Tabella E Superiori'!E19</f>
        <v>NISCEMI</v>
      </c>
      <c r="G19" s="107" t="str">
        <f>'[1]Tabella E Superiori'!F19</f>
        <v>SS</v>
      </c>
      <c r="H19" s="107" t="str">
        <f>'[1]Tabella E Superiori'!G19</f>
        <v>IISS L DA VINCI</v>
      </c>
      <c r="I19" s="107" t="str">
        <f>'[1]Tabella E Superiori'!H19</f>
        <v>CLIS002004/SS/P.D.</v>
      </c>
      <c r="J19" s="107" t="str">
        <f>'[1]Tabella E Superiori'!I19</f>
        <v>M</v>
      </c>
      <c r="K19" s="150">
        <f>'[1]Tabella E Superiori'!J19</f>
        <v>37128</v>
      </c>
      <c r="L19" s="107" t="str">
        <f>'[1]Tabella E Superiori'!K19</f>
        <v>IT</v>
      </c>
      <c r="M19" s="107">
        <f>'[1]Tabella E Superiori'!L19</f>
        <v>4</v>
      </c>
      <c r="N19" s="107" t="str">
        <f>'[1]Tabella E Superiori'!M19</f>
        <v>F72</v>
      </c>
      <c r="O19" s="107">
        <f>'[1]Tabella E Superiori'!N19</f>
        <v>0</v>
      </c>
      <c r="P19" s="107">
        <f>'[1]Tabella E Superiori'!O19</f>
        <v>0</v>
      </c>
      <c r="Q19" s="107" t="str">
        <f>'[1]Tabella E Superiori'!P19</f>
        <v>GRAVE RITARDO PSICOMOTORIO STRABISMO DESTRO</v>
      </c>
      <c r="R19" s="107" t="str">
        <f>'[1]Tabella E Superiori'!Q19</f>
        <v>EHG</v>
      </c>
      <c r="S19" s="107" t="str">
        <f>'[1]Tabella E Superiori'!R19</f>
        <v>NO</v>
      </c>
      <c r="T19" s="107" t="str">
        <f>'[1]Tabella E Superiori'!S19</f>
        <v>NO</v>
      </c>
      <c r="U19" s="107" t="str">
        <f>'[1]Tabella E Superiori'!T19</f>
        <v>SI</v>
      </c>
      <c r="V19" s="107" t="str">
        <f>'[1]Tabella E Superiori'!U19</f>
        <v>SI</v>
      </c>
      <c r="W19" s="107" t="str">
        <f>'[1]Tabella E Superiori'!V19</f>
        <v>AD02</v>
      </c>
      <c r="X19" s="107">
        <f>'[1]Tabella E Superiori'!W19</f>
        <v>0</v>
      </c>
      <c r="Y19" s="107" t="str">
        <f>'[1]Tabella E Superiori'!X19</f>
        <v>2313/2013</v>
      </c>
      <c r="Z19" s="107">
        <f>'[1]Tabella E Superiori'!Y19</f>
        <v>0</v>
      </c>
      <c r="AA19" s="107">
        <f>'[1]Tabella E Superiori'!Z19</f>
        <v>0</v>
      </c>
      <c r="AB19" s="91">
        <f t="shared" si="0"/>
        <v>1</v>
      </c>
      <c r="AC19" s="109"/>
      <c r="AD19" s="109"/>
      <c r="AE19" s="110"/>
      <c r="AF19" s="110"/>
      <c r="AG19" s="110"/>
      <c r="AH19" s="110"/>
      <c r="AI19" s="110"/>
      <c r="AJ19" s="111"/>
      <c r="AK19" s="109"/>
      <c r="AL19" s="109"/>
      <c r="AM19" s="110"/>
      <c r="AN19" s="110"/>
      <c r="AO19" s="110"/>
      <c r="AP19" s="110"/>
      <c r="AQ19" s="110"/>
    </row>
    <row r="20" spans="1:43" hidden="1">
      <c r="A20" s="92" t="str">
        <f t="shared" si="1"/>
        <v>CLIS002004</v>
      </c>
      <c r="B20" s="107" t="str">
        <f>'[1]Tabella E Superiori'!A20</f>
        <v>CLIS002004</v>
      </c>
      <c r="C20" s="107" t="str">
        <f>'[1]Tabella E Superiori'!B20</f>
        <v>CLPS00201E</v>
      </c>
      <c r="D20" s="107" t="str">
        <f>'[1]Tabella E Superiori'!C20</f>
        <v>LI04</v>
      </c>
      <c r="E20" s="107" t="str">
        <f>'[1]Tabella E Superiori'!D20</f>
        <v>CL</v>
      </c>
      <c r="F20" s="107" t="str">
        <f>'[1]Tabella E Superiori'!E20</f>
        <v>NISCEMI</v>
      </c>
      <c r="G20" s="107" t="str">
        <f>'[1]Tabella E Superiori'!F20</f>
        <v>SS</v>
      </c>
      <c r="H20" s="107" t="str">
        <f>'[1]Tabella E Superiori'!G20</f>
        <v>IISS L DA VINCI</v>
      </c>
      <c r="I20" s="107" t="str">
        <f>'[1]Tabella E Superiori'!H20</f>
        <v>CLIS002004/SS/B.D.</v>
      </c>
      <c r="J20" s="107" t="str">
        <f>'[1]Tabella E Superiori'!I20</f>
        <v>M</v>
      </c>
      <c r="K20" s="150">
        <f>'[1]Tabella E Superiori'!J20</f>
        <v>36953</v>
      </c>
      <c r="L20" s="107" t="str">
        <f>'[1]Tabella E Superiori'!K20</f>
        <v>IT</v>
      </c>
      <c r="M20" s="107">
        <f>'[1]Tabella E Superiori'!L20</f>
        <v>5</v>
      </c>
      <c r="N20" s="107" t="str">
        <f>'[1]Tabella E Superiori'!M20</f>
        <v>F84.0</v>
      </c>
      <c r="O20" s="107">
        <f>'[1]Tabella E Superiori'!N20</f>
        <v>0</v>
      </c>
      <c r="P20" s="107">
        <f>'[1]Tabella E Superiori'!O20</f>
        <v>0</v>
      </c>
      <c r="Q20" s="107" t="str">
        <f>'[1]Tabella E Superiori'!P20</f>
        <v>AUTISMO INFANTILE</v>
      </c>
      <c r="R20" s="107" t="str">
        <f>'[1]Tabella E Superiori'!Q20</f>
        <v>EHG</v>
      </c>
      <c r="S20" s="107" t="str">
        <f>'[1]Tabella E Superiori'!R20</f>
        <v>NO</v>
      </c>
      <c r="T20" s="107" t="str">
        <f>'[1]Tabella E Superiori'!S20</f>
        <v>NO</v>
      </c>
      <c r="U20" s="107" t="str">
        <f>'[1]Tabella E Superiori'!T20</f>
        <v>SI</v>
      </c>
      <c r="V20" s="107" t="str">
        <f>'[1]Tabella E Superiori'!U20</f>
        <v>SI</v>
      </c>
      <c r="W20" s="107" t="str">
        <f>'[1]Tabella E Superiori'!V20</f>
        <v>AD02</v>
      </c>
      <c r="X20" s="107">
        <f>'[1]Tabella E Superiori'!W20</f>
        <v>0</v>
      </c>
      <c r="Y20" s="107" t="str">
        <f>'[1]Tabella E Superiori'!X20</f>
        <v>2316/13</v>
      </c>
      <c r="Z20" s="107">
        <f>'[1]Tabella E Superiori'!Y20</f>
        <v>0</v>
      </c>
      <c r="AA20" s="107">
        <f>'[1]Tabella E Superiori'!Z20</f>
        <v>0</v>
      </c>
      <c r="AB20" s="91">
        <f t="shared" si="0"/>
        <v>1</v>
      </c>
      <c r="AC20" s="109"/>
      <c r="AD20" s="109"/>
      <c r="AE20" s="110"/>
      <c r="AF20" s="110"/>
      <c r="AG20" s="110"/>
      <c r="AH20" s="110"/>
      <c r="AI20" s="110"/>
      <c r="AJ20" s="111"/>
      <c r="AK20" s="109"/>
      <c r="AL20" s="109"/>
      <c r="AM20" s="110"/>
      <c r="AN20" s="110"/>
      <c r="AO20" s="110"/>
      <c r="AP20" s="110"/>
      <c r="AQ20" s="110"/>
    </row>
    <row r="21" spans="1:43" hidden="1">
      <c r="A21" s="92" t="str">
        <f t="shared" si="1"/>
        <v>CLIS002004</v>
      </c>
      <c r="B21" s="107" t="str">
        <f>'[1]Tabella E Superiori'!A21</f>
        <v>CLIS002004</v>
      </c>
      <c r="C21" s="107" t="str">
        <f>'[1]Tabella E Superiori'!B21</f>
        <v>CLPS00201E</v>
      </c>
      <c r="D21" s="107" t="str">
        <f>'[1]Tabella E Superiori'!C21</f>
        <v>LI11</v>
      </c>
      <c r="E21" s="107" t="str">
        <f>'[1]Tabella E Superiori'!D21</f>
        <v>CL</v>
      </c>
      <c r="F21" s="107" t="str">
        <f>'[1]Tabella E Superiori'!E21</f>
        <v>NISCEMI</v>
      </c>
      <c r="G21" s="107" t="str">
        <f>'[1]Tabella E Superiori'!F21</f>
        <v>SS</v>
      </c>
      <c r="H21" s="107" t="str">
        <f>'[1]Tabella E Superiori'!G21</f>
        <v>IISS L DA VINCI</v>
      </c>
      <c r="I21" s="107" t="str">
        <f>'[1]Tabella E Superiori'!H21</f>
        <v>CLIS002004/SS/P.S.</v>
      </c>
      <c r="J21" s="107" t="str">
        <f>'[1]Tabella E Superiori'!I21</f>
        <v>F</v>
      </c>
      <c r="K21" s="150">
        <f>'[1]Tabella E Superiori'!J21</f>
        <v>38159</v>
      </c>
      <c r="L21" s="107" t="str">
        <f>'[1]Tabella E Superiori'!K21</f>
        <v>IT</v>
      </c>
      <c r="M21" s="107">
        <f>'[1]Tabella E Superiori'!L21</f>
        <v>1</v>
      </c>
      <c r="N21" s="107" t="str">
        <f>'[1]Tabella E Superiori'!M21</f>
        <v>F70</v>
      </c>
      <c r="O21" s="107">
        <f>'[1]Tabella E Superiori'!N21</f>
        <v>0</v>
      </c>
      <c r="P21" s="107">
        <f>'[1]Tabella E Superiori'!O21</f>
        <v>0</v>
      </c>
      <c r="Q21" s="107" t="str">
        <f>'[1]Tabella E Superiori'!P21</f>
        <v>RITARDO COGNITIVO LIEVE</v>
      </c>
      <c r="R21" s="107" t="str">
        <f>'[1]Tabella E Superiori'!Q21</f>
        <v>EH</v>
      </c>
      <c r="S21" s="107" t="str">
        <f>'[1]Tabella E Superiori'!R21</f>
        <v>NO</v>
      </c>
      <c r="T21" s="107" t="str">
        <f>'[1]Tabella E Superiori'!S21</f>
        <v>NO</v>
      </c>
      <c r="U21" s="107">
        <f>'[1]Tabella E Superiori'!T21</f>
        <v>0</v>
      </c>
      <c r="V21" s="107">
        <f>'[1]Tabella E Superiori'!U21</f>
        <v>0</v>
      </c>
      <c r="W21" s="107" t="str">
        <f>'[1]Tabella E Superiori'!V21</f>
        <v>AD02</v>
      </c>
      <c r="X21" s="107">
        <f>'[1]Tabella E Superiori'!W21</f>
        <v>0</v>
      </c>
      <c r="Y21" s="107">
        <f>'[1]Tabella E Superiori'!X21</f>
        <v>0</v>
      </c>
      <c r="Z21" s="107">
        <f>'[1]Tabella E Superiori'!Y21</f>
        <v>0</v>
      </c>
      <c r="AA21" s="107">
        <f>'[1]Tabella E Superiori'!Z21</f>
        <v>0</v>
      </c>
      <c r="AB21" s="91">
        <f t="shared" si="0"/>
        <v>1</v>
      </c>
      <c r="AC21" s="109"/>
      <c r="AD21" s="109"/>
      <c r="AE21" s="110"/>
      <c r="AF21" s="110"/>
      <c r="AG21" s="110"/>
      <c r="AH21" s="110"/>
      <c r="AI21" s="110"/>
      <c r="AJ21" s="111"/>
      <c r="AK21" s="109"/>
      <c r="AL21" s="109"/>
      <c r="AM21" s="110"/>
      <c r="AN21" s="110"/>
      <c r="AO21" s="110"/>
      <c r="AP21" s="110"/>
      <c r="AQ21" s="110"/>
    </row>
    <row r="22" spans="1:43" hidden="1">
      <c r="A22" s="92" t="str">
        <f t="shared" si="1"/>
        <v>CLIS002004</v>
      </c>
      <c r="B22" s="107" t="str">
        <f>'[1]Tabella E Superiori'!A22</f>
        <v>CLIS002004</v>
      </c>
      <c r="C22" s="107" t="str">
        <f>'[1]Tabella E Superiori'!B22</f>
        <v>CLPS00201E</v>
      </c>
      <c r="D22" s="107" t="str">
        <f>'[1]Tabella E Superiori'!C22</f>
        <v>LI11</v>
      </c>
      <c r="E22" s="107" t="str">
        <f>'[1]Tabella E Superiori'!D22</f>
        <v>CL</v>
      </c>
      <c r="F22" s="107" t="str">
        <f>'[1]Tabella E Superiori'!E22</f>
        <v>NISCEMI</v>
      </c>
      <c r="G22" s="107" t="str">
        <f>'[1]Tabella E Superiori'!F22</f>
        <v>SS</v>
      </c>
      <c r="H22" s="107" t="str">
        <f>'[1]Tabella E Superiori'!G22</f>
        <v>IISS L DA VINCI</v>
      </c>
      <c r="I22" s="107" t="str">
        <f>'[1]Tabella E Superiori'!H22</f>
        <v>CLIS002004/SS/R.DC.M.C</v>
      </c>
      <c r="J22" s="107" t="str">
        <f>'[1]Tabella E Superiori'!I22</f>
        <v>F</v>
      </c>
      <c r="K22" s="150">
        <f>'[1]Tabella E Superiori'!J22</f>
        <v>38518</v>
      </c>
      <c r="L22" s="107" t="str">
        <f>'[1]Tabella E Superiori'!K22</f>
        <v>IT</v>
      </c>
      <c r="M22" s="107">
        <f>'[1]Tabella E Superiori'!L22</f>
        <v>1</v>
      </c>
      <c r="N22" s="107" t="str">
        <f>'[1]Tabella E Superiori'!M22</f>
        <v>F90.0</v>
      </c>
      <c r="O22" s="107">
        <f>'[1]Tabella E Superiori'!N22</f>
        <v>0</v>
      </c>
      <c r="P22" s="107">
        <f>'[1]Tabella E Superiori'!O22</f>
        <v>0</v>
      </c>
      <c r="Q22" s="107" t="str">
        <f>'[1]Tabella E Superiori'!P22</f>
        <v>DISTURBO DELL'ATTIVITA' E DELL'ATTENZIONE</v>
      </c>
      <c r="R22" s="107" t="str">
        <f>'[1]Tabella E Superiori'!Q22</f>
        <v>EHG</v>
      </c>
      <c r="S22" s="107" t="str">
        <f>'[1]Tabella E Superiori'!R22</f>
        <v>NO</v>
      </c>
      <c r="T22" s="107" t="str">
        <f>'[1]Tabella E Superiori'!S22</f>
        <v>NO</v>
      </c>
      <c r="U22" s="107" t="str">
        <f>'[1]Tabella E Superiori'!T22</f>
        <v>SI</v>
      </c>
      <c r="V22" s="107">
        <f>'[1]Tabella E Superiori'!U22</f>
        <v>0</v>
      </c>
      <c r="W22" s="107" t="str">
        <f>'[1]Tabella E Superiori'!V22</f>
        <v>AD02</v>
      </c>
      <c r="X22" s="107" t="str">
        <f>'[1]Tabella E Superiori'!W22</f>
        <v>00175/2017</v>
      </c>
      <c r="Y22" s="107">
        <f>'[1]Tabella E Superiori'!X22</f>
        <v>0</v>
      </c>
      <c r="Z22" s="107">
        <f>'[1]Tabella E Superiori'!Y22</f>
        <v>0</v>
      </c>
      <c r="AA22" s="107">
        <f>'[1]Tabella E Superiori'!Z22</f>
        <v>0</v>
      </c>
      <c r="AB22" s="91">
        <f t="shared" si="0"/>
        <v>1</v>
      </c>
      <c r="AC22" s="109"/>
      <c r="AD22" s="109"/>
      <c r="AE22" s="110"/>
      <c r="AF22" s="110"/>
      <c r="AG22" s="110"/>
      <c r="AH22" s="110"/>
      <c r="AI22" s="110"/>
      <c r="AJ22" s="111"/>
      <c r="AK22" s="109"/>
      <c r="AL22" s="109"/>
      <c r="AM22" s="110"/>
      <c r="AN22" s="110"/>
      <c r="AO22" s="110"/>
      <c r="AP22" s="110"/>
      <c r="AQ22" s="110"/>
    </row>
    <row r="23" spans="1:43" hidden="1">
      <c r="A23" s="92" t="str">
        <f t="shared" si="1"/>
        <v>CLIS002004</v>
      </c>
      <c r="B23" s="107" t="str">
        <f>'[1]Tabella E Superiori'!A23</f>
        <v>CLIS002004</v>
      </c>
      <c r="C23" s="107" t="str">
        <f>'[1]Tabella E Superiori'!B23</f>
        <v>CLPS00201E</v>
      </c>
      <c r="D23" s="107" t="str">
        <f>'[1]Tabella E Superiori'!C23</f>
        <v>LI11</v>
      </c>
      <c r="E23" s="107" t="str">
        <f>'[1]Tabella E Superiori'!D23</f>
        <v>CL</v>
      </c>
      <c r="F23" s="107" t="str">
        <f>'[1]Tabella E Superiori'!E23</f>
        <v>NISCEMI</v>
      </c>
      <c r="G23" s="107" t="str">
        <f>'[1]Tabella E Superiori'!F23</f>
        <v>SS</v>
      </c>
      <c r="H23" s="107" t="str">
        <f>'[1]Tabella E Superiori'!G23</f>
        <v>IISS L DA VINCI</v>
      </c>
      <c r="I23" s="107" t="str">
        <f>'[1]Tabella E Superiori'!H23</f>
        <v>CLIS002004/SS/Z.NE.</v>
      </c>
      <c r="J23" s="107" t="str">
        <f>'[1]Tabella E Superiori'!I23</f>
        <v>F</v>
      </c>
      <c r="K23" s="150">
        <f>'[1]Tabella E Superiori'!J23</f>
        <v>38244</v>
      </c>
      <c r="L23" s="107" t="str">
        <f>'[1]Tabella E Superiori'!K23</f>
        <v>UE</v>
      </c>
      <c r="M23" s="107">
        <f>'[1]Tabella E Superiori'!L23</f>
        <v>1</v>
      </c>
      <c r="N23" s="107" t="str">
        <f>'[1]Tabella E Superiori'!M23</f>
        <v>F72</v>
      </c>
      <c r="O23" s="107">
        <f>'[1]Tabella E Superiori'!N23</f>
        <v>0</v>
      </c>
      <c r="P23" s="107">
        <f>'[1]Tabella E Superiori'!O23</f>
        <v>0</v>
      </c>
      <c r="Q23" s="107" t="str">
        <f>'[1]Tabella E Superiori'!P23</f>
        <v>RITARDO PSICOMOTORIO GRAVE IN SOGGETTO CON ENCEFALITE</v>
      </c>
      <c r="R23" s="107" t="str">
        <f>'[1]Tabella E Superiori'!Q23</f>
        <v>EHG</v>
      </c>
      <c r="S23" s="107" t="str">
        <f>'[1]Tabella E Superiori'!R23</f>
        <v>NO</v>
      </c>
      <c r="T23" s="107" t="str">
        <f>'[1]Tabella E Superiori'!S23</f>
        <v>NO</v>
      </c>
      <c r="U23" s="107" t="str">
        <f>'[1]Tabella E Superiori'!T23</f>
        <v>SI</v>
      </c>
      <c r="V23" s="107">
        <f>'[1]Tabella E Superiori'!U23</f>
        <v>0</v>
      </c>
      <c r="W23" s="107" t="str">
        <f>'[1]Tabella E Superiori'!V23</f>
        <v>AD02</v>
      </c>
      <c r="X23" s="107" t="str">
        <f>'[1]Tabella E Superiori'!W23</f>
        <v>4378/16</v>
      </c>
      <c r="Y23" s="107">
        <f>'[1]Tabella E Superiori'!X23</f>
        <v>0</v>
      </c>
      <c r="Z23" s="107">
        <f>'[1]Tabella E Superiori'!Y23</f>
        <v>0</v>
      </c>
      <c r="AA23" s="107">
        <f>'[1]Tabella E Superiori'!Z23</f>
        <v>0</v>
      </c>
      <c r="AB23" s="91">
        <f t="shared" si="0"/>
        <v>1</v>
      </c>
      <c r="AC23" s="109"/>
      <c r="AD23" s="109"/>
      <c r="AE23" s="110"/>
      <c r="AF23" s="110"/>
      <c r="AG23" s="110"/>
      <c r="AH23" s="110"/>
      <c r="AI23" s="110"/>
      <c r="AJ23" s="111"/>
      <c r="AK23" s="109"/>
      <c r="AL23" s="109"/>
      <c r="AM23" s="110"/>
      <c r="AN23" s="110"/>
      <c r="AO23" s="110"/>
      <c r="AP23" s="110"/>
      <c r="AQ23" s="110"/>
    </row>
    <row r="24" spans="1:43" hidden="1">
      <c r="A24" s="92" t="str">
        <f t="shared" si="1"/>
        <v>CLIS002004</v>
      </c>
      <c r="B24" s="107" t="str">
        <f>'[1]Tabella E Superiori'!A24</f>
        <v>CLIS002004</v>
      </c>
      <c r="C24" s="107" t="str">
        <f>'[1]Tabella E Superiori'!B24</f>
        <v>CLPS00201E</v>
      </c>
      <c r="D24" s="107" t="str">
        <f>'[1]Tabella E Superiori'!C24</f>
        <v>LI11</v>
      </c>
      <c r="E24" s="107" t="str">
        <f>'[1]Tabella E Superiori'!D24</f>
        <v>CL</v>
      </c>
      <c r="F24" s="107" t="str">
        <f>'[1]Tabella E Superiori'!E24</f>
        <v>NISCEMI</v>
      </c>
      <c r="G24" s="107" t="str">
        <f>'[1]Tabella E Superiori'!F24</f>
        <v>SS</v>
      </c>
      <c r="H24" s="107" t="str">
        <f>'[1]Tabella E Superiori'!G24</f>
        <v>IISS L DA VINCI</v>
      </c>
      <c r="I24" s="107" t="str">
        <f>'[1]Tabella E Superiori'!H24</f>
        <v>CLIS002004/SS/N.G.</v>
      </c>
      <c r="J24" s="107" t="str">
        <f>'[1]Tabella E Superiori'!I24</f>
        <v>F</v>
      </c>
      <c r="K24" s="150">
        <f>'[1]Tabella E Superiori'!J24</f>
        <v>37803</v>
      </c>
      <c r="L24" s="107" t="str">
        <f>'[1]Tabella E Superiori'!K24</f>
        <v>IT</v>
      </c>
      <c r="M24" s="107">
        <f>'[1]Tabella E Superiori'!L24</f>
        <v>2</v>
      </c>
      <c r="N24" s="107" t="str">
        <f>'[1]Tabella E Superiori'!M24</f>
        <v>F90.0</v>
      </c>
      <c r="O24" s="107">
        <f>'[1]Tabella E Superiori'!N24</f>
        <v>0</v>
      </c>
      <c r="P24" s="107">
        <f>'[1]Tabella E Superiori'!O24</f>
        <v>0</v>
      </c>
      <c r="Q24" s="107" t="str">
        <f>'[1]Tabella E Superiori'!P24</f>
        <v>DISTURBO DELL'ATTIVITA' E DELL'ATTENZIONE</v>
      </c>
      <c r="R24" s="107" t="str">
        <f>'[1]Tabella E Superiori'!Q24</f>
        <v>EH</v>
      </c>
      <c r="S24" s="107" t="str">
        <f>'[1]Tabella E Superiori'!R24</f>
        <v>NO</v>
      </c>
      <c r="T24" s="107" t="str">
        <f>'[1]Tabella E Superiori'!S24</f>
        <v>NO</v>
      </c>
      <c r="U24" s="107" t="str">
        <f>'[1]Tabella E Superiori'!T24</f>
        <v>NO</v>
      </c>
      <c r="V24" s="107" t="str">
        <f>'[1]Tabella E Superiori'!U24</f>
        <v>NO</v>
      </c>
      <c r="W24" s="107" t="str">
        <f>'[1]Tabella E Superiori'!V24</f>
        <v>AD02</v>
      </c>
      <c r="X24" s="107">
        <f>'[1]Tabella E Superiori'!W24</f>
        <v>0</v>
      </c>
      <c r="Y24" s="107">
        <f>'[1]Tabella E Superiori'!X24</f>
        <v>0</v>
      </c>
      <c r="Z24" s="107">
        <f>'[1]Tabella E Superiori'!Y24</f>
        <v>0</v>
      </c>
      <c r="AA24" s="107">
        <f>'[1]Tabella E Superiori'!Z24</f>
        <v>0</v>
      </c>
      <c r="AB24" s="91">
        <f t="shared" si="0"/>
        <v>1</v>
      </c>
      <c r="AC24" s="109"/>
      <c r="AD24" s="109"/>
      <c r="AE24" s="110"/>
      <c r="AF24" s="110"/>
      <c r="AG24" s="110"/>
      <c r="AH24" s="110"/>
      <c r="AI24" s="110"/>
      <c r="AJ24" s="111"/>
      <c r="AK24" s="109"/>
      <c r="AL24" s="109"/>
      <c r="AM24" s="110"/>
      <c r="AN24" s="110"/>
      <c r="AO24" s="110"/>
      <c r="AP24" s="110"/>
      <c r="AQ24" s="110"/>
    </row>
    <row r="25" spans="1:43" hidden="1">
      <c r="A25" s="92" t="str">
        <f t="shared" si="1"/>
        <v>CLIS002004</v>
      </c>
      <c r="B25" s="107" t="str">
        <f>'[1]Tabella E Superiori'!A25</f>
        <v>CLIS002004</v>
      </c>
      <c r="C25" s="107" t="str">
        <f>'[1]Tabella E Superiori'!B25</f>
        <v>CLPS00201E</v>
      </c>
      <c r="D25" s="107" t="str">
        <f>'[1]Tabella E Superiori'!C25</f>
        <v>LI11</v>
      </c>
      <c r="E25" s="107" t="str">
        <f>'[1]Tabella E Superiori'!D25</f>
        <v>CL</v>
      </c>
      <c r="F25" s="107" t="str">
        <f>'[1]Tabella E Superiori'!E25</f>
        <v>NISCEMI</v>
      </c>
      <c r="G25" s="107" t="str">
        <f>'[1]Tabella E Superiori'!F25</f>
        <v>SS</v>
      </c>
      <c r="H25" s="107" t="str">
        <f>'[1]Tabella E Superiori'!G25</f>
        <v>IISS L DA VINCI</v>
      </c>
      <c r="I25" s="107" t="str">
        <f>'[1]Tabella E Superiori'!H25</f>
        <v>CLIS002004/SS/S.FA.</v>
      </c>
      <c r="J25" s="107" t="str">
        <f>'[1]Tabella E Superiori'!I25</f>
        <v>F</v>
      </c>
      <c r="K25" s="150">
        <f>'[1]Tabella E Superiori'!J25</f>
        <v>38104</v>
      </c>
      <c r="L25" s="107" t="str">
        <f>'[1]Tabella E Superiori'!K25</f>
        <v>IT</v>
      </c>
      <c r="M25" s="107">
        <f>'[1]Tabella E Superiori'!L25</f>
        <v>2</v>
      </c>
      <c r="N25" s="107" t="str">
        <f>'[1]Tabella E Superiori'!M25</f>
        <v>F70</v>
      </c>
      <c r="O25" s="107">
        <f>'[1]Tabella E Superiori'!N25</f>
        <v>0</v>
      </c>
      <c r="P25" s="107">
        <f>'[1]Tabella E Superiori'!O25</f>
        <v>0</v>
      </c>
      <c r="Q25" s="107" t="str">
        <f>'[1]Tabella E Superiori'!P25</f>
        <v>RITARDO COGNITIVO LIEVE</v>
      </c>
      <c r="R25" s="107" t="str">
        <f>'[1]Tabella E Superiori'!Q25</f>
        <v>EH</v>
      </c>
      <c r="S25" s="107" t="str">
        <f>'[1]Tabella E Superiori'!R25</f>
        <v>NO</v>
      </c>
      <c r="T25" s="107" t="str">
        <f>'[1]Tabella E Superiori'!S25</f>
        <v>NO</v>
      </c>
      <c r="U25" s="107" t="str">
        <f>'[1]Tabella E Superiori'!T25</f>
        <v>SI</v>
      </c>
      <c r="V25" s="107" t="str">
        <f>'[1]Tabella E Superiori'!U25</f>
        <v>NO</v>
      </c>
      <c r="W25" s="107" t="str">
        <f>'[1]Tabella E Superiori'!V25</f>
        <v>AD02</v>
      </c>
      <c r="X25" s="107">
        <f>'[1]Tabella E Superiori'!W25</f>
        <v>0</v>
      </c>
      <c r="Y25" s="107">
        <f>'[1]Tabella E Superiori'!X25</f>
        <v>0</v>
      </c>
      <c r="Z25" s="107">
        <f>'[1]Tabella E Superiori'!Y25</f>
        <v>0</v>
      </c>
      <c r="AA25" s="107">
        <f>'[1]Tabella E Superiori'!Z25</f>
        <v>0</v>
      </c>
      <c r="AB25" s="91">
        <f t="shared" si="0"/>
        <v>1</v>
      </c>
      <c r="AC25" s="109"/>
      <c r="AD25" s="109"/>
      <c r="AE25" s="110"/>
      <c r="AF25" s="110"/>
      <c r="AG25" s="110"/>
      <c r="AH25" s="110"/>
      <c r="AI25" s="110"/>
      <c r="AJ25" s="111"/>
      <c r="AK25" s="109"/>
      <c r="AL25" s="109"/>
      <c r="AM25" s="110"/>
      <c r="AN25" s="110"/>
      <c r="AO25" s="110"/>
      <c r="AP25" s="110"/>
      <c r="AQ25" s="110"/>
    </row>
    <row r="26" spans="1:43" hidden="1">
      <c r="A26" s="92" t="str">
        <f t="shared" si="1"/>
        <v>CLIS002004</v>
      </c>
      <c r="B26" s="107" t="str">
        <f>'[1]Tabella E Superiori'!A26</f>
        <v>CLIS002004</v>
      </c>
      <c r="C26" s="107" t="str">
        <f>'[1]Tabella E Superiori'!B26</f>
        <v>CLPS00201E</v>
      </c>
      <c r="D26" s="107" t="str">
        <f>'[1]Tabella E Superiori'!C26</f>
        <v>LI11</v>
      </c>
      <c r="E26" s="107" t="str">
        <f>'[1]Tabella E Superiori'!D26</f>
        <v>CL</v>
      </c>
      <c r="F26" s="107" t="str">
        <f>'[1]Tabella E Superiori'!E26</f>
        <v>NISCEMI</v>
      </c>
      <c r="G26" s="107" t="str">
        <f>'[1]Tabella E Superiori'!F26</f>
        <v>SS</v>
      </c>
      <c r="H26" s="107" t="str">
        <f>'[1]Tabella E Superiori'!G26</f>
        <v>IISS L DA VINCI</v>
      </c>
      <c r="I26" s="107" t="str">
        <f>'[1]Tabella E Superiori'!H26</f>
        <v>CLIS002004/SS/R.N.</v>
      </c>
      <c r="J26" s="107" t="str">
        <f>'[1]Tabella E Superiori'!I26</f>
        <v>M</v>
      </c>
      <c r="K26" s="150">
        <f>'[1]Tabella E Superiori'!J26</f>
        <v>36800</v>
      </c>
      <c r="L26" s="107" t="str">
        <f>'[1]Tabella E Superiori'!K26</f>
        <v>IT</v>
      </c>
      <c r="M26" s="107">
        <f>'[1]Tabella E Superiori'!L26</f>
        <v>4</v>
      </c>
      <c r="N26" s="107" t="str">
        <f>'[1]Tabella E Superiori'!M26</f>
        <v>F72</v>
      </c>
      <c r="O26" s="107">
        <f>'[1]Tabella E Superiori'!N26</f>
        <v>0</v>
      </c>
      <c r="P26" s="107">
        <f>'[1]Tabella E Superiori'!O26</f>
        <v>0</v>
      </c>
      <c r="Q26" s="107" t="str">
        <f>'[1]Tabella E Superiori'!P26</f>
        <v>RITARDO PSICOMOTORIO GRAVE</v>
      </c>
      <c r="R26" s="107" t="str">
        <f>'[1]Tabella E Superiori'!Q26</f>
        <v>EHG</v>
      </c>
      <c r="S26" s="107" t="str">
        <f>'[1]Tabella E Superiori'!R26</f>
        <v>NO</v>
      </c>
      <c r="T26" s="107" t="str">
        <f>'[1]Tabella E Superiori'!S26</f>
        <v>NO</v>
      </c>
      <c r="U26" s="107" t="str">
        <f>'[1]Tabella E Superiori'!T26</f>
        <v>SI</v>
      </c>
      <c r="V26" s="107" t="str">
        <f>'[1]Tabella E Superiori'!U26</f>
        <v>SI</v>
      </c>
      <c r="W26" s="107" t="str">
        <f>'[1]Tabella E Superiori'!V26</f>
        <v>AD04</v>
      </c>
      <c r="X26" s="107" t="str">
        <f>'[1]Tabella E Superiori'!W26</f>
        <v>1504/16</v>
      </c>
      <c r="Y26" s="107">
        <f>'[1]Tabella E Superiori'!X26</f>
        <v>0</v>
      </c>
      <c r="Z26" s="107">
        <f>'[1]Tabella E Superiori'!Y26</f>
        <v>0</v>
      </c>
      <c r="AA26" s="107">
        <f>'[1]Tabella E Superiori'!Z26</f>
        <v>0</v>
      </c>
      <c r="AB26" s="91">
        <f t="shared" si="0"/>
        <v>1</v>
      </c>
      <c r="AC26" s="109"/>
      <c r="AD26" s="109"/>
      <c r="AE26" s="110"/>
      <c r="AF26" s="110"/>
      <c r="AG26" s="110"/>
      <c r="AH26" s="110"/>
      <c r="AI26" s="110"/>
      <c r="AJ26" s="111"/>
      <c r="AK26" s="109"/>
      <c r="AL26" s="109"/>
      <c r="AM26" s="110"/>
      <c r="AN26" s="110"/>
      <c r="AO26" s="110"/>
      <c r="AP26" s="110"/>
      <c r="AQ26" s="110"/>
    </row>
    <row r="27" spans="1:43" hidden="1">
      <c r="A27" s="92" t="str">
        <f t="shared" si="1"/>
        <v>CLIS002004</v>
      </c>
      <c r="B27" s="107" t="str">
        <f>'[1]Tabella E Superiori'!A27</f>
        <v>CLIS002004</v>
      </c>
      <c r="C27" s="107" t="str">
        <f>'[1]Tabella E Superiori'!B27</f>
        <v>CLRA002014</v>
      </c>
      <c r="D27" s="107" t="str">
        <f>'[1]Tabella E Superiori'!C27</f>
        <v>IP01</v>
      </c>
      <c r="E27" s="107" t="str">
        <f>'[1]Tabella E Superiori'!D27</f>
        <v>CL</v>
      </c>
      <c r="F27" s="107" t="str">
        <f>'[1]Tabella E Superiori'!E27</f>
        <v>NISCEMI</v>
      </c>
      <c r="G27" s="107" t="str">
        <f>'[1]Tabella E Superiori'!F27</f>
        <v>SS</v>
      </c>
      <c r="H27" s="107" t="str">
        <f>'[1]Tabella E Superiori'!G27</f>
        <v>IISS L DA VINCI</v>
      </c>
      <c r="I27" s="107" t="str">
        <f>'[1]Tabella E Superiori'!H27</f>
        <v>CLIS002004/SS/SAL.G.</v>
      </c>
      <c r="J27" s="107" t="str">
        <f>'[1]Tabella E Superiori'!I27</f>
        <v>M</v>
      </c>
      <c r="K27" s="150">
        <f>'[1]Tabella E Superiori'!J27</f>
        <v>37526</v>
      </c>
      <c r="L27" s="107" t="str">
        <f>'[1]Tabella E Superiori'!K27</f>
        <v>IT</v>
      </c>
      <c r="M27" s="107">
        <f>'[1]Tabella E Superiori'!L27</f>
        <v>3</v>
      </c>
      <c r="N27" s="107" t="str">
        <f>'[1]Tabella E Superiori'!M27</f>
        <v>F70</v>
      </c>
      <c r="O27" s="107" t="str">
        <f>'[1]Tabella E Superiori'!N27</f>
        <v>F93-1</v>
      </c>
      <c r="P27" s="107">
        <f>'[1]Tabella E Superiori'!O27</f>
        <v>0</v>
      </c>
      <c r="Q27" s="107" t="str">
        <f>'[1]Tabella E Superiori'!P27</f>
        <v>RITARDO COGNITIVO-DISTURBO D'ANSIA FOBICO DELL'INFANZIA</v>
      </c>
      <c r="R27" s="107" t="str">
        <f>'[1]Tabella E Superiori'!Q27</f>
        <v>EHG</v>
      </c>
      <c r="S27" s="107" t="str">
        <f>'[1]Tabella E Superiori'!R27</f>
        <v>SI</v>
      </c>
      <c r="T27" s="107" t="str">
        <f>'[1]Tabella E Superiori'!S27</f>
        <v>NO</v>
      </c>
      <c r="U27" s="107" t="str">
        <f>'[1]Tabella E Superiori'!T27</f>
        <v>SI</v>
      </c>
      <c r="V27" s="107" t="str">
        <f>'[1]Tabella E Superiori'!U27</f>
        <v>SI</v>
      </c>
      <c r="W27" s="107" t="str">
        <f>'[1]Tabella E Superiori'!V27</f>
        <v>AD03</v>
      </c>
      <c r="X27" s="107">
        <f>'[1]Tabella E Superiori'!W27</f>
        <v>0</v>
      </c>
      <c r="Y27" s="107" t="str">
        <f>'[1]Tabella E Superiori'!X27</f>
        <v>2503/2013</v>
      </c>
      <c r="Z27" s="107">
        <f>'[1]Tabella E Superiori'!Y27</f>
        <v>0</v>
      </c>
      <c r="AA27" s="107">
        <f>'[1]Tabella E Superiori'!Z27</f>
        <v>0</v>
      </c>
      <c r="AB27" s="91">
        <f t="shared" si="0"/>
        <v>1</v>
      </c>
      <c r="AC27" s="109"/>
      <c r="AD27" s="109"/>
      <c r="AE27" s="110"/>
      <c r="AF27" s="110"/>
      <c r="AG27" s="110"/>
      <c r="AH27" s="110"/>
      <c r="AI27" s="110"/>
      <c r="AJ27" s="111"/>
      <c r="AK27" s="109"/>
      <c r="AL27" s="109"/>
      <c r="AM27" s="110"/>
      <c r="AN27" s="110"/>
      <c r="AO27" s="110"/>
      <c r="AP27" s="110"/>
      <c r="AQ27" s="110"/>
    </row>
    <row r="28" spans="1:43" hidden="1">
      <c r="A28" s="92" t="str">
        <f t="shared" si="1"/>
        <v>CLIS002004</v>
      </c>
      <c r="B28" s="107" t="str">
        <f>'[1]Tabella E Superiori'!A28</f>
        <v>CLIS002004</v>
      </c>
      <c r="C28" s="107" t="str">
        <f>'[1]Tabella E Superiori'!B28</f>
        <v>CLRA002014</v>
      </c>
      <c r="D28" s="107" t="str">
        <f>'[1]Tabella E Superiori'!C28</f>
        <v>IP01</v>
      </c>
      <c r="E28" s="107" t="str">
        <f>'[1]Tabella E Superiori'!D28</f>
        <v>CL</v>
      </c>
      <c r="F28" s="107" t="str">
        <f>'[1]Tabella E Superiori'!E28</f>
        <v>NISCEMI</v>
      </c>
      <c r="G28" s="107" t="str">
        <f>'[1]Tabella E Superiori'!F28</f>
        <v>SS</v>
      </c>
      <c r="H28" s="107" t="str">
        <f>'[1]Tabella E Superiori'!G28</f>
        <v>IISS L DA VINCI</v>
      </c>
      <c r="I28" s="107" t="str">
        <f>'[1]Tabella E Superiori'!H28</f>
        <v>CLIS002004/SS/Z.NA.</v>
      </c>
      <c r="J28" s="107" t="str">
        <f>'[1]Tabella E Superiori'!I28</f>
        <v>M</v>
      </c>
      <c r="K28" s="150">
        <f>'[1]Tabella E Superiori'!J28</f>
        <v>37525</v>
      </c>
      <c r="L28" s="107" t="str">
        <f>'[1]Tabella E Superiori'!K28</f>
        <v>IT</v>
      </c>
      <c r="M28" s="107">
        <f>'[1]Tabella E Superiori'!L28</f>
        <v>3</v>
      </c>
      <c r="N28" s="107" t="str">
        <f>'[1]Tabella E Superiori'!M28</f>
        <v>F70</v>
      </c>
      <c r="O28" s="107">
        <f>'[1]Tabella E Superiori'!N28</f>
        <v>0</v>
      </c>
      <c r="P28" s="107">
        <f>'[1]Tabella E Superiori'!O28</f>
        <v>0</v>
      </c>
      <c r="Q28" s="107" t="str">
        <f>'[1]Tabella E Superiori'!P28</f>
        <v>RITARDO COGNITIVO LIEVE</v>
      </c>
      <c r="R28" s="107" t="str">
        <f>'[1]Tabella E Superiori'!Q28</f>
        <v>EHG</v>
      </c>
      <c r="S28" s="107" t="str">
        <f>'[1]Tabella E Superiori'!R28</f>
        <v>NO</v>
      </c>
      <c r="T28" s="107" t="str">
        <f>'[1]Tabella E Superiori'!S28</f>
        <v>NO</v>
      </c>
      <c r="U28" s="107" t="str">
        <f>'[1]Tabella E Superiori'!T28</f>
        <v>SI</v>
      </c>
      <c r="V28" s="107" t="str">
        <f>'[1]Tabella E Superiori'!U28</f>
        <v>SI</v>
      </c>
      <c r="W28" s="107" t="str">
        <f>'[1]Tabella E Superiori'!V28</f>
        <v>AD03</v>
      </c>
      <c r="X28" s="107" t="str">
        <f>'[1]Tabella E Superiori'!W28</f>
        <v>1401/16</v>
      </c>
      <c r="Y28" s="107">
        <f>'[1]Tabella E Superiori'!X28</f>
        <v>0</v>
      </c>
      <c r="Z28" s="107">
        <f>'[1]Tabella E Superiori'!Y28</f>
        <v>0</v>
      </c>
      <c r="AA28" s="107">
        <f>'[1]Tabella E Superiori'!Z28</f>
        <v>0</v>
      </c>
      <c r="AB28" s="91">
        <f t="shared" si="0"/>
        <v>1</v>
      </c>
      <c r="AC28" s="109"/>
      <c r="AD28" s="109"/>
      <c r="AE28" s="110"/>
      <c r="AF28" s="110"/>
      <c r="AG28" s="110"/>
      <c r="AH28" s="110"/>
      <c r="AI28" s="110"/>
      <c r="AJ28" s="111"/>
      <c r="AK28" s="109"/>
      <c r="AL28" s="109"/>
      <c r="AM28" s="110"/>
      <c r="AN28" s="110"/>
      <c r="AO28" s="110"/>
      <c r="AP28" s="110"/>
      <c r="AQ28" s="110"/>
    </row>
    <row r="29" spans="1:43" hidden="1">
      <c r="A29" s="92" t="str">
        <f t="shared" si="1"/>
        <v>CLIS002004</v>
      </c>
      <c r="B29" s="107" t="str">
        <f>'[1]Tabella E Superiori'!A29</f>
        <v>CLIS002004</v>
      </c>
      <c r="C29" s="107" t="str">
        <f>'[1]Tabella E Superiori'!B29</f>
        <v>CLRA002014</v>
      </c>
      <c r="D29" s="107" t="str">
        <f>'[1]Tabella E Superiori'!C29</f>
        <v>IP01</v>
      </c>
      <c r="E29" s="107" t="str">
        <f>'[1]Tabella E Superiori'!D29</f>
        <v>CL</v>
      </c>
      <c r="F29" s="107" t="str">
        <f>'[1]Tabella E Superiori'!E29</f>
        <v>NISCEMI</v>
      </c>
      <c r="G29" s="107" t="str">
        <f>'[1]Tabella E Superiori'!F29</f>
        <v>SS</v>
      </c>
      <c r="H29" s="107" t="str">
        <f>'[1]Tabella E Superiori'!G29</f>
        <v>IISS L DA VINCI</v>
      </c>
      <c r="I29" s="107" t="str">
        <f>'[1]Tabella E Superiori'!H29</f>
        <v>CLIS002004/SS/B.S.</v>
      </c>
      <c r="J29" s="107" t="str">
        <f>'[1]Tabella E Superiori'!I29</f>
        <v>M</v>
      </c>
      <c r="K29" s="150">
        <f>'[1]Tabella E Superiori'!J29</f>
        <v>37559</v>
      </c>
      <c r="L29" s="107" t="str">
        <f>'[1]Tabella E Superiori'!K29</f>
        <v>IT</v>
      </c>
      <c r="M29" s="107">
        <f>'[1]Tabella E Superiori'!L29</f>
        <v>4</v>
      </c>
      <c r="N29" s="107" t="str">
        <f>'[1]Tabella E Superiori'!M29</f>
        <v>F93.1</v>
      </c>
      <c r="O29" s="107">
        <f>'[1]Tabella E Superiori'!N29</f>
        <v>0</v>
      </c>
      <c r="P29" s="107">
        <f>'[1]Tabella E Superiori'!O29</f>
        <v>0</v>
      </c>
      <c r="Q29" s="107" t="str">
        <f>'[1]Tabella E Superiori'!P29</f>
        <v>DISTURBO D'ANSIA FOBICA MUTISMO PSICOGENO</v>
      </c>
      <c r="R29" s="107" t="str">
        <f>'[1]Tabella E Superiori'!Q29</f>
        <v>EHG</v>
      </c>
      <c r="S29" s="107" t="str">
        <f>'[1]Tabella E Superiori'!R29</f>
        <v>NO</v>
      </c>
      <c r="T29" s="107" t="str">
        <f>'[1]Tabella E Superiori'!S29</f>
        <v>NO</v>
      </c>
      <c r="U29" s="107" t="str">
        <f>'[1]Tabella E Superiori'!T29</f>
        <v>NO</v>
      </c>
      <c r="V29" s="107" t="str">
        <f>'[1]Tabella E Superiori'!U29</f>
        <v>NO</v>
      </c>
      <c r="W29" s="107" t="str">
        <f>'[1]Tabella E Superiori'!V29</f>
        <v>AD03</v>
      </c>
      <c r="X29" s="107">
        <f>'[1]Tabella E Superiori'!W29</f>
        <v>0</v>
      </c>
      <c r="Y29" s="107" t="str">
        <f>'[1]Tabella E Superiori'!X29</f>
        <v>2391/2013</v>
      </c>
      <c r="Z29" s="107">
        <f>'[1]Tabella E Superiori'!Y29</f>
        <v>0</v>
      </c>
      <c r="AA29" s="107">
        <f>'[1]Tabella E Superiori'!Z29</f>
        <v>0</v>
      </c>
      <c r="AB29" s="91">
        <f t="shared" si="0"/>
        <v>1</v>
      </c>
      <c r="AC29" s="109"/>
      <c r="AD29" s="109"/>
      <c r="AE29" s="110"/>
      <c r="AF29" s="110"/>
      <c r="AG29" s="110"/>
      <c r="AH29" s="110"/>
      <c r="AI29" s="110"/>
      <c r="AJ29" s="111"/>
      <c r="AK29" s="109"/>
      <c r="AL29" s="109"/>
      <c r="AM29" s="110"/>
      <c r="AN29" s="110"/>
      <c r="AO29" s="110"/>
      <c r="AP29" s="110"/>
      <c r="AQ29" s="110"/>
    </row>
    <row r="30" spans="1:43" hidden="1">
      <c r="A30" s="92" t="str">
        <f t="shared" si="1"/>
        <v>CLIS002004</v>
      </c>
      <c r="B30" s="107" t="str">
        <f>'[1]Tabella E Superiori'!A30</f>
        <v>CLIS002004</v>
      </c>
      <c r="C30" s="107" t="str">
        <f>'[1]Tabella E Superiori'!B30</f>
        <v>CLRA002014</v>
      </c>
      <c r="D30" s="107" t="str">
        <f>'[1]Tabella E Superiori'!C30</f>
        <v>IP01</v>
      </c>
      <c r="E30" s="107" t="str">
        <f>'[1]Tabella E Superiori'!D30</f>
        <v>CL</v>
      </c>
      <c r="F30" s="107" t="str">
        <f>'[1]Tabella E Superiori'!E30</f>
        <v>NISCEMI</v>
      </c>
      <c r="G30" s="107" t="str">
        <f>'[1]Tabella E Superiori'!F30</f>
        <v>SS</v>
      </c>
      <c r="H30" s="107" t="str">
        <f>'[1]Tabella E Superiori'!G30</f>
        <v>IISS L DA VINCI</v>
      </c>
      <c r="I30" s="107" t="str">
        <f>'[1]Tabella E Superiori'!H30</f>
        <v>CLIS002004/SS/MA.GI.</v>
      </c>
      <c r="J30" s="107" t="str">
        <f>'[1]Tabella E Superiori'!I30</f>
        <v>M</v>
      </c>
      <c r="K30" s="150">
        <f>'[1]Tabella E Superiori'!J30</f>
        <v>37310</v>
      </c>
      <c r="L30" s="107" t="str">
        <f>'[1]Tabella E Superiori'!K30</f>
        <v>IT</v>
      </c>
      <c r="M30" s="107">
        <f>'[1]Tabella E Superiori'!L30</f>
        <v>4</v>
      </c>
      <c r="N30" s="107" t="str">
        <f>'[1]Tabella E Superiori'!M30</f>
        <v>F70</v>
      </c>
      <c r="O30" s="107">
        <f>'[1]Tabella E Superiori'!N30</f>
        <v>0</v>
      </c>
      <c r="P30" s="107">
        <f>'[1]Tabella E Superiori'!O30</f>
        <v>0</v>
      </c>
      <c r="Q30" s="107" t="str">
        <f>'[1]Tabella E Superiori'!P30</f>
        <v>RITARDO COGNITIVO</v>
      </c>
      <c r="R30" s="107" t="str">
        <f>'[1]Tabella E Superiori'!Q30</f>
        <v>EHG</v>
      </c>
      <c r="S30" s="107" t="str">
        <f>'[1]Tabella E Superiori'!R30</f>
        <v>NO</v>
      </c>
      <c r="T30" s="107" t="str">
        <f>'[1]Tabella E Superiori'!S30</f>
        <v>NO</v>
      </c>
      <c r="U30" s="107" t="str">
        <f>'[1]Tabella E Superiori'!T30</f>
        <v>NO</v>
      </c>
      <c r="V30" s="107" t="str">
        <f>'[1]Tabella E Superiori'!U30</f>
        <v>NO</v>
      </c>
      <c r="W30" s="107" t="str">
        <f>'[1]Tabella E Superiori'!V30</f>
        <v>AD03</v>
      </c>
      <c r="X30" s="107" t="str">
        <f>'[1]Tabella E Superiori'!W30</f>
        <v>269/15</v>
      </c>
      <c r="Y30" s="107">
        <f>'[1]Tabella E Superiori'!X30</f>
        <v>0</v>
      </c>
      <c r="Z30" s="107">
        <f>'[1]Tabella E Superiori'!Y30</f>
        <v>0</v>
      </c>
      <c r="AA30" s="107">
        <f>'[1]Tabella E Superiori'!Z30</f>
        <v>0</v>
      </c>
      <c r="AB30" s="91">
        <f t="shared" si="0"/>
        <v>1</v>
      </c>
      <c r="AC30" s="109"/>
      <c r="AD30" s="109"/>
      <c r="AE30" s="110"/>
      <c r="AF30" s="110"/>
      <c r="AG30" s="110"/>
      <c r="AH30" s="110"/>
      <c r="AI30" s="110"/>
      <c r="AJ30" s="111"/>
      <c r="AK30" s="109"/>
      <c r="AL30" s="109"/>
      <c r="AM30" s="110"/>
      <c r="AN30" s="110"/>
      <c r="AO30" s="110"/>
      <c r="AP30" s="110"/>
      <c r="AQ30" s="110"/>
    </row>
    <row r="31" spans="1:43" hidden="1">
      <c r="A31" s="92" t="str">
        <f t="shared" si="1"/>
        <v>CLIS002004</v>
      </c>
      <c r="B31" s="107" t="str">
        <f>'[1]Tabella E Superiori'!A31</f>
        <v>CLIS002004</v>
      </c>
      <c r="C31" s="107" t="str">
        <f>'[1]Tabella E Superiori'!B31</f>
        <v>CLRA002014</v>
      </c>
      <c r="D31" s="107" t="str">
        <f>'[1]Tabella E Superiori'!C31</f>
        <v>IP01</v>
      </c>
      <c r="E31" s="107" t="str">
        <f>'[1]Tabella E Superiori'!D31</f>
        <v>CL</v>
      </c>
      <c r="F31" s="107" t="str">
        <f>'[1]Tabella E Superiori'!E31</f>
        <v>NISCEMI</v>
      </c>
      <c r="G31" s="107" t="str">
        <f>'[1]Tabella E Superiori'!F31</f>
        <v>SS</v>
      </c>
      <c r="H31" s="107" t="str">
        <f>'[1]Tabella E Superiori'!G31</f>
        <v>IISS L DA VINCI</v>
      </c>
      <c r="I31" s="107" t="str">
        <f>'[1]Tabella E Superiori'!H31</f>
        <v>CLIS002004/SS/ME.GA.</v>
      </c>
      <c r="J31" s="107" t="str">
        <f>'[1]Tabella E Superiori'!I31</f>
        <v>M</v>
      </c>
      <c r="K31" s="150">
        <f>'[1]Tabella E Superiori'!J31</f>
        <v>37600</v>
      </c>
      <c r="L31" s="107" t="str">
        <f>'[1]Tabella E Superiori'!K31</f>
        <v>IT</v>
      </c>
      <c r="M31" s="107">
        <f>'[1]Tabella E Superiori'!L31</f>
        <v>4</v>
      </c>
      <c r="N31" s="107" t="str">
        <f>'[1]Tabella E Superiori'!M31</f>
        <v>F93.9</v>
      </c>
      <c r="O31" s="107">
        <f>'[1]Tabella E Superiori'!N31</f>
        <v>0</v>
      </c>
      <c r="P31" s="107">
        <f>'[1]Tabella E Superiori'!O31</f>
        <v>0</v>
      </c>
      <c r="Q31" s="107" t="str">
        <f>'[1]Tabella E Superiori'!P31</f>
        <v>DISTURBO EMOZIONALE DELL'INFANZIA</v>
      </c>
      <c r="R31" s="107" t="str">
        <f>'[1]Tabella E Superiori'!Q31</f>
        <v>EH</v>
      </c>
      <c r="S31" s="107" t="str">
        <f>'[1]Tabella E Superiori'!R31</f>
        <v>NO</v>
      </c>
      <c r="T31" s="107" t="str">
        <f>'[1]Tabella E Superiori'!S31</f>
        <v>NO</v>
      </c>
      <c r="U31" s="107" t="str">
        <f>'[1]Tabella E Superiori'!T31</f>
        <v>NO</v>
      </c>
      <c r="V31" s="107" t="str">
        <f>'[1]Tabella E Superiori'!U31</f>
        <v>NO</v>
      </c>
      <c r="W31" s="107" t="str">
        <f>'[1]Tabella E Superiori'!V31</f>
        <v>AD03</v>
      </c>
      <c r="X31" s="107">
        <f>'[1]Tabella E Superiori'!W31</f>
        <v>0</v>
      </c>
      <c r="Y31" s="107">
        <f>'[1]Tabella E Superiori'!X31</f>
        <v>0</v>
      </c>
      <c r="Z31" s="107">
        <f>'[1]Tabella E Superiori'!Y31</f>
        <v>0</v>
      </c>
      <c r="AA31" s="107">
        <f>'[1]Tabella E Superiori'!Z31</f>
        <v>0</v>
      </c>
      <c r="AB31" s="91">
        <f t="shared" si="0"/>
        <v>1</v>
      </c>
      <c r="AC31" s="109"/>
      <c r="AD31" s="109"/>
      <c r="AE31" s="110"/>
      <c r="AF31" s="110"/>
      <c r="AG31" s="110"/>
      <c r="AH31" s="110"/>
      <c r="AI31" s="110"/>
      <c r="AJ31" s="111"/>
      <c r="AK31" s="109"/>
      <c r="AL31" s="109"/>
      <c r="AM31" s="110"/>
      <c r="AN31" s="110"/>
      <c r="AO31" s="110"/>
      <c r="AP31" s="110"/>
      <c r="AQ31" s="110"/>
    </row>
    <row r="32" spans="1:43" hidden="1">
      <c r="A32" s="92" t="str">
        <f t="shared" si="1"/>
        <v>CLIS002004</v>
      </c>
      <c r="B32" s="107" t="str">
        <f>'[1]Tabella E Superiori'!A32</f>
        <v>CLIS002004</v>
      </c>
      <c r="C32" s="107" t="str">
        <f>'[1]Tabella E Superiori'!B32</f>
        <v>CLRA002014</v>
      </c>
      <c r="D32" s="107" t="str">
        <f>'[1]Tabella E Superiori'!C32</f>
        <v>IP01</v>
      </c>
      <c r="E32" s="107" t="str">
        <f>'[1]Tabella E Superiori'!D32</f>
        <v>CL</v>
      </c>
      <c r="F32" s="107" t="str">
        <f>'[1]Tabella E Superiori'!E32</f>
        <v>NISCEMI</v>
      </c>
      <c r="G32" s="107" t="str">
        <f>'[1]Tabella E Superiori'!F32</f>
        <v>SS</v>
      </c>
      <c r="H32" s="107" t="str">
        <f>'[1]Tabella E Superiori'!G32</f>
        <v>IISS L DA VINCI</v>
      </c>
      <c r="I32" s="107" t="str">
        <f>'[1]Tabella E Superiori'!H32</f>
        <v>CLIS002004/SS/S.N.</v>
      </c>
      <c r="J32" s="107" t="str">
        <f>'[1]Tabella E Superiori'!I32</f>
        <v>M</v>
      </c>
      <c r="K32" s="150">
        <f>'[1]Tabella E Superiori'!J32</f>
        <v>36727</v>
      </c>
      <c r="L32" s="107" t="str">
        <f>'[1]Tabella E Superiori'!K32</f>
        <v>IT</v>
      </c>
      <c r="M32" s="107">
        <f>'[1]Tabella E Superiori'!L32</f>
        <v>4</v>
      </c>
      <c r="N32" s="107" t="str">
        <f>'[1]Tabella E Superiori'!M32</f>
        <v>F90.0</v>
      </c>
      <c r="O32" s="107">
        <f>'[1]Tabella E Superiori'!N32</f>
        <v>0</v>
      </c>
      <c r="P32" s="107">
        <f>'[1]Tabella E Superiori'!O32</f>
        <v>0</v>
      </c>
      <c r="Q32" s="107" t="str">
        <f>'[1]Tabella E Superiori'!P32</f>
        <v>DEFICIT ATTENTIVO E IPERATTIVITA'</v>
      </c>
      <c r="R32" s="107" t="str">
        <f>'[1]Tabella E Superiori'!Q32</f>
        <v>EHG</v>
      </c>
      <c r="S32" s="107" t="str">
        <f>'[1]Tabella E Superiori'!R32</f>
        <v>NO</v>
      </c>
      <c r="T32" s="107" t="str">
        <f>'[1]Tabella E Superiori'!S32</f>
        <v>NO</v>
      </c>
      <c r="U32" s="107" t="str">
        <f>'[1]Tabella E Superiori'!T32</f>
        <v>SI</v>
      </c>
      <c r="V32" s="107" t="str">
        <f>'[1]Tabella E Superiori'!U32</f>
        <v>NO</v>
      </c>
      <c r="W32" s="107" t="str">
        <f>'[1]Tabella E Superiori'!V32</f>
        <v>AD03</v>
      </c>
      <c r="X32" s="107">
        <f>'[1]Tabella E Superiori'!W32</f>
        <v>0</v>
      </c>
      <c r="Y32" s="107" t="str">
        <f>'[1]Tabella E Superiori'!X32</f>
        <v>2295/15</v>
      </c>
      <c r="Z32" s="107">
        <f>'[1]Tabella E Superiori'!Y32</f>
        <v>0</v>
      </c>
      <c r="AA32" s="107">
        <f>'[1]Tabella E Superiori'!Z32</f>
        <v>0</v>
      </c>
      <c r="AB32" s="91">
        <f t="shared" si="0"/>
        <v>1</v>
      </c>
      <c r="AC32" s="109"/>
      <c r="AD32" s="109"/>
      <c r="AE32" s="110"/>
      <c r="AF32" s="110"/>
      <c r="AG32" s="110"/>
      <c r="AH32" s="110"/>
      <c r="AI32" s="110"/>
      <c r="AJ32" s="111"/>
      <c r="AK32" s="109"/>
      <c r="AL32" s="109"/>
      <c r="AM32" s="110"/>
      <c r="AN32" s="110"/>
      <c r="AO32" s="110"/>
      <c r="AP32" s="110"/>
      <c r="AQ32" s="110"/>
    </row>
    <row r="33" spans="1:43" hidden="1">
      <c r="A33" s="92" t="str">
        <f t="shared" si="1"/>
        <v>CLIS002004</v>
      </c>
      <c r="B33" s="107" t="str">
        <f>'[1]Tabella E Superiori'!A33</f>
        <v>CLIS002004</v>
      </c>
      <c r="C33" s="107" t="str">
        <f>'[1]Tabella E Superiori'!B33</f>
        <v>CLRA002014</v>
      </c>
      <c r="D33" s="107" t="str">
        <f>'[1]Tabella E Superiori'!C33</f>
        <v>IP11</v>
      </c>
      <c r="E33" s="107" t="str">
        <f>'[1]Tabella E Superiori'!D33</f>
        <v>CL</v>
      </c>
      <c r="F33" s="107" t="str">
        <f>'[1]Tabella E Superiori'!E33</f>
        <v>NISCEMI</v>
      </c>
      <c r="G33" s="107" t="str">
        <f>'[1]Tabella E Superiori'!F33</f>
        <v>SS</v>
      </c>
      <c r="H33" s="107" t="str">
        <f>'[1]Tabella E Superiori'!G33</f>
        <v>IISS L DA VINCI</v>
      </c>
      <c r="I33" s="107" t="str">
        <f>'[1]Tabella E Superiori'!H33</f>
        <v>CLIS002004/SS/A.A.D.</v>
      </c>
      <c r="J33" s="107" t="str">
        <f>'[1]Tabella E Superiori'!I33</f>
        <v>M</v>
      </c>
      <c r="K33" s="150">
        <f>'[1]Tabella E Superiori'!J33</f>
        <v>37758</v>
      </c>
      <c r="L33" s="107" t="str">
        <f>'[1]Tabella E Superiori'!K33</f>
        <v>IT</v>
      </c>
      <c r="M33" s="107">
        <f>'[1]Tabella E Superiori'!L33</f>
        <v>1</v>
      </c>
      <c r="N33" s="107" t="str">
        <f>'[1]Tabella E Superiori'!M33</f>
        <v>F81.8</v>
      </c>
      <c r="O33" s="107">
        <f>'[1]Tabella E Superiori'!N33</f>
        <v>0</v>
      </c>
      <c r="P33" s="107">
        <f>'[1]Tabella E Superiori'!O33</f>
        <v>0</v>
      </c>
      <c r="Q33" s="107" t="str">
        <f>'[1]Tabella E Superiori'!P33</f>
        <v>DISTURBO DELLO SVILUPPO DELLE CAPACITA'SCOLASTICHE</v>
      </c>
      <c r="R33" s="107" t="str">
        <f>'[1]Tabella E Superiori'!Q33</f>
        <v>EH</v>
      </c>
      <c r="S33" s="107" t="str">
        <f>'[1]Tabella E Superiori'!R33</f>
        <v>NO</v>
      </c>
      <c r="T33" s="107" t="str">
        <f>'[1]Tabella E Superiori'!S33</f>
        <v>NO</v>
      </c>
      <c r="U33" s="107" t="str">
        <f>'[1]Tabella E Superiori'!T33</f>
        <v>NO</v>
      </c>
      <c r="V33" s="107" t="str">
        <f>'[1]Tabella E Superiori'!U33</f>
        <v>NO</v>
      </c>
      <c r="W33" s="107" t="str">
        <f>'[1]Tabella E Superiori'!V33</f>
        <v>AD03</v>
      </c>
      <c r="X33" s="107">
        <f>'[1]Tabella E Superiori'!W33</f>
        <v>0</v>
      </c>
      <c r="Y33" s="107">
        <f>'[1]Tabella E Superiori'!X33</f>
        <v>0</v>
      </c>
      <c r="Z33" s="107">
        <f>'[1]Tabella E Superiori'!Y33</f>
        <v>0</v>
      </c>
      <c r="AA33" s="107">
        <f>'[1]Tabella E Superiori'!Z33</f>
        <v>0</v>
      </c>
      <c r="AB33" s="91">
        <f t="shared" si="0"/>
        <v>1</v>
      </c>
      <c r="AC33" s="109"/>
      <c r="AD33" s="109"/>
      <c r="AE33" s="110"/>
      <c r="AF33" s="110"/>
      <c r="AG33" s="110"/>
      <c r="AH33" s="110"/>
      <c r="AI33" s="110"/>
      <c r="AJ33" s="111"/>
      <c r="AK33" s="109"/>
      <c r="AL33" s="109"/>
      <c r="AM33" s="110"/>
      <c r="AN33" s="110"/>
      <c r="AO33" s="110"/>
      <c r="AP33" s="110"/>
      <c r="AQ33" s="110"/>
    </row>
    <row r="34" spans="1:43" hidden="1">
      <c r="A34" s="92" t="str">
        <f t="shared" si="1"/>
        <v>CLIS002004</v>
      </c>
      <c r="B34" s="107" t="str">
        <f>'[1]Tabella E Superiori'!A34</f>
        <v>CLIS002004</v>
      </c>
      <c r="C34" s="107" t="str">
        <f>'[1]Tabella E Superiori'!B34</f>
        <v>CLRA002014</v>
      </c>
      <c r="D34" s="107" t="str">
        <f>'[1]Tabella E Superiori'!C34</f>
        <v>IP11</v>
      </c>
      <c r="E34" s="107" t="str">
        <f>'[1]Tabella E Superiori'!D34</f>
        <v>CL</v>
      </c>
      <c r="F34" s="107" t="str">
        <f>'[1]Tabella E Superiori'!E34</f>
        <v>NISCEMI</v>
      </c>
      <c r="G34" s="107" t="str">
        <f>'[1]Tabella E Superiori'!F34</f>
        <v>SS</v>
      </c>
      <c r="H34" s="107" t="str">
        <f>'[1]Tabella E Superiori'!G34</f>
        <v>IISS L DA VINCI</v>
      </c>
      <c r="I34" s="107" t="str">
        <f>'[1]Tabella E Superiori'!H34</f>
        <v>CLIS002004/SS/R.D.</v>
      </c>
      <c r="J34" s="107" t="str">
        <f>'[1]Tabella E Superiori'!I34</f>
        <v>M</v>
      </c>
      <c r="K34" s="150">
        <f>'[1]Tabella E Superiori'!J34</f>
        <v>38588</v>
      </c>
      <c r="L34" s="107" t="str">
        <f>'[1]Tabella E Superiori'!K34</f>
        <v>IT</v>
      </c>
      <c r="M34" s="107">
        <f>'[1]Tabella E Superiori'!L34</f>
        <v>1</v>
      </c>
      <c r="N34" s="107" t="str">
        <f>'[1]Tabella E Superiori'!M34</f>
        <v>F93.9</v>
      </c>
      <c r="O34" s="107">
        <f>'[1]Tabella E Superiori'!N34</f>
        <v>0</v>
      </c>
      <c r="P34" s="107">
        <f>'[1]Tabella E Superiori'!O34</f>
        <v>0</v>
      </c>
      <c r="Q34" s="107" t="str">
        <f>'[1]Tabella E Superiori'!P34</f>
        <v>DISTURBO EMOZIONALE DELL'INFANZIA</v>
      </c>
      <c r="R34" s="107" t="str">
        <f>'[1]Tabella E Superiori'!Q34</f>
        <v>EHG</v>
      </c>
      <c r="S34" s="107" t="str">
        <f>'[1]Tabella E Superiori'!R34</f>
        <v>NO</v>
      </c>
      <c r="T34" s="107" t="str">
        <f>'[1]Tabella E Superiori'!S34</f>
        <v>NO</v>
      </c>
      <c r="U34" s="107" t="str">
        <f>'[1]Tabella E Superiori'!T34</f>
        <v>SI</v>
      </c>
      <c r="V34" s="107">
        <f>'[1]Tabella E Superiori'!U34</f>
        <v>0</v>
      </c>
      <c r="W34" s="107" t="str">
        <f>'[1]Tabella E Superiori'!V34</f>
        <v>AD03</v>
      </c>
      <c r="X34" s="107">
        <f>'[1]Tabella E Superiori'!W34</f>
        <v>0</v>
      </c>
      <c r="Y34" s="107" t="str">
        <f>'[1]Tabella E Superiori'!X34</f>
        <v>2396/2015</v>
      </c>
      <c r="Z34" s="107">
        <f>'[1]Tabella E Superiori'!Y34</f>
        <v>0</v>
      </c>
      <c r="AA34" s="107">
        <f>'[1]Tabella E Superiori'!Z34</f>
        <v>0</v>
      </c>
      <c r="AB34" s="91">
        <f t="shared" si="0"/>
        <v>1</v>
      </c>
      <c r="AC34" s="109"/>
      <c r="AD34" s="109"/>
      <c r="AE34" s="110"/>
      <c r="AF34" s="110"/>
      <c r="AG34" s="110"/>
      <c r="AH34" s="110"/>
      <c r="AI34" s="110"/>
      <c r="AJ34" s="111"/>
      <c r="AK34" s="109"/>
      <c r="AL34" s="109"/>
      <c r="AM34" s="110"/>
      <c r="AN34" s="110"/>
      <c r="AO34" s="110"/>
      <c r="AP34" s="110"/>
      <c r="AQ34" s="110"/>
    </row>
    <row r="35" spans="1:43" hidden="1">
      <c r="A35" s="92" t="str">
        <f t="shared" si="1"/>
        <v>CLIS002004</v>
      </c>
      <c r="B35" s="107" t="str">
        <f>'[1]Tabella E Superiori'!A35</f>
        <v>CLIS002004</v>
      </c>
      <c r="C35" s="107" t="str">
        <f>'[1]Tabella E Superiori'!B35</f>
        <v>CLRA002014</v>
      </c>
      <c r="D35" s="107" t="str">
        <f>'[1]Tabella E Superiori'!C35</f>
        <v>IP11</v>
      </c>
      <c r="E35" s="107" t="str">
        <f>'[1]Tabella E Superiori'!D35</f>
        <v>CL</v>
      </c>
      <c r="F35" s="107" t="str">
        <f>'[1]Tabella E Superiori'!E35</f>
        <v>NISCEMI</v>
      </c>
      <c r="G35" s="107" t="str">
        <f>'[1]Tabella E Superiori'!F35</f>
        <v>SS</v>
      </c>
      <c r="H35" s="107" t="str">
        <f>'[1]Tabella E Superiori'!G35</f>
        <v>IISS L DA VINCI</v>
      </c>
      <c r="I35" s="107" t="str">
        <f>'[1]Tabella E Superiori'!H35</f>
        <v>CLIS002004/SS/O.V.</v>
      </c>
      <c r="J35" s="107" t="str">
        <f>'[1]Tabella E Superiori'!I35</f>
        <v>M</v>
      </c>
      <c r="K35" s="150">
        <f>'[1]Tabella E Superiori'!J35</f>
        <v>38397</v>
      </c>
      <c r="L35" s="107" t="str">
        <f>'[1]Tabella E Superiori'!K35</f>
        <v>IT</v>
      </c>
      <c r="M35" s="107">
        <f>'[1]Tabella E Superiori'!L35</f>
        <v>2</v>
      </c>
      <c r="N35" s="107" t="str">
        <f>'[1]Tabella E Superiori'!M35</f>
        <v>F93.9</v>
      </c>
      <c r="O35" s="107" t="str">
        <f>'[1]Tabella E Superiori'!N35</f>
        <v>F90.1</v>
      </c>
      <c r="P35" s="107">
        <f>'[1]Tabella E Superiori'!O35</f>
        <v>0</v>
      </c>
      <c r="Q35" s="107" t="str">
        <f>'[1]Tabella E Superiori'!P35</f>
        <v>DISTURBO IPERCINETICO DELLA CONDOTTA</v>
      </c>
      <c r="R35" s="107" t="str">
        <f>'[1]Tabella E Superiori'!Q35</f>
        <v>EHG</v>
      </c>
      <c r="S35" s="107" t="str">
        <f>'[1]Tabella E Superiori'!R35</f>
        <v>SI</v>
      </c>
      <c r="T35" s="107" t="str">
        <f>'[1]Tabella E Superiori'!S35</f>
        <v>NO</v>
      </c>
      <c r="U35" s="107" t="str">
        <f>'[1]Tabella E Superiori'!T35</f>
        <v>SI</v>
      </c>
      <c r="V35" s="107" t="str">
        <f>'[1]Tabella E Superiori'!U35</f>
        <v>SI</v>
      </c>
      <c r="W35" s="107" t="str">
        <f>'[1]Tabella E Superiori'!V35</f>
        <v>AD03</v>
      </c>
      <c r="X35" s="107" t="str">
        <f>'[1]Tabella E Superiori'!W35</f>
        <v>1399/2016</v>
      </c>
      <c r="Y35" s="107">
        <f>'[1]Tabella E Superiori'!X35</f>
        <v>0</v>
      </c>
      <c r="Z35" s="107">
        <f>'[1]Tabella E Superiori'!Y35</f>
        <v>0</v>
      </c>
      <c r="AA35" s="107">
        <f>'[1]Tabella E Superiori'!Z35</f>
        <v>0</v>
      </c>
      <c r="AB35" s="91">
        <f t="shared" si="0"/>
        <v>1</v>
      </c>
      <c r="AC35" s="109"/>
      <c r="AD35" s="109"/>
      <c r="AE35" s="110"/>
      <c r="AF35" s="110"/>
      <c r="AG35" s="110"/>
      <c r="AH35" s="110"/>
      <c r="AI35" s="110"/>
      <c r="AJ35" s="111"/>
      <c r="AK35" s="109"/>
      <c r="AL35" s="109"/>
      <c r="AM35" s="110"/>
      <c r="AN35" s="110"/>
      <c r="AO35" s="110"/>
      <c r="AP35" s="110"/>
      <c r="AQ35" s="110"/>
    </row>
    <row r="36" spans="1:43" hidden="1">
      <c r="A36" s="92" t="str">
        <f t="shared" si="1"/>
        <v>CLIS002004</v>
      </c>
      <c r="B36" s="107" t="str">
        <f>'[1]Tabella E Superiori'!A36</f>
        <v>CLIS002004</v>
      </c>
      <c r="C36" s="107" t="str">
        <f>'[1]Tabella E Superiori'!B36</f>
        <v>CLRA002014</v>
      </c>
      <c r="D36" s="107" t="str">
        <f>'[1]Tabella E Superiori'!C36</f>
        <v>IP11</v>
      </c>
      <c r="E36" s="107" t="str">
        <f>'[1]Tabella E Superiori'!D36</f>
        <v>CL</v>
      </c>
      <c r="F36" s="107" t="str">
        <f>'[1]Tabella E Superiori'!E36</f>
        <v>NISCEMI</v>
      </c>
      <c r="G36" s="107" t="str">
        <f>'[1]Tabella E Superiori'!F36</f>
        <v>SS</v>
      </c>
      <c r="H36" s="107" t="str">
        <f>'[1]Tabella E Superiori'!G36</f>
        <v>IISS L DA VINCI</v>
      </c>
      <c r="I36" s="107" t="str">
        <f>'[1]Tabella E Superiori'!H36</f>
        <v>CLIS002004/SS/S.FR.</v>
      </c>
      <c r="J36" s="107" t="str">
        <f>'[1]Tabella E Superiori'!I36</f>
        <v>M</v>
      </c>
      <c r="K36" s="150">
        <f>'[1]Tabella E Superiori'!J36</f>
        <v>38104</v>
      </c>
      <c r="L36" s="107" t="str">
        <f>'[1]Tabella E Superiori'!K36</f>
        <v>IT</v>
      </c>
      <c r="M36" s="107">
        <f>'[1]Tabella E Superiori'!L36</f>
        <v>2</v>
      </c>
      <c r="N36" s="107" t="str">
        <f>'[1]Tabella E Superiori'!M36</f>
        <v>F71</v>
      </c>
      <c r="O36" s="107" t="str">
        <f>'[1]Tabella E Superiori'!N36</f>
        <v>F90.1</v>
      </c>
      <c r="P36" s="107">
        <f>'[1]Tabella E Superiori'!O36</f>
        <v>0</v>
      </c>
      <c r="Q36" s="107" t="str">
        <f>'[1]Tabella E Superiori'!P36</f>
        <v>RITARDO PSICOMOTORIO E IPERATTIVITA'</v>
      </c>
      <c r="R36" s="107" t="str">
        <f>'[1]Tabella E Superiori'!Q36</f>
        <v>EHG</v>
      </c>
      <c r="S36" s="107" t="str">
        <f>'[1]Tabella E Superiori'!R36</f>
        <v>SI</v>
      </c>
      <c r="T36" s="107" t="str">
        <f>'[1]Tabella E Superiori'!S36</f>
        <v>NO</v>
      </c>
      <c r="U36" s="107" t="str">
        <f>'[1]Tabella E Superiori'!T36</f>
        <v>SI</v>
      </c>
      <c r="V36" s="107" t="str">
        <f>'[1]Tabella E Superiori'!U36</f>
        <v>SI</v>
      </c>
      <c r="W36" s="107" t="str">
        <f>'[1]Tabella E Superiori'!V36</f>
        <v>AD03</v>
      </c>
      <c r="X36" s="107">
        <f>'[1]Tabella E Superiori'!W36</f>
        <v>0</v>
      </c>
      <c r="Y36" s="107" t="str">
        <f>'[1]Tabella E Superiori'!X36</f>
        <v>2392/2013</v>
      </c>
      <c r="Z36" s="107">
        <f>'[1]Tabella E Superiori'!Y36</f>
        <v>0</v>
      </c>
      <c r="AA36" s="107">
        <f>'[1]Tabella E Superiori'!Z36</f>
        <v>0</v>
      </c>
      <c r="AB36" s="91">
        <f t="shared" si="0"/>
        <v>1</v>
      </c>
      <c r="AC36" s="109"/>
      <c r="AD36" s="109"/>
      <c r="AE36" s="110"/>
      <c r="AF36" s="110"/>
      <c r="AG36" s="110"/>
      <c r="AH36" s="110"/>
      <c r="AI36" s="110"/>
      <c r="AJ36" s="111"/>
      <c r="AK36" s="109"/>
      <c r="AL36" s="109"/>
      <c r="AM36" s="110"/>
      <c r="AN36" s="110"/>
      <c r="AO36" s="110"/>
      <c r="AP36" s="110"/>
      <c r="AQ36" s="110"/>
    </row>
    <row r="37" spans="1:43" hidden="1">
      <c r="A37" s="92" t="str">
        <f t="shared" si="1"/>
        <v>CLIS002004</v>
      </c>
      <c r="B37" s="107" t="str">
        <f>'[1]Tabella E Superiori'!A37</f>
        <v>CLIS002004</v>
      </c>
      <c r="C37" s="107" t="str">
        <f>'[1]Tabella E Superiori'!B37</f>
        <v>CLTD00201A</v>
      </c>
      <c r="D37" s="107" t="str">
        <f>'[1]Tabella E Superiori'!C37</f>
        <v>IT01</v>
      </c>
      <c r="E37" s="107" t="str">
        <f>'[1]Tabella E Superiori'!D37</f>
        <v>CL</v>
      </c>
      <c r="F37" s="107" t="str">
        <f>'[1]Tabella E Superiori'!E37</f>
        <v>NISCEMI</v>
      </c>
      <c r="G37" s="107" t="str">
        <f>'[1]Tabella E Superiori'!F37</f>
        <v>SS</v>
      </c>
      <c r="H37" s="107" t="str">
        <f>'[1]Tabella E Superiori'!G37</f>
        <v>IISS L DA VINCI</v>
      </c>
      <c r="I37" s="107" t="str">
        <f>'[1]Tabella E Superiori'!H37</f>
        <v>CLIS002004/SS/F.C.D.</v>
      </c>
      <c r="J37" s="107" t="str">
        <f>'[1]Tabella E Superiori'!I37</f>
        <v>F</v>
      </c>
      <c r="K37" s="150">
        <f>'[1]Tabella E Superiori'!J37</f>
        <v>38331</v>
      </c>
      <c r="L37" s="107" t="str">
        <f>'[1]Tabella E Superiori'!K37</f>
        <v>IT</v>
      </c>
      <c r="M37" s="107">
        <f>'[1]Tabella E Superiori'!L37</f>
        <v>1</v>
      </c>
      <c r="N37" s="107" t="str">
        <f>'[1]Tabella E Superiori'!M37</f>
        <v>F93.9</v>
      </c>
      <c r="O37" s="107">
        <f>'[1]Tabella E Superiori'!N37</f>
        <v>0</v>
      </c>
      <c r="P37" s="107">
        <f>'[1]Tabella E Superiori'!O37</f>
        <v>0</v>
      </c>
      <c r="Q37" s="107" t="str">
        <f>'[1]Tabella E Superiori'!P37</f>
        <v>DISTURBO EMOZIONALE DELL'INFANZIA</v>
      </c>
      <c r="R37" s="107" t="str">
        <f>'[1]Tabella E Superiori'!Q37</f>
        <v>EHG</v>
      </c>
      <c r="S37" s="107" t="str">
        <f>'[1]Tabella E Superiori'!R37</f>
        <v>NO</v>
      </c>
      <c r="T37" s="107" t="str">
        <f>'[1]Tabella E Superiori'!S37</f>
        <v>NO</v>
      </c>
      <c r="U37" s="107" t="str">
        <f>'[1]Tabella E Superiori'!T37</f>
        <v>SI</v>
      </c>
      <c r="V37" s="107">
        <f>'[1]Tabella E Superiori'!U37</f>
        <v>0</v>
      </c>
      <c r="W37" s="107" t="str">
        <f>'[1]Tabella E Superiori'!V37</f>
        <v>AD03</v>
      </c>
      <c r="X37" s="107">
        <f>'[1]Tabella E Superiori'!W37</f>
        <v>0</v>
      </c>
      <c r="Y37" s="107" t="str">
        <f>'[1]Tabella E Superiori'!X37</f>
        <v>727/2018</v>
      </c>
      <c r="Z37" s="107">
        <f>'[1]Tabella E Superiori'!Y37</f>
        <v>0</v>
      </c>
      <c r="AA37" s="107">
        <f>'[1]Tabella E Superiori'!Z37</f>
        <v>0</v>
      </c>
      <c r="AB37" s="91">
        <f t="shared" si="0"/>
        <v>1</v>
      </c>
      <c r="AC37" s="109"/>
      <c r="AD37" s="109"/>
      <c r="AE37" s="110"/>
      <c r="AF37" s="110"/>
      <c r="AG37" s="110"/>
      <c r="AH37" s="110"/>
      <c r="AI37" s="110"/>
      <c r="AJ37" s="111"/>
      <c r="AK37" s="109"/>
      <c r="AL37" s="109"/>
      <c r="AM37" s="110"/>
      <c r="AN37" s="110"/>
      <c r="AO37" s="110"/>
      <c r="AP37" s="110"/>
      <c r="AQ37" s="110"/>
    </row>
    <row r="38" spans="1:43" hidden="1">
      <c r="A38" s="92" t="str">
        <f t="shared" si="1"/>
        <v>CLIS002004</v>
      </c>
      <c r="B38" s="107" t="str">
        <f>'[1]Tabella E Superiori'!A38</f>
        <v>CLIS002004</v>
      </c>
      <c r="C38" s="107" t="str">
        <f>'[1]Tabella E Superiori'!B38</f>
        <v>CLTD00201A</v>
      </c>
      <c r="D38" s="107" t="str">
        <f>'[1]Tabella E Superiori'!C38</f>
        <v>IT01</v>
      </c>
      <c r="E38" s="107" t="str">
        <f>'[1]Tabella E Superiori'!D38</f>
        <v>CL</v>
      </c>
      <c r="F38" s="107" t="str">
        <f>'[1]Tabella E Superiori'!E38</f>
        <v>NISCEMI</v>
      </c>
      <c r="G38" s="107" t="str">
        <f>'[1]Tabella E Superiori'!F38</f>
        <v>SS</v>
      </c>
      <c r="H38" s="107" t="str">
        <f>'[1]Tabella E Superiori'!G38</f>
        <v>IISS L DA VINCI</v>
      </c>
      <c r="I38" s="107" t="str">
        <f>'[1]Tabella E Superiori'!H38</f>
        <v>CLIS002004/SS/F.G.V.</v>
      </c>
      <c r="J38" s="107" t="str">
        <f>'[1]Tabella E Superiori'!I38</f>
        <v>M</v>
      </c>
      <c r="K38" s="150">
        <f>'[1]Tabella E Superiori'!J38</f>
        <v>38150</v>
      </c>
      <c r="L38" s="107" t="str">
        <f>'[1]Tabella E Superiori'!K38</f>
        <v>IT</v>
      </c>
      <c r="M38" s="107">
        <f>'[1]Tabella E Superiori'!L38</f>
        <v>2</v>
      </c>
      <c r="N38" s="107" t="str">
        <f>'[1]Tabella E Superiori'!M38</f>
        <v>F84.0</v>
      </c>
      <c r="O38" s="107" t="str">
        <f>'[1]Tabella E Superiori'!N38</f>
        <v>F70.0</v>
      </c>
      <c r="P38" s="107">
        <f>'[1]Tabella E Superiori'!O38</f>
        <v>0</v>
      </c>
      <c r="Q38" s="107" t="str">
        <f>'[1]Tabella E Superiori'!P38</f>
        <v>ALTERAZIONE GLOBALE DELLO SVILUPPO PSICOLOGICO- RITARDO MENTALE LIEVE</v>
      </c>
      <c r="R38" s="107" t="str">
        <f>'[1]Tabella E Superiori'!Q38</f>
        <v>EHG</v>
      </c>
      <c r="S38" s="107" t="str">
        <f>'[1]Tabella E Superiori'!R38</f>
        <v>SI</v>
      </c>
      <c r="T38" s="107" t="str">
        <f>'[1]Tabella E Superiori'!S38</f>
        <v>NO</v>
      </c>
      <c r="U38" s="107" t="str">
        <f>'[1]Tabella E Superiori'!T38</f>
        <v>SI</v>
      </c>
      <c r="V38" s="107" t="str">
        <f>'[1]Tabella E Superiori'!U38</f>
        <v>SI</v>
      </c>
      <c r="W38" s="107" t="str">
        <f>'[1]Tabella E Superiori'!V38</f>
        <v>AD03</v>
      </c>
      <c r="X38" s="107" t="str">
        <f>'[1]Tabella E Superiori'!W38</f>
        <v>SI</v>
      </c>
      <c r="Y38" s="107">
        <f>'[1]Tabella E Superiori'!X38</f>
        <v>0</v>
      </c>
      <c r="Z38" s="107">
        <f>'[1]Tabella E Superiori'!Y38</f>
        <v>0</v>
      </c>
      <c r="AA38" s="107">
        <f>'[1]Tabella E Superiori'!Z38</f>
        <v>0</v>
      </c>
      <c r="AB38" s="91">
        <f t="shared" si="0"/>
        <v>1</v>
      </c>
      <c r="AC38" s="109"/>
      <c r="AD38" s="109"/>
      <c r="AE38" s="110"/>
      <c r="AF38" s="110"/>
      <c r="AG38" s="110"/>
      <c r="AH38" s="110"/>
      <c r="AI38" s="110"/>
      <c r="AJ38" s="111"/>
      <c r="AK38" s="109"/>
      <c r="AL38" s="109"/>
      <c r="AM38" s="110"/>
      <c r="AN38" s="110"/>
      <c r="AO38" s="110"/>
      <c r="AP38" s="110"/>
      <c r="AQ38" s="110"/>
    </row>
    <row r="39" spans="1:43" hidden="1">
      <c r="A39" s="92" t="str">
        <f t="shared" si="1"/>
        <v>CLIS002004</v>
      </c>
      <c r="B39" s="107" t="str">
        <f>'[1]Tabella E Superiori'!A39</f>
        <v>CLIS002004</v>
      </c>
      <c r="C39" s="107" t="str">
        <f>'[1]Tabella E Superiori'!B39</f>
        <v>CLTD00201A</v>
      </c>
      <c r="D39" s="107" t="str">
        <f>'[1]Tabella E Superiori'!C39</f>
        <v>ITAF</v>
      </c>
      <c r="E39" s="107" t="str">
        <f>'[1]Tabella E Superiori'!D39</f>
        <v>CL</v>
      </c>
      <c r="F39" s="107" t="str">
        <f>'[1]Tabella E Superiori'!E39</f>
        <v>NISCEMI</v>
      </c>
      <c r="G39" s="107" t="str">
        <f>'[1]Tabella E Superiori'!F39</f>
        <v>SS</v>
      </c>
      <c r="H39" s="107" t="str">
        <f>'[1]Tabella E Superiori'!G39</f>
        <v>IISS L DA VINCI</v>
      </c>
      <c r="I39" s="107" t="str">
        <f>'[1]Tabella E Superiori'!H39</f>
        <v>CLIS002004/SS/C.G.</v>
      </c>
      <c r="J39" s="107" t="str">
        <f>'[1]Tabella E Superiori'!I39</f>
        <v>M</v>
      </c>
      <c r="K39" s="150">
        <f>'[1]Tabella E Superiori'!J39</f>
        <v>36039</v>
      </c>
      <c r="L39" s="107" t="str">
        <f>'[1]Tabella E Superiori'!K39</f>
        <v>IT</v>
      </c>
      <c r="M39" s="107">
        <f>'[1]Tabella E Superiori'!L39</f>
        <v>3</v>
      </c>
      <c r="N39" s="107" t="str">
        <f>'[1]Tabella E Superiori'!M39</f>
        <v>F84.0</v>
      </c>
      <c r="O39" s="107">
        <f>'[1]Tabella E Superiori'!N39</f>
        <v>0</v>
      </c>
      <c r="P39" s="107">
        <f>'[1]Tabella E Superiori'!O39</f>
        <v>0</v>
      </c>
      <c r="Q39" s="107" t="str">
        <f>'[1]Tabella E Superiori'!P39</f>
        <v>DISTURBO DELLO SVILUPPO GENERALIZZATO</v>
      </c>
      <c r="R39" s="107" t="str">
        <f>'[1]Tabella E Superiori'!Q39</f>
        <v>EHG</v>
      </c>
      <c r="S39" s="107" t="str">
        <f>'[1]Tabella E Superiori'!R39</f>
        <v>NO</v>
      </c>
      <c r="T39" s="107" t="str">
        <f>'[1]Tabella E Superiori'!S39</f>
        <v>NO</v>
      </c>
      <c r="U39" s="107" t="str">
        <f>'[1]Tabella E Superiori'!T39</f>
        <v>SI</v>
      </c>
      <c r="V39" s="107" t="str">
        <f>'[1]Tabella E Superiori'!U39</f>
        <v>SI</v>
      </c>
      <c r="W39" s="107" t="str">
        <f>'[1]Tabella E Superiori'!V39</f>
        <v>AD03</v>
      </c>
      <c r="X39" s="107">
        <f>'[1]Tabella E Superiori'!W39</f>
        <v>0</v>
      </c>
      <c r="Y39" s="107">
        <f>'[1]Tabella E Superiori'!X39</f>
        <v>0</v>
      </c>
      <c r="Z39" s="107">
        <f>'[1]Tabella E Superiori'!Y39</f>
        <v>0</v>
      </c>
      <c r="AA39" s="107">
        <f>'[1]Tabella E Superiori'!Z39</f>
        <v>0</v>
      </c>
      <c r="AB39" s="91">
        <f t="shared" si="0"/>
        <v>1</v>
      </c>
      <c r="AC39" s="109"/>
      <c r="AD39" s="109"/>
      <c r="AE39" s="110"/>
      <c r="AF39" s="110"/>
      <c r="AG39" s="110"/>
      <c r="AH39" s="110"/>
      <c r="AI39" s="110"/>
      <c r="AJ39" s="111"/>
      <c r="AK39" s="109"/>
      <c r="AL39" s="109"/>
      <c r="AM39" s="110"/>
      <c r="AN39" s="110"/>
      <c r="AO39" s="110"/>
      <c r="AP39" s="110"/>
      <c r="AQ39" s="110"/>
    </row>
    <row r="40" spans="1:43" hidden="1">
      <c r="A40" s="92" t="str">
        <f t="shared" si="1"/>
        <v>CLIS002004</v>
      </c>
      <c r="B40" s="107" t="str">
        <f>'[1]Tabella E Superiori'!A40</f>
        <v>CLIS002004</v>
      </c>
      <c r="C40" s="107" t="str">
        <f>'[1]Tabella E Superiori'!B40</f>
        <v>CLTD00201A</v>
      </c>
      <c r="D40" s="107" t="str">
        <f>'[1]Tabella E Superiori'!C40</f>
        <v>ITAF</v>
      </c>
      <c r="E40" s="107" t="str">
        <f>'[1]Tabella E Superiori'!D40</f>
        <v>CL</v>
      </c>
      <c r="F40" s="107" t="str">
        <f>'[1]Tabella E Superiori'!E40</f>
        <v>NISCEMI</v>
      </c>
      <c r="G40" s="107" t="str">
        <f>'[1]Tabella E Superiori'!F40</f>
        <v>SS</v>
      </c>
      <c r="H40" s="107" t="str">
        <f>'[1]Tabella E Superiori'!G40</f>
        <v>IISS L DA VINCI</v>
      </c>
      <c r="I40" s="107" t="str">
        <f>'[1]Tabella E Superiori'!H40</f>
        <v>CLIS002004/SS/M.R.</v>
      </c>
      <c r="J40" s="107" t="str">
        <f>'[1]Tabella E Superiori'!I40</f>
        <v>M</v>
      </c>
      <c r="K40" s="150">
        <f>'[1]Tabella E Superiori'!J40</f>
        <v>37025</v>
      </c>
      <c r="L40" s="107" t="str">
        <f>'[1]Tabella E Superiori'!K40</f>
        <v>IT</v>
      </c>
      <c r="M40" s="107">
        <f>'[1]Tabella E Superiori'!L40</f>
        <v>3</v>
      </c>
      <c r="N40" s="107" t="str">
        <f>'[1]Tabella E Superiori'!M40</f>
        <v>F90</v>
      </c>
      <c r="O40" s="107">
        <f>'[1]Tabella E Superiori'!N40</f>
        <v>0</v>
      </c>
      <c r="P40" s="107">
        <f>'[1]Tabella E Superiori'!O40</f>
        <v>0</v>
      </c>
      <c r="Q40" s="107" t="str">
        <f>'[1]Tabella E Superiori'!P40</f>
        <v>DEFICIT ATTENTIVO E IPERATTIVITA'</v>
      </c>
      <c r="R40" s="107" t="str">
        <f>'[1]Tabella E Superiori'!Q40</f>
        <v>EHG</v>
      </c>
      <c r="S40" s="107" t="str">
        <f>'[1]Tabella E Superiori'!R40</f>
        <v>NO</v>
      </c>
      <c r="T40" s="107" t="str">
        <f>'[1]Tabella E Superiori'!S40</f>
        <v>NO</v>
      </c>
      <c r="U40" s="107" t="str">
        <f>'[1]Tabella E Superiori'!T40</f>
        <v>SI</v>
      </c>
      <c r="V40" s="107" t="str">
        <f>'[1]Tabella E Superiori'!U40</f>
        <v>SI</v>
      </c>
      <c r="W40" s="107" t="str">
        <f>'[1]Tabella E Superiori'!V40</f>
        <v>AD03</v>
      </c>
      <c r="X40" s="107">
        <f>'[1]Tabella E Superiori'!W40</f>
        <v>0</v>
      </c>
      <c r="Y40" s="107" t="str">
        <f>'[1]Tabella E Superiori'!X40</f>
        <v>1925/2017</v>
      </c>
      <c r="Z40" s="107">
        <f>'[1]Tabella E Superiori'!Y40</f>
        <v>0</v>
      </c>
      <c r="AA40" s="107">
        <f>'[1]Tabella E Superiori'!Z40</f>
        <v>0</v>
      </c>
      <c r="AB40" s="91">
        <f t="shared" si="0"/>
        <v>1</v>
      </c>
      <c r="AC40" s="109"/>
      <c r="AD40" s="109"/>
      <c r="AE40" s="110"/>
      <c r="AF40" s="110"/>
      <c r="AG40" s="110"/>
      <c r="AH40" s="110"/>
      <c r="AI40" s="110"/>
      <c r="AJ40" s="111"/>
      <c r="AK40" s="109"/>
      <c r="AL40" s="109"/>
      <c r="AM40" s="110"/>
      <c r="AN40" s="110"/>
      <c r="AO40" s="110"/>
      <c r="AP40" s="110"/>
      <c r="AQ40" s="110"/>
    </row>
    <row r="41" spans="1:43" hidden="1">
      <c r="A41" s="92" t="str">
        <f t="shared" si="1"/>
        <v>CLIS00300X</v>
      </c>
      <c r="B41" s="107" t="str">
        <f>'[1]Tabella E Superiori'!A41</f>
        <v>CLIS00300X</v>
      </c>
      <c r="C41" s="107" t="str">
        <f>'[1]Tabella E Superiori'!B41</f>
        <v>CLRH003014</v>
      </c>
      <c r="D41" s="107" t="str">
        <f>'[1]Tabella E Superiori'!C41</f>
        <v>IP06</v>
      </c>
      <c r="E41" s="107" t="str">
        <f>'[1]Tabella E Superiori'!D41</f>
        <v>CL</v>
      </c>
      <c r="F41" s="107" t="str">
        <f>'[1]Tabella E Superiori'!E41</f>
        <v>GELA</v>
      </c>
      <c r="G41" s="107" t="str">
        <f>'[1]Tabella E Superiori'!F41</f>
        <v>SS</v>
      </c>
      <c r="H41" s="107" t="str">
        <f>'[1]Tabella E Superiori'!G41</f>
        <v>IIS "L. STURZO"</v>
      </c>
      <c r="I41" s="107" t="str">
        <f>'[1]Tabella E Superiori'!H41</f>
        <v>CLIS00300X/SS/DSR</v>
      </c>
      <c r="J41" s="107" t="str">
        <f>'[1]Tabella E Superiori'!I41</f>
        <v>M</v>
      </c>
      <c r="K41" s="150">
        <f>'[1]Tabella E Superiori'!J41</f>
        <v>37705</v>
      </c>
      <c r="L41" s="107" t="str">
        <f>'[1]Tabella E Superiori'!K41</f>
        <v>IT</v>
      </c>
      <c r="M41" s="107">
        <f>'[1]Tabella E Superiori'!L41</f>
        <v>3</v>
      </c>
      <c r="N41" s="107" t="str">
        <f>'[1]Tabella E Superiori'!M41</f>
        <v>F71</v>
      </c>
      <c r="O41" s="107">
        <f>'[1]Tabella E Superiori'!N41</f>
        <v>0</v>
      </c>
      <c r="P41" s="107">
        <f>'[1]Tabella E Superiori'!O41</f>
        <v>0</v>
      </c>
      <c r="Q41" s="107" t="str">
        <f>'[1]Tabella E Superiori'!P41</f>
        <v>Ritardo mentale medio</v>
      </c>
      <c r="R41" s="107" t="str">
        <f>'[1]Tabella E Superiori'!Q41</f>
        <v>EHG</v>
      </c>
      <c r="S41" s="107" t="str">
        <f>'[1]Tabella E Superiori'!R41</f>
        <v>NO</v>
      </c>
      <c r="T41" s="107" t="str">
        <f>'[1]Tabella E Superiori'!S41</f>
        <v>NO</v>
      </c>
      <c r="U41" s="107" t="str">
        <f>'[1]Tabella E Superiori'!T41</f>
        <v>NO</v>
      </c>
      <c r="V41" s="107" t="str">
        <f>'[1]Tabella E Superiori'!U41</f>
        <v>NO</v>
      </c>
      <c r="W41" s="107" t="str">
        <f>'[1]Tabella E Superiori'!V41</f>
        <v>AD02</v>
      </c>
      <c r="X41" s="107">
        <f>'[1]Tabella E Superiori'!W41</f>
        <v>0</v>
      </c>
      <c r="Y41" s="107">
        <f>'[1]Tabella E Superiori'!X41</f>
        <v>0</v>
      </c>
      <c r="Z41" s="107">
        <f>'[1]Tabella E Superiori'!Y41</f>
        <v>0</v>
      </c>
      <c r="AA41" s="107">
        <f>'[1]Tabella E Superiori'!Z41</f>
        <v>0</v>
      </c>
      <c r="AB41" s="91">
        <f t="shared" si="0"/>
        <v>1</v>
      </c>
      <c r="AC41" s="109"/>
      <c r="AD41" s="109"/>
      <c r="AE41" s="110"/>
      <c r="AF41" s="110"/>
      <c r="AG41" s="110"/>
      <c r="AH41" s="110"/>
      <c r="AI41" s="110"/>
      <c r="AJ41" s="111"/>
      <c r="AK41" s="109"/>
      <c r="AL41" s="109"/>
      <c r="AM41" s="110"/>
      <c r="AN41" s="110"/>
      <c r="AO41" s="110"/>
      <c r="AP41" s="110"/>
      <c r="AQ41" s="110"/>
    </row>
    <row r="42" spans="1:43" hidden="1">
      <c r="A42" s="92" t="str">
        <f t="shared" si="1"/>
        <v>CLIS00300X</v>
      </c>
      <c r="B42" s="107" t="str">
        <f>'[1]Tabella E Superiori'!A42</f>
        <v>CLIS00300X</v>
      </c>
      <c r="C42" s="107" t="str">
        <f>'[1]Tabella E Superiori'!B42</f>
        <v>CLRH003014</v>
      </c>
      <c r="D42" s="107" t="str">
        <f>'[1]Tabella E Superiori'!C42</f>
        <v>IP06</v>
      </c>
      <c r="E42" s="107" t="str">
        <f>'[1]Tabella E Superiori'!D42</f>
        <v>CL</v>
      </c>
      <c r="F42" s="107" t="str">
        <f>'[1]Tabella E Superiori'!E42</f>
        <v>GELA</v>
      </c>
      <c r="G42" s="107" t="str">
        <f>'[1]Tabella E Superiori'!F42</f>
        <v>SS</v>
      </c>
      <c r="H42" s="107" t="str">
        <f>'[1]Tabella E Superiori'!G42</f>
        <v>IIS "L. STURZO"</v>
      </c>
      <c r="I42" s="107" t="str">
        <f>'[1]Tabella E Superiori'!H42</f>
        <v>CLIS00300X/SS/MG</v>
      </c>
      <c r="J42" s="107" t="str">
        <f>'[1]Tabella E Superiori'!I42</f>
        <v>M</v>
      </c>
      <c r="K42" s="150">
        <f>'[1]Tabella E Superiori'!J42</f>
        <v>37606</v>
      </c>
      <c r="L42" s="107" t="str">
        <f>'[1]Tabella E Superiori'!K42</f>
        <v>IT</v>
      </c>
      <c r="M42" s="107">
        <f>'[1]Tabella E Superiori'!L42</f>
        <v>4</v>
      </c>
      <c r="N42" s="107" t="str">
        <f>'[1]Tabella E Superiori'!M42</f>
        <v>F71</v>
      </c>
      <c r="O42" s="107" t="str">
        <f>'[1]Tabella E Superiori'!N42</f>
        <v>F84.9</v>
      </c>
      <c r="P42" s="107">
        <f>'[1]Tabella E Superiori'!O42</f>
        <v>0</v>
      </c>
      <c r="Q42" s="107" t="str">
        <f>'[1]Tabella E Superiori'!P42</f>
        <v>Disturbo mentale medio-Disturbo gener. Svilup.</v>
      </c>
      <c r="R42" s="107" t="str">
        <f>'[1]Tabella E Superiori'!Q42</f>
        <v>EHG</v>
      </c>
      <c r="S42" s="107" t="str">
        <f>'[1]Tabella E Superiori'!R42</f>
        <v>SI</v>
      </c>
      <c r="T42" s="107" t="str">
        <f>'[1]Tabella E Superiori'!S42</f>
        <v>NO</v>
      </c>
      <c r="U42" s="107" t="str">
        <f>'[1]Tabella E Superiori'!T42</f>
        <v>NO</v>
      </c>
      <c r="V42" s="107" t="str">
        <f>'[1]Tabella E Superiori'!U42</f>
        <v>NO</v>
      </c>
      <c r="W42" s="107" t="str">
        <f>'[1]Tabella E Superiori'!V42</f>
        <v>AD04</v>
      </c>
      <c r="X42" s="107">
        <f>'[1]Tabella E Superiori'!W42</f>
        <v>0</v>
      </c>
      <c r="Y42" s="107">
        <f>'[1]Tabella E Superiori'!X42</f>
        <v>0</v>
      </c>
      <c r="Z42" s="107">
        <f>'[1]Tabella E Superiori'!Y42</f>
        <v>0</v>
      </c>
      <c r="AA42" s="107">
        <f>'[1]Tabella E Superiori'!Z42</f>
        <v>0</v>
      </c>
      <c r="AB42" s="91">
        <f t="shared" si="0"/>
        <v>1</v>
      </c>
      <c r="AC42" s="109"/>
      <c r="AD42" s="109"/>
      <c r="AE42" s="110"/>
      <c r="AF42" s="110"/>
      <c r="AG42" s="110"/>
      <c r="AH42" s="110"/>
      <c r="AI42" s="110"/>
      <c r="AJ42" s="111"/>
      <c r="AK42" s="109"/>
      <c r="AL42" s="109"/>
      <c r="AM42" s="110"/>
      <c r="AN42" s="110"/>
      <c r="AO42" s="110"/>
      <c r="AP42" s="110"/>
      <c r="AQ42" s="110"/>
    </row>
    <row r="43" spans="1:43" hidden="1">
      <c r="A43" s="92" t="str">
        <f t="shared" si="1"/>
        <v>CLIS00300X</v>
      </c>
      <c r="B43" s="107" t="str">
        <f>'[1]Tabella E Superiori'!A43</f>
        <v>CLIS00300X</v>
      </c>
      <c r="C43" s="107" t="str">
        <f>'[1]Tabella E Superiori'!B43</f>
        <v>CLRH003014</v>
      </c>
      <c r="D43" s="107" t="str">
        <f>'[1]Tabella E Superiori'!C43</f>
        <v>IP06</v>
      </c>
      <c r="E43" s="107" t="str">
        <f>'[1]Tabella E Superiori'!D43</f>
        <v>CL</v>
      </c>
      <c r="F43" s="107" t="str">
        <f>'[1]Tabella E Superiori'!E43</f>
        <v>GELA</v>
      </c>
      <c r="G43" s="107" t="str">
        <f>'[1]Tabella E Superiori'!F43</f>
        <v>SS</v>
      </c>
      <c r="H43" s="107" t="str">
        <f>'[1]Tabella E Superiori'!G43</f>
        <v>IIS "L. STURZO"</v>
      </c>
      <c r="I43" s="107" t="str">
        <f>'[1]Tabella E Superiori'!H43</f>
        <v>CLIS00300X/SS/MM</v>
      </c>
      <c r="J43" s="107" t="str">
        <f>'[1]Tabella E Superiori'!I43</f>
        <v>M</v>
      </c>
      <c r="K43" s="150">
        <f>'[1]Tabella E Superiori'!J43</f>
        <v>37508</v>
      </c>
      <c r="L43" s="107" t="str">
        <f>'[1]Tabella E Superiori'!K43</f>
        <v>IT</v>
      </c>
      <c r="M43" s="107">
        <f>'[1]Tabella E Superiori'!L43</f>
        <v>4</v>
      </c>
      <c r="N43" s="107" t="str">
        <f>'[1]Tabella E Superiori'!M43</f>
        <v>F84.9</v>
      </c>
      <c r="O43" s="107">
        <f>'[1]Tabella E Superiori'!N43</f>
        <v>0</v>
      </c>
      <c r="P43" s="107">
        <f>'[1]Tabella E Superiori'!O43</f>
        <v>0</v>
      </c>
      <c r="Q43" s="107" t="str">
        <f>'[1]Tabella E Superiori'!P43</f>
        <v>Disturbo pervasivo dello sviluppo NAS</v>
      </c>
      <c r="R43" s="107" t="str">
        <f>'[1]Tabella E Superiori'!Q43</f>
        <v>EHG</v>
      </c>
      <c r="S43" s="107" t="str">
        <f>'[1]Tabella E Superiori'!R43</f>
        <v>NO</v>
      </c>
      <c r="T43" s="107" t="str">
        <f>'[1]Tabella E Superiori'!S43</f>
        <v>NO</v>
      </c>
      <c r="U43" s="107" t="str">
        <f>'[1]Tabella E Superiori'!T43</f>
        <v>NO</v>
      </c>
      <c r="V43" s="107" t="str">
        <f>'[1]Tabella E Superiori'!U43</f>
        <v>NO</v>
      </c>
      <c r="W43" s="107" t="str">
        <f>'[1]Tabella E Superiori'!V43</f>
        <v>AD02</v>
      </c>
      <c r="X43" s="107">
        <f>'[1]Tabella E Superiori'!W43</f>
        <v>0</v>
      </c>
      <c r="Y43" s="107">
        <f>'[1]Tabella E Superiori'!X43</f>
        <v>0</v>
      </c>
      <c r="Z43" s="107">
        <f>'[1]Tabella E Superiori'!Y43</f>
        <v>0</v>
      </c>
      <c r="AA43" s="107">
        <f>'[1]Tabella E Superiori'!Z43</f>
        <v>0</v>
      </c>
      <c r="AB43" s="91">
        <f t="shared" si="0"/>
        <v>1</v>
      </c>
      <c r="AC43" s="109"/>
      <c r="AD43" s="109"/>
      <c r="AE43" s="110"/>
      <c r="AF43" s="110"/>
      <c r="AG43" s="110"/>
      <c r="AH43" s="110"/>
      <c r="AI43" s="110"/>
      <c r="AJ43" s="111"/>
      <c r="AK43" s="109"/>
      <c r="AL43" s="109"/>
      <c r="AM43" s="110"/>
      <c r="AN43" s="110"/>
      <c r="AO43" s="110"/>
      <c r="AP43" s="110"/>
      <c r="AQ43" s="110"/>
    </row>
    <row r="44" spans="1:43" hidden="1">
      <c r="A44" s="92" t="str">
        <f t="shared" si="1"/>
        <v>CLIS00300X</v>
      </c>
      <c r="B44" s="107" t="str">
        <f>'[1]Tabella E Superiori'!A44</f>
        <v>CLIS00300X</v>
      </c>
      <c r="C44" s="107" t="str">
        <f>'[1]Tabella E Superiori'!B44</f>
        <v>CLRH003014</v>
      </c>
      <c r="D44" s="107" t="str">
        <f>'[1]Tabella E Superiori'!C44</f>
        <v>IP07</v>
      </c>
      <c r="E44" s="107" t="str">
        <f>'[1]Tabella E Superiori'!D44</f>
        <v>CL</v>
      </c>
      <c r="F44" s="107" t="str">
        <f>'[1]Tabella E Superiori'!E44</f>
        <v>GELA</v>
      </c>
      <c r="G44" s="107" t="str">
        <f>'[1]Tabella E Superiori'!F44</f>
        <v>SS</v>
      </c>
      <c r="H44" s="107" t="str">
        <f>'[1]Tabella E Superiori'!G44</f>
        <v>IIS "L. STURZO"</v>
      </c>
      <c r="I44" s="107" t="str">
        <f>'[1]Tabella E Superiori'!H44</f>
        <v>CLIS00300X/SS/BJ</v>
      </c>
      <c r="J44" s="107" t="str">
        <f>'[1]Tabella E Superiori'!I44</f>
        <v>F</v>
      </c>
      <c r="K44" s="150">
        <f>'[1]Tabella E Superiori'!J44</f>
        <v>37647</v>
      </c>
      <c r="L44" s="107" t="str">
        <f>'[1]Tabella E Superiori'!K44</f>
        <v>IT</v>
      </c>
      <c r="M44" s="107">
        <f>'[1]Tabella E Superiori'!L44</f>
        <v>3</v>
      </c>
      <c r="N44" s="107" t="str">
        <f>'[1]Tabella E Superiori'!M44</f>
        <v>F71</v>
      </c>
      <c r="O44" s="107">
        <f>'[1]Tabella E Superiori'!N44</f>
        <v>0</v>
      </c>
      <c r="P44" s="107">
        <f>'[1]Tabella E Superiori'!O44</f>
        <v>0</v>
      </c>
      <c r="Q44" s="107" t="str">
        <f>'[1]Tabella E Superiori'!P44</f>
        <v>Ritardo cognitivo</v>
      </c>
      <c r="R44" s="107" t="str">
        <f>'[1]Tabella E Superiori'!Q44</f>
        <v>EH</v>
      </c>
      <c r="S44" s="107" t="str">
        <f>'[1]Tabella E Superiori'!R44</f>
        <v>NO</v>
      </c>
      <c r="T44" s="107" t="str">
        <f>'[1]Tabella E Superiori'!S44</f>
        <v>NO</v>
      </c>
      <c r="U44" s="107" t="str">
        <f>'[1]Tabella E Superiori'!T44</f>
        <v>NO</v>
      </c>
      <c r="V44" s="107" t="str">
        <f>'[1]Tabella E Superiori'!U44</f>
        <v>NO</v>
      </c>
      <c r="W44" s="107" t="str">
        <f>'[1]Tabella E Superiori'!V44</f>
        <v>AD02</v>
      </c>
      <c r="X44" s="107">
        <f>'[1]Tabella E Superiori'!W44</f>
        <v>0</v>
      </c>
      <c r="Y44" s="107">
        <f>'[1]Tabella E Superiori'!X44</f>
        <v>0</v>
      </c>
      <c r="Z44" s="107">
        <f>'[1]Tabella E Superiori'!Y44</f>
        <v>0</v>
      </c>
      <c r="AA44" s="107">
        <f>'[1]Tabella E Superiori'!Z44</f>
        <v>0</v>
      </c>
      <c r="AB44" s="91">
        <f t="shared" si="0"/>
        <v>1</v>
      </c>
      <c r="AC44" s="109"/>
      <c r="AD44" s="109"/>
      <c r="AE44" s="110"/>
      <c r="AF44" s="110"/>
      <c r="AG44" s="110"/>
      <c r="AH44" s="110"/>
      <c r="AI44" s="110"/>
      <c r="AJ44" s="111"/>
      <c r="AK44" s="109"/>
      <c r="AL44" s="109"/>
      <c r="AM44" s="110"/>
      <c r="AN44" s="110"/>
      <c r="AO44" s="110"/>
      <c r="AP44" s="110"/>
      <c r="AQ44" s="110"/>
    </row>
    <row r="45" spans="1:43" hidden="1">
      <c r="A45" s="92" t="str">
        <f t="shared" si="1"/>
        <v>CLIS00300X</v>
      </c>
      <c r="B45" s="107" t="str">
        <f>'[1]Tabella E Superiori'!A45</f>
        <v>CLIS00300X</v>
      </c>
      <c r="C45" s="107" t="str">
        <f>'[1]Tabella E Superiori'!B45</f>
        <v>CLRH003014</v>
      </c>
      <c r="D45" s="107" t="str">
        <f>'[1]Tabella E Superiori'!C45</f>
        <v>IP07</v>
      </c>
      <c r="E45" s="107" t="str">
        <f>'[1]Tabella E Superiori'!D45</f>
        <v>CL</v>
      </c>
      <c r="F45" s="107" t="str">
        <f>'[1]Tabella E Superiori'!E45</f>
        <v>GELA</v>
      </c>
      <c r="G45" s="107" t="str">
        <f>'[1]Tabella E Superiori'!F45</f>
        <v>SS</v>
      </c>
      <c r="H45" s="107" t="str">
        <f>'[1]Tabella E Superiori'!G45</f>
        <v>IIS "L. STURZO"</v>
      </c>
      <c r="I45" s="107" t="str">
        <f>'[1]Tabella E Superiori'!H45</f>
        <v>CLIS00300X/SS/SG</v>
      </c>
      <c r="J45" s="107" t="str">
        <f>'[1]Tabella E Superiori'!I45</f>
        <v>M</v>
      </c>
      <c r="K45" s="150">
        <f>'[1]Tabella E Superiori'!J45</f>
        <v>37884</v>
      </c>
      <c r="L45" s="107" t="str">
        <f>'[1]Tabella E Superiori'!K45</f>
        <v>IT</v>
      </c>
      <c r="M45" s="107">
        <f>'[1]Tabella E Superiori'!L45</f>
        <v>3</v>
      </c>
      <c r="N45" s="107" t="str">
        <f>'[1]Tabella E Superiori'!M45</f>
        <v>H54</v>
      </c>
      <c r="O45" s="107">
        <f>'[1]Tabella E Superiori'!N45</f>
        <v>0</v>
      </c>
      <c r="P45" s="107">
        <f>'[1]Tabella E Superiori'!O45</f>
        <v>0</v>
      </c>
      <c r="Q45" s="107" t="str">
        <f>'[1]Tabella E Superiori'!P45</f>
        <v>Distrofia maculare marcata- Grave deficit visivo</v>
      </c>
      <c r="R45" s="107" t="str">
        <f>'[1]Tabella E Superiori'!Q45</f>
        <v>CHG</v>
      </c>
      <c r="S45" s="107" t="str">
        <f>'[1]Tabella E Superiori'!R45</f>
        <v>NO</v>
      </c>
      <c r="T45" s="107" t="str">
        <f>'[1]Tabella E Superiori'!S45</f>
        <v>NO</v>
      </c>
      <c r="U45" s="107" t="str">
        <f>'[1]Tabella E Superiori'!T45</f>
        <v>SI</v>
      </c>
      <c r="V45" s="107" t="str">
        <f>'[1]Tabella E Superiori'!U45</f>
        <v>NO</v>
      </c>
      <c r="W45" s="107" t="str">
        <f>'[1]Tabella E Superiori'!V45</f>
        <v>AD01</v>
      </c>
      <c r="X45" s="107">
        <f>'[1]Tabella E Superiori'!W45</f>
        <v>0</v>
      </c>
      <c r="Y45" s="107">
        <f>'[1]Tabella E Superiori'!X45</f>
        <v>0</v>
      </c>
      <c r="Z45" s="107">
        <f>'[1]Tabella E Superiori'!Y45</f>
        <v>0</v>
      </c>
      <c r="AA45" s="107">
        <f>'[1]Tabella E Superiori'!Z45</f>
        <v>0</v>
      </c>
      <c r="AB45" s="91">
        <f t="shared" si="0"/>
        <v>1</v>
      </c>
      <c r="AC45" s="109"/>
      <c r="AD45" s="109"/>
      <c r="AE45" s="110"/>
      <c r="AF45" s="110"/>
      <c r="AG45" s="110"/>
      <c r="AH45" s="110"/>
      <c r="AI45" s="110"/>
      <c r="AJ45" s="111"/>
      <c r="AK45" s="109"/>
      <c r="AL45" s="109"/>
      <c r="AM45" s="110"/>
      <c r="AN45" s="110"/>
      <c r="AO45" s="110"/>
      <c r="AP45" s="110"/>
      <c r="AQ45" s="110"/>
    </row>
    <row r="46" spans="1:43" hidden="1">
      <c r="A46" s="92" t="str">
        <f t="shared" si="1"/>
        <v>CLIS00300X</v>
      </c>
      <c r="B46" s="107" t="str">
        <f>'[1]Tabella E Superiori'!A46</f>
        <v>CLIS00300X</v>
      </c>
      <c r="C46" s="107" t="str">
        <f>'[1]Tabella E Superiori'!B46</f>
        <v>CLRH003014</v>
      </c>
      <c r="D46" s="107" t="str">
        <f>'[1]Tabella E Superiori'!C46</f>
        <v>IP07</v>
      </c>
      <c r="E46" s="107" t="str">
        <f>'[1]Tabella E Superiori'!D46</f>
        <v>CL</v>
      </c>
      <c r="F46" s="107" t="str">
        <f>'[1]Tabella E Superiori'!E46</f>
        <v>GELA</v>
      </c>
      <c r="G46" s="107" t="str">
        <f>'[1]Tabella E Superiori'!F46</f>
        <v>SS</v>
      </c>
      <c r="H46" s="107" t="str">
        <f>'[1]Tabella E Superiori'!G46</f>
        <v>IIS "L. STURZO"</v>
      </c>
      <c r="I46" s="107" t="str">
        <f>'[1]Tabella E Superiori'!H46</f>
        <v>CLIS00300X/SS/PM</v>
      </c>
      <c r="J46" s="107" t="str">
        <f>'[1]Tabella E Superiori'!I46</f>
        <v>M</v>
      </c>
      <c r="K46" s="150">
        <f>'[1]Tabella E Superiori'!J46</f>
        <v>37102</v>
      </c>
      <c r="L46" s="107" t="str">
        <f>'[1]Tabella E Superiori'!K46</f>
        <v>IT</v>
      </c>
      <c r="M46" s="107">
        <f>'[1]Tabella E Superiori'!L46</f>
        <v>4</v>
      </c>
      <c r="N46" s="107" t="str">
        <f>'[1]Tabella E Superiori'!M46</f>
        <v>F84.9</v>
      </c>
      <c r="O46" s="107">
        <f>'[1]Tabella E Superiori'!N46</f>
        <v>0</v>
      </c>
      <c r="P46" s="107">
        <f>'[1]Tabella E Superiori'!O46</f>
        <v>0</v>
      </c>
      <c r="Q46" s="107" t="str">
        <f>'[1]Tabella E Superiori'!P46</f>
        <v>Disturbo dello spettro autistico</v>
      </c>
      <c r="R46" s="107" t="str">
        <f>'[1]Tabella E Superiori'!Q46</f>
        <v>EH</v>
      </c>
      <c r="S46" s="107" t="str">
        <f>'[1]Tabella E Superiori'!R46</f>
        <v>NO</v>
      </c>
      <c r="T46" s="107" t="str">
        <f>'[1]Tabella E Superiori'!S46</f>
        <v>NO</v>
      </c>
      <c r="U46" s="107" t="str">
        <f>'[1]Tabella E Superiori'!T46</f>
        <v>NO</v>
      </c>
      <c r="V46" s="107" t="str">
        <f>'[1]Tabella E Superiori'!U46</f>
        <v>NO</v>
      </c>
      <c r="W46" s="107" t="str">
        <f>'[1]Tabella E Superiori'!V46</f>
        <v>AD03</v>
      </c>
      <c r="X46" s="107">
        <f>'[1]Tabella E Superiori'!W46</f>
        <v>0</v>
      </c>
      <c r="Y46" s="107">
        <f>'[1]Tabella E Superiori'!X46</f>
        <v>0</v>
      </c>
      <c r="Z46" s="107">
        <f>'[1]Tabella E Superiori'!Y46</f>
        <v>0</v>
      </c>
      <c r="AA46" s="107">
        <f>'[1]Tabella E Superiori'!Z46</f>
        <v>0</v>
      </c>
      <c r="AB46" s="91">
        <f t="shared" si="0"/>
        <v>1</v>
      </c>
      <c r="AC46" s="109"/>
      <c r="AD46" s="109"/>
      <c r="AE46" s="110"/>
      <c r="AF46" s="110"/>
      <c r="AG46" s="110"/>
      <c r="AH46" s="110"/>
      <c r="AI46" s="110"/>
      <c r="AJ46" s="111"/>
      <c r="AK46" s="109"/>
      <c r="AL46" s="109"/>
      <c r="AM46" s="110"/>
      <c r="AN46" s="110"/>
      <c r="AO46" s="110"/>
      <c r="AP46" s="110"/>
      <c r="AQ46" s="110"/>
    </row>
    <row r="47" spans="1:43" hidden="1">
      <c r="A47" s="92" t="str">
        <f t="shared" si="1"/>
        <v>CLIS00300X</v>
      </c>
      <c r="B47" s="107" t="str">
        <f>'[1]Tabella E Superiori'!A47</f>
        <v>CLIS00300X</v>
      </c>
      <c r="C47" s="107" t="str">
        <f>'[1]Tabella E Superiori'!B47</f>
        <v>CLRH003014</v>
      </c>
      <c r="D47" s="107" t="str">
        <f>'[1]Tabella E Superiori'!C47</f>
        <v>IP07</v>
      </c>
      <c r="E47" s="107" t="str">
        <f>'[1]Tabella E Superiori'!D47</f>
        <v>CL</v>
      </c>
      <c r="F47" s="107" t="str">
        <f>'[1]Tabella E Superiori'!E47</f>
        <v>GELA</v>
      </c>
      <c r="G47" s="107" t="str">
        <f>'[1]Tabella E Superiori'!F47</f>
        <v>SS</v>
      </c>
      <c r="H47" s="107" t="str">
        <f>'[1]Tabella E Superiori'!G47</f>
        <v>IIS "L. STURZO"</v>
      </c>
      <c r="I47" s="107" t="str">
        <f>'[1]Tabella E Superiori'!H47</f>
        <v>CLIS00300X/SS/MMMI</v>
      </c>
      <c r="J47" s="107" t="str">
        <f>'[1]Tabella E Superiori'!I47</f>
        <v>F</v>
      </c>
      <c r="K47" s="150">
        <f>'[1]Tabella E Superiori'!J47</f>
        <v>36774</v>
      </c>
      <c r="L47" s="107" t="str">
        <f>'[1]Tabella E Superiori'!K47</f>
        <v>IT</v>
      </c>
      <c r="M47" s="107">
        <f>'[1]Tabella E Superiori'!L47</f>
        <v>5</v>
      </c>
      <c r="N47" s="107" t="str">
        <f>'[1]Tabella E Superiori'!M47</f>
        <v>F70</v>
      </c>
      <c r="O47" s="107" t="str">
        <f>'[1]Tabella E Superiori'!N47</f>
        <v>F42</v>
      </c>
      <c r="P47" s="107" t="str">
        <f>'[1]Tabella E Superiori'!O47</f>
        <v>F39</v>
      </c>
      <c r="Q47" s="107" t="str">
        <f>'[1]Tabella E Superiori'!P47</f>
        <v xml:space="preserve">Disturbo dell’umore NAS disturbo ossessivo compulsivo DOP-Ritardo cognitivi lieve </v>
      </c>
      <c r="R47" s="107" t="str">
        <f>'[1]Tabella E Superiori'!Q47</f>
        <v>EH</v>
      </c>
      <c r="S47" s="107" t="str">
        <f>'[1]Tabella E Superiori'!R47</f>
        <v>SI</v>
      </c>
      <c r="T47" s="107" t="str">
        <f>'[1]Tabella E Superiori'!S47</f>
        <v>NO</v>
      </c>
      <c r="U47" s="107" t="str">
        <f>'[1]Tabella E Superiori'!T47</f>
        <v>SI</v>
      </c>
      <c r="V47" s="107" t="str">
        <f>'[1]Tabella E Superiori'!U47</f>
        <v>NO</v>
      </c>
      <c r="W47" s="107" t="str">
        <f>'[1]Tabella E Superiori'!V47</f>
        <v>AD02</v>
      </c>
      <c r="X47" s="107">
        <f>'[1]Tabella E Superiori'!W47</f>
        <v>0</v>
      </c>
      <c r="Y47" s="107">
        <f>'[1]Tabella E Superiori'!X47</f>
        <v>0</v>
      </c>
      <c r="Z47" s="107">
        <f>'[1]Tabella E Superiori'!Y47</f>
        <v>0</v>
      </c>
      <c r="AA47" s="107">
        <f>'[1]Tabella E Superiori'!Z47</f>
        <v>0</v>
      </c>
      <c r="AB47" s="91">
        <f t="shared" si="0"/>
        <v>1</v>
      </c>
      <c r="AC47" s="109"/>
      <c r="AD47" s="109"/>
      <c r="AE47" s="110"/>
      <c r="AF47" s="110"/>
      <c r="AG47" s="110"/>
      <c r="AH47" s="110"/>
      <c r="AI47" s="110"/>
      <c r="AJ47" s="111"/>
      <c r="AK47" s="109"/>
      <c r="AL47" s="109"/>
      <c r="AM47" s="110"/>
      <c r="AN47" s="110"/>
      <c r="AO47" s="110"/>
      <c r="AP47" s="110"/>
      <c r="AQ47" s="110"/>
    </row>
    <row r="48" spans="1:43" hidden="1">
      <c r="A48" s="92" t="str">
        <f t="shared" si="1"/>
        <v>CLIS00300X</v>
      </c>
      <c r="B48" s="107" t="str">
        <f>'[1]Tabella E Superiori'!A48</f>
        <v>CLIS00300X</v>
      </c>
      <c r="C48" s="107" t="str">
        <f>'[1]Tabella E Superiori'!B48</f>
        <v>CLRH003014</v>
      </c>
      <c r="D48" s="107" t="str">
        <f>'[1]Tabella E Superiori'!C48</f>
        <v>IP07</v>
      </c>
      <c r="E48" s="107" t="str">
        <f>'[1]Tabella E Superiori'!D48</f>
        <v>CL</v>
      </c>
      <c r="F48" s="107" t="str">
        <f>'[1]Tabella E Superiori'!E48</f>
        <v>GELA</v>
      </c>
      <c r="G48" s="107" t="str">
        <f>'[1]Tabella E Superiori'!F48</f>
        <v>SS</v>
      </c>
      <c r="H48" s="107" t="str">
        <f>'[1]Tabella E Superiori'!G48</f>
        <v>IIS "L. STURZO"</v>
      </c>
      <c r="I48" s="107" t="str">
        <f>'[1]Tabella E Superiori'!H48</f>
        <v>CLIS00300X/SS/VS</v>
      </c>
      <c r="J48" s="107" t="str">
        <f>'[1]Tabella E Superiori'!I48</f>
        <v>M</v>
      </c>
      <c r="K48" s="150">
        <f>'[1]Tabella E Superiori'!J48</f>
        <v>36683</v>
      </c>
      <c r="L48" s="107" t="str">
        <f>'[1]Tabella E Superiori'!K48</f>
        <v>IT</v>
      </c>
      <c r="M48" s="107">
        <f>'[1]Tabella E Superiori'!L48</f>
        <v>5</v>
      </c>
      <c r="N48" s="107" t="str">
        <f>'[1]Tabella E Superiori'!M48</f>
        <v>F71</v>
      </c>
      <c r="O48" s="107">
        <f>'[1]Tabella E Superiori'!N48</f>
        <v>0</v>
      </c>
      <c r="P48" s="107">
        <f>'[1]Tabella E Superiori'!O48</f>
        <v>0</v>
      </c>
      <c r="Q48" s="107" t="str">
        <f>'[1]Tabella E Superiori'!P48</f>
        <v xml:space="preserve">Ritardo psicomotorio Medio </v>
      </c>
      <c r="R48" s="107" t="str">
        <f>'[1]Tabella E Superiori'!Q48</f>
        <v>EHG</v>
      </c>
      <c r="S48" s="107" t="str">
        <f>'[1]Tabella E Superiori'!R48</f>
        <v>NO</v>
      </c>
      <c r="T48" s="107" t="str">
        <f>'[1]Tabella E Superiori'!S48</f>
        <v>NO</v>
      </c>
      <c r="U48" s="107" t="str">
        <f>'[1]Tabella E Superiori'!T48</f>
        <v>SI</v>
      </c>
      <c r="V48" s="107" t="str">
        <f>'[1]Tabella E Superiori'!U48</f>
        <v>SI</v>
      </c>
      <c r="W48" s="107" t="str">
        <f>'[1]Tabella E Superiori'!V48</f>
        <v>AD04</v>
      </c>
      <c r="X48" s="107">
        <f>'[1]Tabella E Superiori'!W48</f>
        <v>0</v>
      </c>
      <c r="Y48" s="107">
        <f>'[1]Tabella E Superiori'!X48</f>
        <v>0</v>
      </c>
      <c r="Z48" s="107">
        <f>'[1]Tabella E Superiori'!Y48</f>
        <v>0</v>
      </c>
      <c r="AA48" s="107">
        <f>'[1]Tabella E Superiori'!Z48</f>
        <v>0</v>
      </c>
      <c r="AB48" s="91">
        <f t="shared" si="0"/>
        <v>1</v>
      </c>
      <c r="AC48" s="109"/>
      <c r="AD48" s="109"/>
      <c r="AE48" s="110"/>
      <c r="AF48" s="110"/>
      <c r="AG48" s="110"/>
      <c r="AH48" s="110"/>
      <c r="AI48" s="110"/>
      <c r="AJ48" s="111"/>
      <c r="AK48" s="109"/>
      <c r="AL48" s="109"/>
      <c r="AM48" s="110"/>
      <c r="AN48" s="110"/>
      <c r="AO48" s="110"/>
      <c r="AP48" s="110"/>
      <c r="AQ48" s="110"/>
    </row>
    <row r="49" spans="1:43" hidden="1">
      <c r="A49" s="92" t="str">
        <f t="shared" si="1"/>
        <v>CLIS00300X</v>
      </c>
      <c r="B49" s="107" t="str">
        <f>'[1]Tabella E Superiori'!A49</f>
        <v>CLIS00300X</v>
      </c>
      <c r="C49" s="107" t="str">
        <f>'[1]Tabella E Superiori'!B49</f>
        <v>CLRH003014</v>
      </c>
      <c r="D49" s="107" t="str">
        <f>'[1]Tabella E Superiori'!C49</f>
        <v>IP17</v>
      </c>
      <c r="E49" s="107" t="str">
        <f>'[1]Tabella E Superiori'!D49</f>
        <v>CL</v>
      </c>
      <c r="F49" s="107" t="str">
        <f>'[1]Tabella E Superiori'!E49</f>
        <v>GELA</v>
      </c>
      <c r="G49" s="107" t="str">
        <f>'[1]Tabella E Superiori'!F49</f>
        <v>SS</v>
      </c>
      <c r="H49" s="107" t="str">
        <f>'[1]Tabella E Superiori'!G49</f>
        <v>IIS "L. STURZO"</v>
      </c>
      <c r="I49" s="107" t="str">
        <f>'[1]Tabella E Superiori'!H49</f>
        <v>CLIS00300/SS/DIF</v>
      </c>
      <c r="J49" s="107" t="str">
        <f>'[1]Tabella E Superiori'!I49</f>
        <v>M</v>
      </c>
      <c r="K49" s="150">
        <f>'[1]Tabella E Superiori'!J49</f>
        <v>38260</v>
      </c>
      <c r="L49" s="107" t="str">
        <f>'[1]Tabella E Superiori'!K49</f>
        <v>IT</v>
      </c>
      <c r="M49" s="107">
        <f>'[1]Tabella E Superiori'!L49</f>
        <v>1</v>
      </c>
      <c r="N49" s="107" t="str">
        <f>'[1]Tabella E Superiori'!M49</f>
        <v>F72</v>
      </c>
      <c r="O49" s="107">
        <f>'[1]Tabella E Superiori'!N49</f>
        <v>0</v>
      </c>
      <c r="P49" s="107">
        <f>'[1]Tabella E Superiori'!O49</f>
        <v>0</v>
      </c>
      <c r="Q49" s="107" t="str">
        <f>'[1]Tabella E Superiori'!P49</f>
        <v>Grave ritardo Psicomotorio</v>
      </c>
      <c r="R49" s="107" t="str">
        <f>'[1]Tabella E Superiori'!Q49</f>
        <v>EHG</v>
      </c>
      <c r="S49" s="107" t="str">
        <f>'[1]Tabella E Superiori'!R49</f>
        <v>NO</v>
      </c>
      <c r="T49" s="107" t="str">
        <f>'[1]Tabella E Superiori'!S49</f>
        <v>NO</v>
      </c>
      <c r="U49" s="107" t="str">
        <f>'[1]Tabella E Superiori'!T49</f>
        <v>NO</v>
      </c>
      <c r="V49" s="107" t="str">
        <f>'[1]Tabella E Superiori'!U49</f>
        <v>NO</v>
      </c>
      <c r="W49" s="107" t="str">
        <f>'[1]Tabella E Superiori'!V49</f>
        <v>AD02</v>
      </c>
      <c r="X49" s="107">
        <f>'[1]Tabella E Superiori'!W49</f>
        <v>0</v>
      </c>
      <c r="Y49" s="107">
        <f>'[1]Tabella E Superiori'!X49</f>
        <v>0</v>
      </c>
      <c r="Z49" s="107">
        <f>'[1]Tabella E Superiori'!Y49</f>
        <v>0</v>
      </c>
      <c r="AA49" s="107">
        <f>'[1]Tabella E Superiori'!Z49</f>
        <v>0</v>
      </c>
      <c r="AB49" s="91">
        <f t="shared" si="0"/>
        <v>1</v>
      </c>
      <c r="AC49" s="109"/>
      <c r="AD49" s="109"/>
      <c r="AE49" s="110"/>
      <c r="AF49" s="110"/>
      <c r="AG49" s="110"/>
      <c r="AH49" s="110"/>
      <c r="AI49" s="110"/>
      <c r="AJ49" s="111"/>
      <c r="AK49" s="109"/>
      <c r="AL49" s="109"/>
      <c r="AM49" s="110"/>
      <c r="AN49" s="110"/>
      <c r="AO49" s="110"/>
      <c r="AP49" s="110"/>
      <c r="AQ49" s="110"/>
    </row>
    <row r="50" spans="1:43" hidden="1">
      <c r="A50" s="92" t="str">
        <f t="shared" si="1"/>
        <v>CLIS00300X</v>
      </c>
      <c r="B50" s="107" t="str">
        <f>'[1]Tabella E Superiori'!A50</f>
        <v>CLIS00300X</v>
      </c>
      <c r="C50" s="107" t="str">
        <f>'[1]Tabella E Superiori'!B50</f>
        <v>CLRH003014</v>
      </c>
      <c r="D50" s="107" t="str">
        <f>'[1]Tabella E Superiori'!C50</f>
        <v>IP17</v>
      </c>
      <c r="E50" s="107" t="str">
        <f>'[1]Tabella E Superiori'!D50</f>
        <v>CL</v>
      </c>
      <c r="F50" s="107" t="str">
        <f>'[1]Tabella E Superiori'!E50</f>
        <v>GELA</v>
      </c>
      <c r="G50" s="107" t="str">
        <f>'[1]Tabella E Superiori'!F50</f>
        <v>SS</v>
      </c>
      <c r="H50" s="107" t="str">
        <f>'[1]Tabella E Superiori'!G50</f>
        <v>IIS "L. STURZO"</v>
      </c>
      <c r="I50" s="107" t="str">
        <f>'[1]Tabella E Superiori'!H50</f>
        <v>CLIS00300X/SS/GIO</v>
      </c>
      <c r="J50" s="107" t="str">
        <f>'[1]Tabella E Superiori'!I50</f>
        <v>M</v>
      </c>
      <c r="K50" s="150">
        <f>'[1]Tabella E Superiori'!J50</f>
        <v>38485</v>
      </c>
      <c r="L50" s="107" t="str">
        <f>'[1]Tabella E Superiori'!K50</f>
        <v>IT</v>
      </c>
      <c r="M50" s="107">
        <f>'[1]Tabella E Superiori'!L50</f>
        <v>1</v>
      </c>
      <c r="N50" s="107" t="str">
        <f>'[1]Tabella E Superiori'!M50</f>
        <v>F70</v>
      </c>
      <c r="O50" s="107">
        <f>'[1]Tabella E Superiori'!N50</f>
        <v>0</v>
      </c>
      <c r="P50" s="107">
        <f>'[1]Tabella E Superiori'!O50</f>
        <v>0</v>
      </c>
      <c r="Q50" s="107" t="str">
        <f>'[1]Tabella E Superiori'!P50</f>
        <v>Ritardo cognitivo lieve</v>
      </c>
      <c r="R50" s="107" t="str">
        <f>'[1]Tabella E Superiori'!Q50</f>
        <v>EH</v>
      </c>
      <c r="S50" s="107" t="str">
        <f>'[1]Tabella E Superiori'!R50</f>
        <v>NO</v>
      </c>
      <c r="T50" s="107" t="str">
        <f>'[1]Tabella E Superiori'!S50</f>
        <v>NO</v>
      </c>
      <c r="U50" s="107" t="str">
        <f>'[1]Tabella E Superiori'!T50</f>
        <v>NO</v>
      </c>
      <c r="V50" s="107" t="str">
        <f>'[1]Tabella E Superiori'!U50</f>
        <v>NO</v>
      </c>
      <c r="W50" s="107" t="str">
        <f>'[1]Tabella E Superiori'!V50</f>
        <v>AD03</v>
      </c>
      <c r="X50" s="107">
        <f>'[1]Tabella E Superiori'!W50</f>
        <v>0</v>
      </c>
      <c r="Y50" s="107">
        <f>'[1]Tabella E Superiori'!X50</f>
        <v>0</v>
      </c>
      <c r="Z50" s="107">
        <f>'[1]Tabella E Superiori'!Y50</f>
        <v>0</v>
      </c>
      <c r="AA50" s="107">
        <f>'[1]Tabella E Superiori'!Z50</f>
        <v>0</v>
      </c>
      <c r="AB50" s="91">
        <f t="shared" si="0"/>
        <v>1</v>
      </c>
      <c r="AC50" s="109"/>
      <c r="AD50" s="109"/>
      <c r="AE50" s="110"/>
      <c r="AF50" s="110"/>
      <c r="AG50" s="110"/>
      <c r="AH50" s="110"/>
      <c r="AI50" s="110"/>
      <c r="AJ50" s="111"/>
      <c r="AK50" s="109"/>
      <c r="AL50" s="109"/>
      <c r="AM50" s="110"/>
      <c r="AN50" s="110"/>
      <c r="AO50" s="110"/>
      <c r="AP50" s="110"/>
      <c r="AQ50" s="110"/>
    </row>
    <row r="51" spans="1:43" hidden="1">
      <c r="A51" s="92" t="str">
        <f t="shared" si="1"/>
        <v>CLIS00300X</v>
      </c>
      <c r="B51" s="107" t="str">
        <f>'[1]Tabella E Superiori'!A51</f>
        <v>CLIS00300X</v>
      </c>
      <c r="C51" s="107" t="str">
        <f>'[1]Tabella E Superiori'!B51</f>
        <v>CLRH003014</v>
      </c>
      <c r="D51" s="107" t="str">
        <f>'[1]Tabella E Superiori'!C51</f>
        <v>IP17</v>
      </c>
      <c r="E51" s="107" t="str">
        <f>'[1]Tabella E Superiori'!D51</f>
        <v>CL</v>
      </c>
      <c r="F51" s="107" t="str">
        <f>'[1]Tabella E Superiori'!E51</f>
        <v>GELA</v>
      </c>
      <c r="G51" s="107" t="str">
        <f>'[1]Tabella E Superiori'!F51</f>
        <v>SS</v>
      </c>
      <c r="H51" s="107" t="str">
        <f>'[1]Tabella E Superiori'!G51</f>
        <v>IIS "L. STURZO"</v>
      </c>
      <c r="I51" s="107" t="str">
        <f>'[1]Tabella E Superiori'!H51</f>
        <v>CLIS00300X/SS/IDA</v>
      </c>
      <c r="J51" s="107" t="str">
        <f>'[1]Tabella E Superiori'!I51</f>
        <v>F</v>
      </c>
      <c r="K51" s="150">
        <f>'[1]Tabella E Superiori'!J51</f>
        <v>38401</v>
      </c>
      <c r="L51" s="107" t="str">
        <f>'[1]Tabella E Superiori'!K51</f>
        <v>IT</v>
      </c>
      <c r="M51" s="107">
        <f>'[1]Tabella E Superiori'!L51</f>
        <v>1</v>
      </c>
      <c r="N51" s="107" t="str">
        <f>'[1]Tabella E Superiori'!M51</f>
        <v>F71</v>
      </c>
      <c r="O51" s="107">
        <f>'[1]Tabella E Superiori'!N51</f>
        <v>0</v>
      </c>
      <c r="P51" s="107">
        <f>'[1]Tabella E Superiori'!O51</f>
        <v>0</v>
      </c>
      <c r="Q51" s="107" t="str">
        <f>'[1]Tabella E Superiori'!P51</f>
        <v>Ritardo cognitivo medio</v>
      </c>
      <c r="R51" s="107" t="str">
        <f>'[1]Tabella E Superiori'!Q51</f>
        <v>EH</v>
      </c>
      <c r="S51" s="107" t="str">
        <f>'[1]Tabella E Superiori'!R51</f>
        <v>NO</v>
      </c>
      <c r="T51" s="107" t="str">
        <f>'[1]Tabella E Superiori'!S51</f>
        <v>NO</v>
      </c>
      <c r="U51" s="107" t="str">
        <f>'[1]Tabella E Superiori'!T51</f>
        <v>NO</v>
      </c>
      <c r="V51" s="107" t="str">
        <f>'[1]Tabella E Superiori'!U51</f>
        <v>NO</v>
      </c>
      <c r="W51" s="107" t="str">
        <f>'[1]Tabella E Superiori'!V51</f>
        <v>AD04</v>
      </c>
      <c r="X51" s="107">
        <f>'[1]Tabella E Superiori'!W51</f>
        <v>0</v>
      </c>
      <c r="Y51" s="107">
        <f>'[1]Tabella E Superiori'!X51</f>
        <v>0</v>
      </c>
      <c r="Z51" s="107">
        <f>'[1]Tabella E Superiori'!Y51</f>
        <v>0</v>
      </c>
      <c r="AA51" s="107">
        <f>'[1]Tabella E Superiori'!Z51</f>
        <v>0</v>
      </c>
      <c r="AB51" s="91">
        <f t="shared" si="0"/>
        <v>1</v>
      </c>
      <c r="AC51" s="109"/>
      <c r="AD51" s="109"/>
      <c r="AE51" s="110"/>
      <c r="AF51" s="110"/>
      <c r="AG51" s="110"/>
      <c r="AH51" s="110"/>
      <c r="AI51" s="110"/>
      <c r="AJ51" s="111"/>
      <c r="AK51" s="109"/>
      <c r="AL51" s="109"/>
      <c r="AM51" s="110"/>
      <c r="AN51" s="110"/>
      <c r="AO51" s="110"/>
      <c r="AP51" s="110"/>
      <c r="AQ51" s="110"/>
    </row>
    <row r="52" spans="1:43" hidden="1">
      <c r="A52" s="92" t="str">
        <f t="shared" si="1"/>
        <v>CLIS00300X</v>
      </c>
      <c r="B52" s="107" t="str">
        <f>'[1]Tabella E Superiori'!A52</f>
        <v>CLIS00300X</v>
      </c>
      <c r="C52" s="107" t="str">
        <f>'[1]Tabella E Superiori'!B52</f>
        <v>CLRH003014</v>
      </c>
      <c r="D52" s="107" t="str">
        <f>'[1]Tabella E Superiori'!C52</f>
        <v>IP17</v>
      </c>
      <c r="E52" s="107" t="str">
        <f>'[1]Tabella E Superiori'!D52</f>
        <v>CL</v>
      </c>
      <c r="F52" s="107" t="str">
        <f>'[1]Tabella E Superiori'!E52</f>
        <v>GELA</v>
      </c>
      <c r="G52" s="107" t="str">
        <f>'[1]Tabella E Superiori'!F52</f>
        <v>SS</v>
      </c>
      <c r="H52" s="107" t="str">
        <f>'[1]Tabella E Superiori'!G52</f>
        <v>IIS "L. STURZO"</v>
      </c>
      <c r="I52" s="107" t="str">
        <f>'[1]Tabella E Superiori'!H52</f>
        <v>CLIS00300X/SS/PA</v>
      </c>
      <c r="J52" s="107" t="str">
        <f>'[1]Tabella E Superiori'!I52</f>
        <v>M</v>
      </c>
      <c r="K52" s="150">
        <f>'[1]Tabella E Superiori'!J52</f>
        <v>38716</v>
      </c>
      <c r="L52" s="107" t="str">
        <f>'[1]Tabella E Superiori'!K52</f>
        <v>IT</v>
      </c>
      <c r="M52" s="107">
        <f>'[1]Tabella E Superiori'!L52</f>
        <v>1</v>
      </c>
      <c r="N52" s="107" t="str">
        <f>'[1]Tabella E Superiori'!M52</f>
        <v>F93.9</v>
      </c>
      <c r="O52" s="107">
        <f>'[1]Tabella E Superiori'!N52</f>
        <v>0</v>
      </c>
      <c r="P52" s="107">
        <f>'[1]Tabella E Superiori'!O52</f>
        <v>0</v>
      </c>
      <c r="Q52" s="107" t="str">
        <f>'[1]Tabella E Superiori'!P52</f>
        <v>Disturbo emozionale dell'infanzia</v>
      </c>
      <c r="R52" s="107" t="str">
        <f>'[1]Tabella E Superiori'!Q52</f>
        <v>EH</v>
      </c>
      <c r="S52" s="107" t="str">
        <f>'[1]Tabella E Superiori'!R52</f>
        <v>NO</v>
      </c>
      <c r="T52" s="107" t="str">
        <f>'[1]Tabella E Superiori'!S52</f>
        <v>NO</v>
      </c>
      <c r="U52" s="107" t="str">
        <f>'[1]Tabella E Superiori'!T52</f>
        <v>NO</v>
      </c>
      <c r="V52" s="107" t="str">
        <f>'[1]Tabella E Superiori'!U52</f>
        <v>NO</v>
      </c>
      <c r="W52" s="107" t="str">
        <f>'[1]Tabella E Superiori'!V52</f>
        <v>AD02</v>
      </c>
      <c r="X52" s="107">
        <f>'[1]Tabella E Superiori'!W52</f>
        <v>0</v>
      </c>
      <c r="Y52" s="107">
        <f>'[1]Tabella E Superiori'!X52</f>
        <v>0</v>
      </c>
      <c r="Z52" s="107">
        <f>'[1]Tabella E Superiori'!Y52</f>
        <v>0</v>
      </c>
      <c r="AA52" s="107">
        <f>'[1]Tabella E Superiori'!Z52</f>
        <v>0</v>
      </c>
      <c r="AB52" s="91">
        <f t="shared" si="0"/>
        <v>1</v>
      </c>
      <c r="AC52" s="109"/>
      <c r="AD52" s="109"/>
      <c r="AE52" s="110"/>
      <c r="AF52" s="110"/>
      <c r="AG52" s="110"/>
      <c r="AH52" s="110"/>
      <c r="AI52" s="110"/>
      <c r="AJ52" s="111"/>
      <c r="AK52" s="109"/>
      <c r="AL52" s="109"/>
      <c r="AM52" s="110"/>
      <c r="AN52" s="110"/>
      <c r="AO52" s="110"/>
      <c r="AP52" s="110"/>
      <c r="AQ52" s="110"/>
    </row>
    <row r="53" spans="1:43" hidden="1">
      <c r="A53" s="92" t="str">
        <f t="shared" si="1"/>
        <v>CLIS00300X</v>
      </c>
      <c r="B53" s="107" t="str">
        <f>'[1]Tabella E Superiori'!A53</f>
        <v>CLIS00300X</v>
      </c>
      <c r="C53" s="107" t="str">
        <f>'[1]Tabella E Superiori'!B53</f>
        <v>CLRH003014</v>
      </c>
      <c r="D53" s="107" t="str">
        <f>'[1]Tabella E Superiori'!C53</f>
        <v>IP17</v>
      </c>
      <c r="E53" s="107" t="str">
        <f>'[1]Tabella E Superiori'!D53</f>
        <v>CL</v>
      </c>
      <c r="F53" s="107" t="str">
        <f>'[1]Tabella E Superiori'!E53</f>
        <v>GELA</v>
      </c>
      <c r="G53" s="107" t="str">
        <f>'[1]Tabella E Superiori'!F53</f>
        <v>SS</v>
      </c>
      <c r="H53" s="107" t="str">
        <f>'[1]Tabella E Superiori'!G53</f>
        <v>IIS "L. STURZO"</v>
      </c>
      <c r="I53" s="107" t="str">
        <f>'[1]Tabella E Superiori'!H53</f>
        <v>CLIS00300X/SS/PGMK</v>
      </c>
      <c r="J53" s="107" t="str">
        <f>'[1]Tabella E Superiori'!I53</f>
        <v>F</v>
      </c>
      <c r="K53" s="150">
        <f>'[1]Tabella E Superiori'!J53</f>
        <v>38541</v>
      </c>
      <c r="L53" s="107" t="str">
        <f>'[1]Tabella E Superiori'!K53</f>
        <v>IT</v>
      </c>
      <c r="M53" s="107">
        <f>'[1]Tabella E Superiori'!L53</f>
        <v>1</v>
      </c>
      <c r="N53" s="107" t="str">
        <f>'[1]Tabella E Superiori'!M53</f>
        <v>F71</v>
      </c>
      <c r="O53" s="107" t="str">
        <f>'[1]Tabella E Superiori'!N53</f>
        <v>F80.1</v>
      </c>
      <c r="P53" s="107">
        <f>'[1]Tabella E Superiori'!O53</f>
        <v>0</v>
      </c>
      <c r="Q53" s="107" t="str">
        <f>'[1]Tabella E Superiori'!P53</f>
        <v>Ritardo cognitivo medio-Disturbo linguaggio</v>
      </c>
      <c r="R53" s="107" t="str">
        <f>'[1]Tabella E Superiori'!Q53</f>
        <v>EH</v>
      </c>
      <c r="S53" s="107" t="str">
        <f>'[1]Tabella E Superiori'!R53</f>
        <v>SI</v>
      </c>
      <c r="T53" s="107" t="str">
        <f>'[1]Tabella E Superiori'!S53</f>
        <v>NO</v>
      </c>
      <c r="U53" s="107" t="str">
        <f>'[1]Tabella E Superiori'!T53</f>
        <v>NO</v>
      </c>
      <c r="V53" s="107" t="str">
        <f>'[1]Tabella E Superiori'!U53</f>
        <v>NO</v>
      </c>
      <c r="W53" s="107" t="str">
        <f>'[1]Tabella E Superiori'!V53</f>
        <v>AD01</v>
      </c>
      <c r="X53" s="107">
        <f>'[1]Tabella E Superiori'!W53</f>
        <v>0</v>
      </c>
      <c r="Y53" s="107">
        <f>'[1]Tabella E Superiori'!X53</f>
        <v>0</v>
      </c>
      <c r="Z53" s="107">
        <f>'[1]Tabella E Superiori'!Y53</f>
        <v>0</v>
      </c>
      <c r="AA53" s="107">
        <f>'[1]Tabella E Superiori'!Z53</f>
        <v>0</v>
      </c>
      <c r="AB53" s="91">
        <f t="shared" si="0"/>
        <v>1</v>
      </c>
      <c r="AC53" s="109"/>
      <c r="AD53" s="109"/>
      <c r="AE53" s="110"/>
      <c r="AF53" s="110"/>
      <c r="AG53" s="110"/>
      <c r="AH53" s="110"/>
      <c r="AI53" s="110"/>
      <c r="AJ53" s="111"/>
      <c r="AK53" s="109"/>
      <c r="AL53" s="109"/>
      <c r="AM53" s="110"/>
      <c r="AN53" s="110"/>
      <c r="AO53" s="110"/>
      <c r="AP53" s="110"/>
      <c r="AQ53" s="110"/>
    </row>
    <row r="54" spans="1:43" hidden="1">
      <c r="A54" s="92" t="str">
        <f t="shared" si="1"/>
        <v>CLIS00300X</v>
      </c>
      <c r="B54" s="107" t="str">
        <f>'[1]Tabella E Superiori'!A54</f>
        <v>CLIS00300X</v>
      </c>
      <c r="C54" s="107" t="str">
        <f>'[1]Tabella E Superiori'!B54</f>
        <v>CLRH003014</v>
      </c>
      <c r="D54" s="107" t="str">
        <f>'[1]Tabella E Superiori'!C54</f>
        <v>IP17</v>
      </c>
      <c r="E54" s="107" t="str">
        <f>'[1]Tabella E Superiori'!D54</f>
        <v>CL</v>
      </c>
      <c r="F54" s="107" t="str">
        <f>'[1]Tabella E Superiori'!E54</f>
        <v>GELA</v>
      </c>
      <c r="G54" s="107" t="str">
        <f>'[1]Tabella E Superiori'!F54</f>
        <v>SS</v>
      </c>
      <c r="H54" s="107" t="str">
        <f>'[1]Tabella E Superiori'!G54</f>
        <v>IIS "L. STURZO"</v>
      </c>
      <c r="I54" s="107" t="str">
        <f>'[1]Tabella E Superiori'!H54</f>
        <v>CLIS00300X/SS/SF</v>
      </c>
      <c r="J54" s="107" t="str">
        <f>'[1]Tabella E Superiori'!I54</f>
        <v>F</v>
      </c>
      <c r="K54" s="150">
        <f>'[1]Tabella E Superiori'!J54</f>
        <v>38700</v>
      </c>
      <c r="L54" s="107" t="str">
        <f>'[1]Tabella E Superiori'!K54</f>
        <v>IT</v>
      </c>
      <c r="M54" s="107">
        <f>'[1]Tabella E Superiori'!L54</f>
        <v>1</v>
      </c>
      <c r="N54" s="107" t="str">
        <f>'[1]Tabella E Superiori'!M54</f>
        <v>F70</v>
      </c>
      <c r="O54" s="107">
        <f>'[1]Tabella E Superiori'!N54</f>
        <v>0</v>
      </c>
      <c r="P54" s="107">
        <f>'[1]Tabella E Superiori'!O54</f>
        <v>0</v>
      </c>
      <c r="Q54" s="107" t="str">
        <f>'[1]Tabella E Superiori'!P54</f>
        <v>Ritardo cognitivo lieve</v>
      </c>
      <c r="R54" s="107" t="str">
        <f>'[1]Tabella E Superiori'!Q54</f>
        <v>EH</v>
      </c>
      <c r="S54" s="107" t="str">
        <f>'[1]Tabella E Superiori'!R54</f>
        <v>NO</v>
      </c>
      <c r="T54" s="107" t="str">
        <f>'[1]Tabella E Superiori'!S54</f>
        <v>NO</v>
      </c>
      <c r="U54" s="107" t="str">
        <f>'[1]Tabella E Superiori'!T54</f>
        <v>NO</v>
      </c>
      <c r="V54" s="107" t="str">
        <f>'[1]Tabella E Superiori'!U54</f>
        <v>NO</v>
      </c>
      <c r="W54" s="107" t="str">
        <f>'[1]Tabella E Superiori'!V54</f>
        <v>AD03</v>
      </c>
      <c r="X54" s="107">
        <f>'[1]Tabella E Superiori'!W54</f>
        <v>0</v>
      </c>
      <c r="Y54" s="107">
        <f>'[1]Tabella E Superiori'!X54</f>
        <v>0</v>
      </c>
      <c r="Z54" s="107">
        <f>'[1]Tabella E Superiori'!Y54</f>
        <v>0</v>
      </c>
      <c r="AA54" s="107">
        <f>'[1]Tabella E Superiori'!Z54</f>
        <v>0</v>
      </c>
      <c r="AB54" s="91">
        <f t="shared" si="0"/>
        <v>1</v>
      </c>
      <c r="AC54" s="109"/>
      <c r="AD54" s="109"/>
      <c r="AE54" s="110"/>
      <c r="AF54" s="110"/>
      <c r="AG54" s="110"/>
      <c r="AH54" s="110"/>
      <c r="AI54" s="110"/>
      <c r="AJ54" s="111"/>
      <c r="AK54" s="109"/>
      <c r="AL54" s="109"/>
      <c r="AM54" s="110"/>
      <c r="AN54" s="110"/>
      <c r="AO54" s="110"/>
      <c r="AP54" s="110"/>
      <c r="AQ54" s="110"/>
    </row>
    <row r="55" spans="1:43" hidden="1">
      <c r="A55" s="92" t="str">
        <f t="shared" si="1"/>
        <v>CLIS00300X</v>
      </c>
      <c r="B55" s="107" t="str">
        <f>'[1]Tabella E Superiori'!A55</f>
        <v>CLIS00300X</v>
      </c>
      <c r="C55" s="107" t="str">
        <f>'[1]Tabella E Superiori'!B55</f>
        <v>CLRH003014</v>
      </c>
      <c r="D55" s="107" t="str">
        <f>'[1]Tabella E Superiori'!C55</f>
        <v>IP17</v>
      </c>
      <c r="E55" s="107" t="str">
        <f>'[1]Tabella E Superiori'!D55</f>
        <v>CL</v>
      </c>
      <c r="F55" s="107" t="str">
        <f>'[1]Tabella E Superiori'!E55</f>
        <v>GELA</v>
      </c>
      <c r="G55" s="107" t="str">
        <f>'[1]Tabella E Superiori'!F55</f>
        <v>SS</v>
      </c>
      <c r="H55" s="107" t="str">
        <f>'[1]Tabella E Superiori'!G55</f>
        <v>IIS "L. STURZO"</v>
      </c>
      <c r="I55" s="107" t="str">
        <f>'[1]Tabella E Superiori'!H55</f>
        <v>CLIS00300X/SS/SS</v>
      </c>
      <c r="J55" s="107" t="str">
        <f>'[1]Tabella E Superiori'!I55</f>
        <v>F</v>
      </c>
      <c r="K55" s="150">
        <f>'[1]Tabella E Superiori'!J55</f>
        <v>37709</v>
      </c>
      <c r="L55" s="107" t="str">
        <f>'[1]Tabella E Superiori'!K55</f>
        <v>IT</v>
      </c>
      <c r="M55" s="107">
        <f>'[1]Tabella E Superiori'!L55</f>
        <v>1</v>
      </c>
      <c r="N55" s="107" t="str">
        <f>'[1]Tabella E Superiori'!M55</f>
        <v>F70</v>
      </c>
      <c r="O55" s="107">
        <f>'[1]Tabella E Superiori'!N55</f>
        <v>0</v>
      </c>
      <c r="P55" s="107">
        <f>'[1]Tabella E Superiori'!O55</f>
        <v>0</v>
      </c>
      <c r="Q55" s="107" t="str">
        <f>'[1]Tabella E Superiori'!P55</f>
        <v>Difficoltà a deambulare se non accompagnato</v>
      </c>
      <c r="R55" s="107" t="str">
        <f>'[1]Tabella E Superiori'!Q55</f>
        <v>EHG</v>
      </c>
      <c r="S55" s="107" t="str">
        <f>'[1]Tabella E Superiori'!R55</f>
        <v>NO</v>
      </c>
      <c r="T55" s="107" t="str">
        <f>'[1]Tabella E Superiori'!S55</f>
        <v>NO</v>
      </c>
      <c r="U55" s="107" t="str">
        <f>'[1]Tabella E Superiori'!T55</f>
        <v>SI</v>
      </c>
      <c r="V55" s="107" t="str">
        <f>'[1]Tabella E Superiori'!U55</f>
        <v>SI</v>
      </c>
      <c r="W55" s="107" t="str">
        <f>'[1]Tabella E Superiori'!V55</f>
        <v>AD04</v>
      </c>
      <c r="X55" s="107">
        <f>'[1]Tabella E Superiori'!W55</f>
        <v>0</v>
      </c>
      <c r="Y55" s="107">
        <f>'[1]Tabella E Superiori'!X55</f>
        <v>0</v>
      </c>
      <c r="Z55" s="107">
        <f>'[1]Tabella E Superiori'!Y55</f>
        <v>0</v>
      </c>
      <c r="AA55" s="107">
        <f>'[1]Tabella E Superiori'!Z55</f>
        <v>0</v>
      </c>
      <c r="AB55" s="91">
        <f t="shared" si="0"/>
        <v>1</v>
      </c>
      <c r="AC55" s="109"/>
      <c r="AD55" s="109"/>
      <c r="AE55" s="110"/>
      <c r="AF55" s="110"/>
      <c r="AG55" s="110"/>
      <c r="AH55" s="110"/>
      <c r="AI55" s="110"/>
      <c r="AJ55" s="111"/>
      <c r="AK55" s="109"/>
      <c r="AL55" s="109"/>
      <c r="AM55" s="110"/>
      <c r="AN55" s="110"/>
      <c r="AO55" s="110"/>
      <c r="AP55" s="110"/>
      <c r="AQ55" s="110"/>
    </row>
    <row r="56" spans="1:43" hidden="1">
      <c r="A56" s="92" t="str">
        <f t="shared" si="1"/>
        <v>CLIS00300X</v>
      </c>
      <c r="B56" s="107" t="str">
        <f>'[1]Tabella E Superiori'!A56</f>
        <v>CLIS00300X</v>
      </c>
      <c r="C56" s="107" t="str">
        <f>'[1]Tabella E Superiori'!B56</f>
        <v>CLRH003014</v>
      </c>
      <c r="D56" s="107" t="str">
        <f>'[1]Tabella E Superiori'!C56</f>
        <v>IP17</v>
      </c>
      <c r="E56" s="107" t="str">
        <f>'[1]Tabella E Superiori'!D56</f>
        <v>CL</v>
      </c>
      <c r="F56" s="107" t="str">
        <f>'[1]Tabella E Superiori'!E56</f>
        <v>GELA</v>
      </c>
      <c r="G56" s="107" t="str">
        <f>'[1]Tabella E Superiori'!F56</f>
        <v>SS</v>
      </c>
      <c r="H56" s="107" t="str">
        <f>'[1]Tabella E Superiori'!G56</f>
        <v>IIS "L. STURZO"</v>
      </c>
      <c r="I56" s="107" t="str">
        <f>'[1]Tabella E Superiori'!H56</f>
        <v>CLIS00300X/SS/CA</v>
      </c>
      <c r="J56" s="107" t="str">
        <f>'[1]Tabella E Superiori'!I56</f>
        <v>F</v>
      </c>
      <c r="K56" s="150">
        <f>'[1]Tabella E Superiori'!J56</f>
        <v>38343</v>
      </c>
      <c r="L56" s="107" t="str">
        <f>'[1]Tabella E Superiori'!K56</f>
        <v>IT</v>
      </c>
      <c r="M56" s="107">
        <f>'[1]Tabella E Superiori'!L56</f>
        <v>2</v>
      </c>
      <c r="N56" s="107" t="str">
        <f>'[1]Tabella E Superiori'!M56</f>
        <v>F71</v>
      </c>
      <c r="O56" s="107">
        <f>'[1]Tabella E Superiori'!N56</f>
        <v>0</v>
      </c>
      <c r="P56" s="107">
        <f>'[1]Tabella E Superiori'!O56</f>
        <v>0</v>
      </c>
      <c r="Q56" s="107" t="str">
        <f>'[1]Tabella E Superiori'!P56</f>
        <v xml:space="preserve">Ritardo cognitivo medio </v>
      </c>
      <c r="R56" s="107" t="str">
        <f>'[1]Tabella E Superiori'!Q56</f>
        <v>EH</v>
      </c>
      <c r="S56" s="107" t="str">
        <f>'[1]Tabella E Superiori'!R56</f>
        <v>NO</v>
      </c>
      <c r="T56" s="107" t="str">
        <f>'[1]Tabella E Superiori'!S56</f>
        <v>NO</v>
      </c>
      <c r="U56" s="107" t="str">
        <f>'[1]Tabella E Superiori'!T56</f>
        <v>NO</v>
      </c>
      <c r="V56" s="107" t="str">
        <f>'[1]Tabella E Superiori'!U56</f>
        <v>NO</v>
      </c>
      <c r="W56" s="107" t="str">
        <f>'[1]Tabella E Superiori'!V56</f>
        <v>AD04</v>
      </c>
      <c r="X56" s="107">
        <f>'[1]Tabella E Superiori'!W56</f>
        <v>0</v>
      </c>
      <c r="Y56" s="107">
        <f>'[1]Tabella E Superiori'!X56</f>
        <v>0</v>
      </c>
      <c r="Z56" s="107">
        <f>'[1]Tabella E Superiori'!Y56</f>
        <v>0</v>
      </c>
      <c r="AA56" s="107">
        <f>'[1]Tabella E Superiori'!Z56</f>
        <v>0</v>
      </c>
      <c r="AB56" s="91">
        <f t="shared" si="0"/>
        <v>1</v>
      </c>
      <c r="AC56" s="109"/>
      <c r="AD56" s="109"/>
      <c r="AE56" s="110"/>
      <c r="AF56" s="110"/>
      <c r="AG56" s="110"/>
      <c r="AH56" s="110"/>
      <c r="AI56" s="110"/>
      <c r="AJ56" s="111"/>
      <c r="AK56" s="109"/>
      <c r="AL56" s="109"/>
      <c r="AM56" s="110"/>
      <c r="AN56" s="110"/>
      <c r="AO56" s="110"/>
      <c r="AP56" s="110"/>
      <c r="AQ56" s="110"/>
    </row>
    <row r="57" spans="1:43" hidden="1">
      <c r="A57" s="92" t="str">
        <f t="shared" si="1"/>
        <v>CLIS00300X</v>
      </c>
      <c r="B57" s="107" t="str">
        <f>'[1]Tabella E Superiori'!A57</f>
        <v>CLIS00300X</v>
      </c>
      <c r="C57" s="107" t="str">
        <f>'[1]Tabella E Superiori'!B57</f>
        <v>CLRH003014</v>
      </c>
      <c r="D57" s="107" t="str">
        <f>'[1]Tabella E Superiori'!C57</f>
        <v>IP17</v>
      </c>
      <c r="E57" s="107" t="str">
        <f>'[1]Tabella E Superiori'!D57</f>
        <v>CL</v>
      </c>
      <c r="F57" s="107" t="str">
        <f>'[1]Tabella E Superiori'!E57</f>
        <v>GELA</v>
      </c>
      <c r="G57" s="107" t="str">
        <f>'[1]Tabella E Superiori'!F57</f>
        <v>SS</v>
      </c>
      <c r="H57" s="107" t="str">
        <f>'[1]Tabella E Superiori'!G57</f>
        <v>IIS "L. STURZO"</v>
      </c>
      <c r="I57" s="107" t="str">
        <f>'[1]Tabella E Superiori'!H57</f>
        <v>CLIS00300X/SS/CG</v>
      </c>
      <c r="J57" s="107" t="str">
        <f>'[1]Tabella E Superiori'!I57</f>
        <v>M</v>
      </c>
      <c r="K57" s="150">
        <f>'[1]Tabella E Superiori'!J57</f>
        <v>37875</v>
      </c>
      <c r="L57" s="107" t="str">
        <f>'[1]Tabella E Superiori'!K57</f>
        <v>IT</v>
      </c>
      <c r="M57" s="107">
        <f>'[1]Tabella E Superiori'!L57</f>
        <v>2</v>
      </c>
      <c r="N57" s="107" t="str">
        <f>'[1]Tabella E Superiori'!M57</f>
        <v>F70</v>
      </c>
      <c r="O57" s="107" t="str">
        <f>'[1]Tabella E Superiori'!N57</f>
        <v>F90.0</v>
      </c>
      <c r="P57" s="107">
        <f>'[1]Tabella E Superiori'!O57</f>
        <v>0</v>
      </c>
      <c r="Q57" s="107" t="str">
        <f>'[1]Tabella E Superiori'!P57</f>
        <v>Ritardo Psicomotorio-Iperattività-Disturbo linguaggio</v>
      </c>
      <c r="R57" s="107" t="str">
        <f>'[1]Tabella E Superiori'!Q57</f>
        <v>EHG</v>
      </c>
      <c r="S57" s="107" t="str">
        <f>'[1]Tabella E Superiori'!R57</f>
        <v>SI</v>
      </c>
      <c r="T57" s="107" t="str">
        <f>'[1]Tabella E Superiori'!S57</f>
        <v>NO</v>
      </c>
      <c r="U57" s="107" t="str">
        <f>'[1]Tabella E Superiori'!T57</f>
        <v>NO</v>
      </c>
      <c r="V57" s="107" t="str">
        <f>'[1]Tabella E Superiori'!U57</f>
        <v>NO</v>
      </c>
      <c r="W57" s="107" t="str">
        <f>'[1]Tabella E Superiori'!V57</f>
        <v>AD01</v>
      </c>
      <c r="X57" s="107">
        <f>'[1]Tabella E Superiori'!W57</f>
        <v>0</v>
      </c>
      <c r="Y57" s="107">
        <f>'[1]Tabella E Superiori'!X57</f>
        <v>0</v>
      </c>
      <c r="Z57" s="107">
        <f>'[1]Tabella E Superiori'!Y57</f>
        <v>0</v>
      </c>
      <c r="AA57" s="107">
        <f>'[1]Tabella E Superiori'!Z57</f>
        <v>0</v>
      </c>
      <c r="AB57" s="91">
        <f t="shared" si="0"/>
        <v>1</v>
      </c>
      <c r="AC57" s="109"/>
      <c r="AD57" s="109"/>
      <c r="AE57" s="110"/>
      <c r="AF57" s="110"/>
      <c r="AG57" s="110"/>
      <c r="AH57" s="110"/>
      <c r="AI57" s="110"/>
      <c r="AJ57" s="111"/>
      <c r="AK57" s="109"/>
      <c r="AL57" s="109"/>
      <c r="AM57" s="110"/>
      <c r="AN57" s="110"/>
      <c r="AO57" s="110"/>
      <c r="AP57" s="110"/>
      <c r="AQ57" s="110"/>
    </row>
    <row r="58" spans="1:43" hidden="1">
      <c r="A58" s="92" t="str">
        <f t="shared" si="1"/>
        <v>CLIS00300X</v>
      </c>
      <c r="B58" s="107" t="str">
        <f>'[1]Tabella E Superiori'!A58</f>
        <v>CLIS00300X</v>
      </c>
      <c r="C58" s="107" t="str">
        <f>'[1]Tabella E Superiori'!B58</f>
        <v>CLRH003014</v>
      </c>
      <c r="D58" s="107" t="str">
        <f>'[1]Tabella E Superiori'!C58</f>
        <v>IP17</v>
      </c>
      <c r="E58" s="107" t="str">
        <f>'[1]Tabella E Superiori'!D58</f>
        <v>CL</v>
      </c>
      <c r="F58" s="107" t="str">
        <f>'[1]Tabella E Superiori'!E58</f>
        <v>GELA</v>
      </c>
      <c r="G58" s="107" t="str">
        <f>'[1]Tabella E Superiori'!F58</f>
        <v>SS</v>
      </c>
      <c r="H58" s="107" t="str">
        <f>'[1]Tabella E Superiori'!G58</f>
        <v>IIS "L. STURZO"</v>
      </c>
      <c r="I58" s="107" t="str">
        <f>'[1]Tabella E Superiori'!H58</f>
        <v>CLIS00300X/SS/CM</v>
      </c>
      <c r="J58" s="107" t="str">
        <f>'[1]Tabella E Superiori'!I58</f>
        <v>F</v>
      </c>
      <c r="K58" s="150">
        <f>'[1]Tabella E Superiori'!J58</f>
        <v>37818</v>
      </c>
      <c r="L58" s="107" t="str">
        <f>'[1]Tabella E Superiori'!K58</f>
        <v>IT</v>
      </c>
      <c r="M58" s="107">
        <f>'[1]Tabella E Superiori'!L58</f>
        <v>2</v>
      </c>
      <c r="N58" s="107" t="str">
        <f>'[1]Tabella E Superiori'!M58</f>
        <v>F93.9</v>
      </c>
      <c r="O58" s="107">
        <f>'[1]Tabella E Superiori'!N58</f>
        <v>0</v>
      </c>
      <c r="P58" s="107">
        <f>'[1]Tabella E Superiori'!O58</f>
        <v>0</v>
      </c>
      <c r="Q58" s="107" t="str">
        <f>'[1]Tabella E Superiori'!P58</f>
        <v>Disturbo emozionale dell’infanzia</v>
      </c>
      <c r="R58" s="107" t="str">
        <f>'[1]Tabella E Superiori'!Q58</f>
        <v>EH</v>
      </c>
      <c r="S58" s="107" t="str">
        <f>'[1]Tabella E Superiori'!R58</f>
        <v>NO</v>
      </c>
      <c r="T58" s="107" t="str">
        <f>'[1]Tabella E Superiori'!S58</f>
        <v>NO</v>
      </c>
      <c r="U58" s="107" t="str">
        <f>'[1]Tabella E Superiori'!T58</f>
        <v>NO</v>
      </c>
      <c r="V58" s="107" t="str">
        <f>'[1]Tabella E Superiori'!U58</f>
        <v>NO</v>
      </c>
      <c r="W58" s="107" t="str">
        <f>'[1]Tabella E Superiori'!V58</f>
        <v>AD02</v>
      </c>
      <c r="X58" s="107" t="str">
        <f>'[1]Tabella E Superiori'!W58</f>
        <v>Ordinanza 1104/14 DEL 19/12/2014</v>
      </c>
      <c r="Y58" s="107">
        <f>'[1]Tabella E Superiori'!X58</f>
        <v>0</v>
      </c>
      <c r="Z58" s="107">
        <f>'[1]Tabella E Superiori'!Y58</f>
        <v>0</v>
      </c>
      <c r="AA58" s="107">
        <f>'[1]Tabella E Superiori'!Z58</f>
        <v>0</v>
      </c>
      <c r="AB58" s="91">
        <f t="shared" si="0"/>
        <v>1</v>
      </c>
      <c r="AC58" s="109"/>
      <c r="AD58" s="109"/>
      <c r="AE58" s="110"/>
      <c r="AF58" s="110"/>
      <c r="AG58" s="110"/>
      <c r="AH58" s="110"/>
      <c r="AI58" s="110"/>
      <c r="AJ58" s="111"/>
      <c r="AK58" s="109"/>
      <c r="AL58" s="109"/>
      <c r="AM58" s="110"/>
      <c r="AN58" s="110"/>
      <c r="AO58" s="110"/>
      <c r="AP58" s="110"/>
      <c r="AQ58" s="110"/>
    </row>
    <row r="59" spans="1:43" hidden="1">
      <c r="A59" s="92" t="str">
        <f t="shared" si="1"/>
        <v>CLIS00300X</v>
      </c>
      <c r="B59" s="107" t="str">
        <f>'[1]Tabella E Superiori'!A59</f>
        <v>CLIS00300X</v>
      </c>
      <c r="C59" s="107" t="str">
        <f>'[1]Tabella E Superiori'!B59</f>
        <v>CLRH003014</v>
      </c>
      <c r="D59" s="107" t="str">
        <f>'[1]Tabella E Superiori'!C59</f>
        <v>IP17</v>
      </c>
      <c r="E59" s="107" t="str">
        <f>'[1]Tabella E Superiori'!D59</f>
        <v>CL</v>
      </c>
      <c r="F59" s="107" t="str">
        <f>'[1]Tabella E Superiori'!E59</f>
        <v>GELA</v>
      </c>
      <c r="G59" s="107" t="str">
        <f>'[1]Tabella E Superiori'!F59</f>
        <v>SS</v>
      </c>
      <c r="H59" s="107" t="str">
        <f>'[1]Tabella E Superiori'!G59</f>
        <v>IIS "L. STURZO"</v>
      </c>
      <c r="I59" s="107" t="str">
        <f>'[1]Tabella E Superiori'!H59</f>
        <v>CLIS00300X/SS/DDA</v>
      </c>
      <c r="J59" s="107" t="str">
        <f>'[1]Tabella E Superiori'!I59</f>
        <v>M</v>
      </c>
      <c r="K59" s="150">
        <f>'[1]Tabella E Superiori'!J59</f>
        <v>38303</v>
      </c>
      <c r="L59" s="107" t="str">
        <f>'[1]Tabella E Superiori'!K59</f>
        <v>IT</v>
      </c>
      <c r="M59" s="107">
        <f>'[1]Tabella E Superiori'!L59</f>
        <v>2</v>
      </c>
      <c r="N59" s="107" t="str">
        <f>'[1]Tabella E Superiori'!M59</f>
        <v>F90</v>
      </c>
      <c r="O59" s="107">
        <f>'[1]Tabella E Superiori'!N59</f>
        <v>0</v>
      </c>
      <c r="P59" s="107">
        <f>'[1]Tabella E Superiori'!O59</f>
        <v>0</v>
      </c>
      <c r="Q59" s="107" t="str">
        <f>'[1]Tabella E Superiori'!P59</f>
        <v>Deficit attentivo con iperattività</v>
      </c>
      <c r="R59" s="107" t="str">
        <f>'[1]Tabella E Superiori'!Q59</f>
        <v>EH</v>
      </c>
      <c r="S59" s="107" t="str">
        <f>'[1]Tabella E Superiori'!R59</f>
        <v>NO</v>
      </c>
      <c r="T59" s="107" t="str">
        <f>'[1]Tabella E Superiori'!S59</f>
        <v>NO</v>
      </c>
      <c r="U59" s="107" t="str">
        <f>'[1]Tabella E Superiori'!T59</f>
        <v>NO</v>
      </c>
      <c r="V59" s="107" t="str">
        <f>'[1]Tabella E Superiori'!U59</f>
        <v>NO</v>
      </c>
      <c r="W59" s="107" t="str">
        <f>'[1]Tabella E Superiori'!V59</f>
        <v>AD03</v>
      </c>
      <c r="X59" s="107">
        <f>'[1]Tabella E Superiori'!W59</f>
        <v>0</v>
      </c>
      <c r="Y59" s="107">
        <f>'[1]Tabella E Superiori'!X59</f>
        <v>0</v>
      </c>
      <c r="Z59" s="107">
        <f>'[1]Tabella E Superiori'!Y59</f>
        <v>0</v>
      </c>
      <c r="AA59" s="107">
        <f>'[1]Tabella E Superiori'!Z59</f>
        <v>0</v>
      </c>
      <c r="AB59" s="91">
        <f t="shared" si="0"/>
        <v>1</v>
      </c>
      <c r="AC59" s="109"/>
      <c r="AD59" s="109"/>
      <c r="AE59" s="110"/>
      <c r="AF59" s="110"/>
      <c r="AG59" s="110"/>
      <c r="AH59" s="110"/>
      <c r="AI59" s="110"/>
      <c r="AJ59" s="111"/>
      <c r="AK59" s="109"/>
      <c r="AL59" s="109"/>
      <c r="AM59" s="110"/>
      <c r="AN59" s="110"/>
      <c r="AO59" s="110"/>
      <c r="AP59" s="110"/>
      <c r="AQ59" s="110"/>
    </row>
    <row r="60" spans="1:43" hidden="1">
      <c r="A60" s="92" t="str">
        <f t="shared" si="1"/>
        <v>CLIS00300X</v>
      </c>
      <c r="B60" s="107" t="str">
        <f>'[1]Tabella E Superiori'!A60</f>
        <v>CLIS00300X</v>
      </c>
      <c r="C60" s="107" t="str">
        <f>'[1]Tabella E Superiori'!B60</f>
        <v>CLRH003014</v>
      </c>
      <c r="D60" s="107" t="str">
        <f>'[1]Tabella E Superiori'!C60</f>
        <v>IP17</v>
      </c>
      <c r="E60" s="107" t="str">
        <f>'[1]Tabella E Superiori'!D60</f>
        <v>CL</v>
      </c>
      <c r="F60" s="107" t="str">
        <f>'[1]Tabella E Superiori'!E60</f>
        <v>GELA</v>
      </c>
      <c r="G60" s="107" t="str">
        <f>'[1]Tabella E Superiori'!F60</f>
        <v>SS</v>
      </c>
      <c r="H60" s="107" t="str">
        <f>'[1]Tabella E Superiori'!G60</f>
        <v>IIS "L. STURZO"</v>
      </c>
      <c r="I60" s="107" t="str">
        <f>'[1]Tabella E Superiori'!H60</f>
        <v>CLIS00300X/SS/FG</v>
      </c>
      <c r="J60" s="107" t="str">
        <f>'[1]Tabella E Superiori'!I60</f>
        <v>M</v>
      </c>
      <c r="K60" s="150">
        <f>'[1]Tabella E Superiori'!J60</f>
        <v>37600</v>
      </c>
      <c r="L60" s="107" t="str">
        <f>'[1]Tabella E Superiori'!K60</f>
        <v>IT</v>
      </c>
      <c r="M60" s="107">
        <f>'[1]Tabella E Superiori'!L60</f>
        <v>2</v>
      </c>
      <c r="N60" s="107" t="str">
        <f>'[1]Tabella E Superiori'!M60</f>
        <v>F84.0</v>
      </c>
      <c r="O60" s="107">
        <f>'[1]Tabella E Superiori'!N60</f>
        <v>0</v>
      </c>
      <c r="P60" s="107">
        <f>'[1]Tabella E Superiori'!O60</f>
        <v>0</v>
      </c>
      <c r="Q60" s="107" t="str">
        <f>'[1]Tabella E Superiori'!P60</f>
        <v>Autismo infantile</v>
      </c>
      <c r="R60" s="107" t="str">
        <f>'[1]Tabella E Superiori'!Q60</f>
        <v>EHG</v>
      </c>
      <c r="S60" s="107" t="str">
        <f>'[1]Tabella E Superiori'!R60</f>
        <v>NO</v>
      </c>
      <c r="T60" s="107" t="str">
        <f>'[1]Tabella E Superiori'!S60</f>
        <v>NO</v>
      </c>
      <c r="U60" s="107" t="str">
        <f>'[1]Tabella E Superiori'!T60</f>
        <v>SI</v>
      </c>
      <c r="V60" s="107" t="str">
        <f>'[1]Tabella E Superiori'!U60</f>
        <v>SI</v>
      </c>
      <c r="W60" s="107" t="str">
        <f>'[1]Tabella E Superiori'!V60</f>
        <v>AD02</v>
      </c>
      <c r="X60" s="107">
        <f>'[1]Tabella E Superiori'!W60</f>
        <v>0</v>
      </c>
      <c r="Y60" s="107">
        <f>'[1]Tabella E Superiori'!X60</f>
        <v>0</v>
      </c>
      <c r="Z60" s="107">
        <f>'[1]Tabella E Superiori'!Y60</f>
        <v>0</v>
      </c>
      <c r="AA60" s="107">
        <f>'[1]Tabella E Superiori'!Z60</f>
        <v>0</v>
      </c>
      <c r="AB60" s="91">
        <f t="shared" si="0"/>
        <v>1</v>
      </c>
      <c r="AC60" s="109"/>
      <c r="AD60" s="109"/>
      <c r="AE60" s="110"/>
      <c r="AF60" s="110"/>
      <c r="AG60" s="110"/>
      <c r="AH60" s="110"/>
      <c r="AI60" s="110"/>
      <c r="AJ60" s="111"/>
      <c r="AK60" s="109"/>
      <c r="AL60" s="109"/>
      <c r="AM60" s="110"/>
      <c r="AN60" s="110"/>
      <c r="AO60" s="110"/>
      <c r="AP60" s="110"/>
      <c r="AQ60" s="110"/>
    </row>
    <row r="61" spans="1:43" hidden="1">
      <c r="A61" s="92" t="str">
        <f t="shared" si="1"/>
        <v>CLIS00300X</v>
      </c>
      <c r="B61" s="107" t="str">
        <f>'[1]Tabella E Superiori'!A61</f>
        <v>CLIS00300X</v>
      </c>
      <c r="C61" s="107" t="str">
        <f>'[1]Tabella E Superiori'!B61</f>
        <v>CLRH003014</v>
      </c>
      <c r="D61" s="107" t="str">
        <f>'[1]Tabella E Superiori'!C61</f>
        <v>IP17</v>
      </c>
      <c r="E61" s="107" t="str">
        <f>'[1]Tabella E Superiori'!D61</f>
        <v>CL</v>
      </c>
      <c r="F61" s="107" t="str">
        <f>'[1]Tabella E Superiori'!E61</f>
        <v>GELA</v>
      </c>
      <c r="G61" s="107" t="str">
        <f>'[1]Tabella E Superiori'!F61</f>
        <v>SS</v>
      </c>
      <c r="H61" s="107" t="str">
        <f>'[1]Tabella E Superiori'!G61</f>
        <v>IIS "L. STURZO"</v>
      </c>
      <c r="I61" s="107" t="str">
        <f>'[1]Tabella E Superiori'!H61</f>
        <v>CLIS00300X/SS/GM</v>
      </c>
      <c r="J61" s="107" t="str">
        <f>'[1]Tabella E Superiori'!I61</f>
        <v>F</v>
      </c>
      <c r="K61" s="150">
        <f>'[1]Tabella E Superiori'!J61</f>
        <v>37665</v>
      </c>
      <c r="L61" s="107" t="str">
        <f>'[1]Tabella E Superiori'!K61</f>
        <v>IT</v>
      </c>
      <c r="M61" s="107">
        <f>'[1]Tabella E Superiori'!L61</f>
        <v>2</v>
      </c>
      <c r="N61" s="107" t="str">
        <f>'[1]Tabella E Superiori'!M61</f>
        <v>F71</v>
      </c>
      <c r="O61" s="107">
        <f>'[1]Tabella E Superiori'!N61</f>
        <v>0</v>
      </c>
      <c r="P61" s="107">
        <f>'[1]Tabella E Superiori'!O61</f>
        <v>0</v>
      </c>
      <c r="Q61" s="107" t="str">
        <f>'[1]Tabella E Superiori'!P61</f>
        <v xml:space="preserve">Ritardo cognitivo medio </v>
      </c>
      <c r="R61" s="107" t="str">
        <f>'[1]Tabella E Superiori'!Q61</f>
        <v>EH</v>
      </c>
      <c r="S61" s="107" t="str">
        <f>'[1]Tabella E Superiori'!R61</f>
        <v>NO</v>
      </c>
      <c r="T61" s="107" t="str">
        <f>'[1]Tabella E Superiori'!S61</f>
        <v>NO</v>
      </c>
      <c r="U61" s="107" t="str">
        <f>'[1]Tabella E Superiori'!T61</f>
        <v>NO</v>
      </c>
      <c r="V61" s="107" t="str">
        <f>'[1]Tabella E Superiori'!U61</f>
        <v>NO</v>
      </c>
      <c r="W61" s="107" t="str">
        <f>'[1]Tabella E Superiori'!V61</f>
        <v>AD03</v>
      </c>
      <c r="X61" s="107">
        <f>'[1]Tabella E Superiori'!W61</f>
        <v>0</v>
      </c>
      <c r="Y61" s="107">
        <f>'[1]Tabella E Superiori'!X61</f>
        <v>0</v>
      </c>
      <c r="Z61" s="107">
        <f>'[1]Tabella E Superiori'!Y61</f>
        <v>0</v>
      </c>
      <c r="AA61" s="107">
        <f>'[1]Tabella E Superiori'!Z61</f>
        <v>0</v>
      </c>
      <c r="AB61" s="91">
        <f t="shared" si="0"/>
        <v>1</v>
      </c>
      <c r="AC61" s="109"/>
      <c r="AD61" s="109"/>
      <c r="AE61" s="110"/>
      <c r="AF61" s="110"/>
      <c r="AG61" s="110"/>
      <c r="AH61" s="110"/>
      <c r="AI61" s="110"/>
      <c r="AJ61" s="111"/>
      <c r="AK61" s="109"/>
      <c r="AL61" s="109"/>
      <c r="AM61" s="110"/>
      <c r="AN61" s="110"/>
      <c r="AO61" s="110"/>
      <c r="AP61" s="110"/>
      <c r="AQ61" s="110"/>
    </row>
    <row r="62" spans="1:43" hidden="1">
      <c r="A62" s="92" t="str">
        <f t="shared" si="1"/>
        <v>CLIS00300X</v>
      </c>
      <c r="B62" s="107" t="str">
        <f>'[1]Tabella E Superiori'!A62</f>
        <v>CLIS00300X</v>
      </c>
      <c r="C62" s="107" t="str">
        <f>'[1]Tabella E Superiori'!B62</f>
        <v>CLRH003014</v>
      </c>
      <c r="D62" s="107" t="str">
        <f>'[1]Tabella E Superiori'!C62</f>
        <v>IP17</v>
      </c>
      <c r="E62" s="107" t="str">
        <f>'[1]Tabella E Superiori'!D62</f>
        <v>CL</v>
      </c>
      <c r="F62" s="107" t="str">
        <f>'[1]Tabella E Superiori'!E62</f>
        <v>GELA</v>
      </c>
      <c r="G62" s="107" t="str">
        <f>'[1]Tabella E Superiori'!F62</f>
        <v>SS</v>
      </c>
      <c r="H62" s="107" t="str">
        <f>'[1]Tabella E Superiori'!G62</f>
        <v>IIS "L. STURZO"</v>
      </c>
      <c r="I62" s="107" t="str">
        <f>'[1]Tabella E Superiori'!H62</f>
        <v>CLIS00300X/SS/MF</v>
      </c>
      <c r="J62" s="107" t="str">
        <f>'[1]Tabella E Superiori'!I62</f>
        <v>F</v>
      </c>
      <c r="K62" s="150">
        <f>'[1]Tabella E Superiori'!J62</f>
        <v>37509</v>
      </c>
      <c r="L62" s="107" t="str">
        <f>'[1]Tabella E Superiori'!K62</f>
        <v>IT</v>
      </c>
      <c r="M62" s="107">
        <f>'[1]Tabella E Superiori'!L62</f>
        <v>2</v>
      </c>
      <c r="N62" s="107" t="str">
        <f>'[1]Tabella E Superiori'!M62</f>
        <v>F70</v>
      </c>
      <c r="O62" s="107">
        <f>'[1]Tabella E Superiori'!N62</f>
        <v>0</v>
      </c>
      <c r="P62" s="107">
        <f>'[1]Tabella E Superiori'!O62</f>
        <v>0</v>
      </c>
      <c r="Q62" s="107" t="str">
        <f>'[1]Tabella E Superiori'!P62</f>
        <v>Ritardo cognitivo lieve</v>
      </c>
      <c r="R62" s="107" t="str">
        <f>'[1]Tabella E Superiori'!Q62</f>
        <v>EH</v>
      </c>
      <c r="S62" s="107" t="str">
        <f>'[1]Tabella E Superiori'!R62</f>
        <v>NO</v>
      </c>
      <c r="T62" s="107" t="str">
        <f>'[1]Tabella E Superiori'!S62</f>
        <v>NO</v>
      </c>
      <c r="U62" s="107" t="str">
        <f>'[1]Tabella E Superiori'!T62</f>
        <v>SI</v>
      </c>
      <c r="V62" s="107" t="str">
        <f>'[1]Tabella E Superiori'!U62</f>
        <v>NO</v>
      </c>
      <c r="W62" s="107" t="str">
        <f>'[1]Tabella E Superiori'!V62</f>
        <v>AD03</v>
      </c>
      <c r="X62" s="107">
        <f>'[1]Tabella E Superiori'!W62</f>
        <v>0</v>
      </c>
      <c r="Y62" s="107">
        <f>'[1]Tabella E Superiori'!X62</f>
        <v>0</v>
      </c>
      <c r="Z62" s="107">
        <f>'[1]Tabella E Superiori'!Y62</f>
        <v>0</v>
      </c>
      <c r="AA62" s="107">
        <f>'[1]Tabella E Superiori'!Z62</f>
        <v>0</v>
      </c>
      <c r="AB62" s="91">
        <f t="shared" si="0"/>
        <v>1</v>
      </c>
      <c r="AC62" s="109"/>
      <c r="AD62" s="109"/>
      <c r="AE62" s="110"/>
      <c r="AF62" s="110"/>
      <c r="AG62" s="110"/>
      <c r="AH62" s="110"/>
      <c r="AI62" s="110"/>
      <c r="AJ62" s="111"/>
      <c r="AK62" s="109"/>
      <c r="AL62" s="109"/>
      <c r="AM62" s="110"/>
      <c r="AN62" s="110"/>
      <c r="AO62" s="110"/>
      <c r="AP62" s="110"/>
      <c r="AQ62" s="110"/>
    </row>
    <row r="63" spans="1:43" hidden="1">
      <c r="A63" s="92" t="str">
        <f t="shared" si="1"/>
        <v>CLIS00300X</v>
      </c>
      <c r="B63" s="107" t="str">
        <f>'[1]Tabella E Superiori'!A63</f>
        <v>CLIS00300X</v>
      </c>
      <c r="C63" s="107" t="str">
        <f>'[1]Tabella E Superiori'!B63</f>
        <v>CLRH003014</v>
      </c>
      <c r="D63" s="107" t="str">
        <f>'[1]Tabella E Superiori'!C63</f>
        <v>IP17</v>
      </c>
      <c r="E63" s="107" t="str">
        <f>'[1]Tabella E Superiori'!D63</f>
        <v>CL</v>
      </c>
      <c r="F63" s="107" t="str">
        <f>'[1]Tabella E Superiori'!E63</f>
        <v>GELA</v>
      </c>
      <c r="G63" s="107" t="str">
        <f>'[1]Tabella E Superiori'!F63</f>
        <v>SS</v>
      </c>
      <c r="H63" s="107" t="str">
        <f>'[1]Tabella E Superiori'!G63</f>
        <v>IIS "L. STURZO"</v>
      </c>
      <c r="I63" s="107" t="str">
        <f>'[1]Tabella E Superiori'!H63</f>
        <v>CLIS00300X/SS/RG</v>
      </c>
      <c r="J63" s="107" t="str">
        <f>'[1]Tabella E Superiori'!I63</f>
        <v>M</v>
      </c>
      <c r="K63" s="150">
        <f>'[1]Tabella E Superiori'!J63</f>
        <v>38326</v>
      </c>
      <c r="L63" s="107" t="str">
        <f>'[1]Tabella E Superiori'!K63</f>
        <v>IT</v>
      </c>
      <c r="M63" s="107">
        <f>'[1]Tabella E Superiori'!L63</f>
        <v>2</v>
      </c>
      <c r="N63" s="107" t="str">
        <f>'[1]Tabella E Superiori'!M63</f>
        <v>F90.0</v>
      </c>
      <c r="O63" s="107">
        <f>'[1]Tabella E Superiori'!N63</f>
        <v>0</v>
      </c>
      <c r="P63" s="107">
        <f>'[1]Tabella E Superiori'!O63</f>
        <v>0</v>
      </c>
      <c r="Q63" s="107" t="str">
        <f>'[1]Tabella E Superiori'!P63</f>
        <v>Disturbo attività e attenzione</v>
      </c>
      <c r="R63" s="107" t="str">
        <f>'[1]Tabella E Superiori'!Q63</f>
        <v>EH</v>
      </c>
      <c r="S63" s="107" t="str">
        <f>'[1]Tabella E Superiori'!R63</f>
        <v>NO</v>
      </c>
      <c r="T63" s="107" t="str">
        <f>'[1]Tabella E Superiori'!S63</f>
        <v>NO</v>
      </c>
      <c r="U63" s="107" t="str">
        <f>'[1]Tabella E Superiori'!T63</f>
        <v>NO</v>
      </c>
      <c r="V63" s="107" t="str">
        <f>'[1]Tabella E Superiori'!U63</f>
        <v>NO</v>
      </c>
      <c r="W63" s="107" t="str">
        <f>'[1]Tabella E Superiori'!V63</f>
        <v>AD01</v>
      </c>
      <c r="X63" s="107">
        <f>'[1]Tabella E Superiori'!W63</f>
        <v>0</v>
      </c>
      <c r="Y63" s="107">
        <f>'[1]Tabella E Superiori'!X63</f>
        <v>0</v>
      </c>
      <c r="Z63" s="107">
        <f>'[1]Tabella E Superiori'!Y63</f>
        <v>0</v>
      </c>
      <c r="AA63" s="107">
        <f>'[1]Tabella E Superiori'!Z63</f>
        <v>0</v>
      </c>
      <c r="AB63" s="91">
        <f t="shared" si="0"/>
        <v>1</v>
      </c>
      <c r="AC63" s="109"/>
      <c r="AD63" s="109"/>
      <c r="AE63" s="110"/>
      <c r="AF63" s="110"/>
      <c r="AG63" s="110"/>
      <c r="AH63" s="110"/>
      <c r="AI63" s="110"/>
      <c r="AJ63" s="111"/>
      <c r="AK63" s="109"/>
      <c r="AL63" s="109"/>
      <c r="AM63" s="110"/>
      <c r="AN63" s="110"/>
      <c r="AO63" s="110"/>
      <c r="AP63" s="110"/>
      <c r="AQ63" s="110"/>
    </row>
    <row r="64" spans="1:43" hidden="1">
      <c r="A64" s="92" t="str">
        <f t="shared" si="1"/>
        <v>CLIS00300X</v>
      </c>
      <c r="B64" s="107" t="str">
        <f>'[1]Tabella E Superiori'!A64</f>
        <v>CLIS00300X</v>
      </c>
      <c r="C64" s="107" t="str">
        <f>'[1]Tabella E Superiori'!B64</f>
        <v>CLRH003014</v>
      </c>
      <c r="D64" s="107" t="str">
        <f>'[1]Tabella E Superiori'!C64</f>
        <v>IP17</v>
      </c>
      <c r="E64" s="107" t="str">
        <f>'[1]Tabella E Superiori'!D64</f>
        <v>CL</v>
      </c>
      <c r="F64" s="107" t="str">
        <f>'[1]Tabella E Superiori'!E64</f>
        <v>GELA</v>
      </c>
      <c r="G64" s="107" t="str">
        <f>'[1]Tabella E Superiori'!F64</f>
        <v>SS</v>
      </c>
      <c r="H64" s="107" t="str">
        <f>'[1]Tabella E Superiori'!G64</f>
        <v>IIS "L. STURZO"</v>
      </c>
      <c r="I64" s="107" t="str">
        <f>'[1]Tabella E Superiori'!H64</f>
        <v>CLIS00300X/SS/SR</v>
      </c>
      <c r="J64" s="107" t="str">
        <f>'[1]Tabella E Superiori'!I64</f>
        <v>M</v>
      </c>
      <c r="K64" s="150">
        <f>'[1]Tabella E Superiori'!J64</f>
        <v>38232</v>
      </c>
      <c r="L64" s="107" t="str">
        <f>'[1]Tabella E Superiori'!K64</f>
        <v>IT</v>
      </c>
      <c r="M64" s="107">
        <f>'[1]Tabella E Superiori'!L64</f>
        <v>2</v>
      </c>
      <c r="N64" s="107" t="str">
        <f>'[1]Tabella E Superiori'!M64</f>
        <v>F70</v>
      </c>
      <c r="O64" s="107">
        <f>'[1]Tabella E Superiori'!N64</f>
        <v>0</v>
      </c>
      <c r="P64" s="107">
        <f>'[1]Tabella E Superiori'!O64</f>
        <v>0</v>
      </c>
      <c r="Q64" s="107" t="str">
        <f>'[1]Tabella E Superiori'!P64</f>
        <v>Ritardo psicomotorio e disturbo del linguaggio</v>
      </c>
      <c r="R64" s="107" t="str">
        <f>'[1]Tabella E Superiori'!Q64</f>
        <v>EHG</v>
      </c>
      <c r="S64" s="107" t="str">
        <f>'[1]Tabella E Superiori'!R64</f>
        <v>NO</v>
      </c>
      <c r="T64" s="107" t="str">
        <f>'[1]Tabella E Superiori'!S64</f>
        <v>NO</v>
      </c>
      <c r="U64" s="107" t="str">
        <f>'[1]Tabella E Superiori'!T64</f>
        <v>NO</v>
      </c>
      <c r="V64" s="107" t="str">
        <f>'[1]Tabella E Superiori'!U64</f>
        <v>NO</v>
      </c>
      <c r="W64" s="107" t="str">
        <f>'[1]Tabella E Superiori'!V64</f>
        <v>AD02</v>
      </c>
      <c r="X64" s="107">
        <f>'[1]Tabella E Superiori'!W64</f>
        <v>0</v>
      </c>
      <c r="Y64" s="107">
        <f>'[1]Tabella E Superiori'!X64</f>
        <v>0</v>
      </c>
      <c r="Z64" s="107">
        <f>'[1]Tabella E Superiori'!Y64</f>
        <v>0</v>
      </c>
      <c r="AA64" s="107">
        <f>'[1]Tabella E Superiori'!Z64</f>
        <v>0</v>
      </c>
      <c r="AB64" s="91">
        <f t="shared" si="0"/>
        <v>1</v>
      </c>
      <c r="AC64" s="109"/>
      <c r="AD64" s="109"/>
      <c r="AE64" s="110"/>
      <c r="AF64" s="110"/>
      <c r="AG64" s="110"/>
      <c r="AH64" s="110"/>
      <c r="AI64" s="110"/>
      <c r="AJ64" s="111"/>
      <c r="AK64" s="109"/>
      <c r="AL64" s="109"/>
      <c r="AM64" s="110"/>
      <c r="AN64" s="110"/>
      <c r="AO64" s="110"/>
      <c r="AP64" s="110"/>
      <c r="AQ64" s="110"/>
    </row>
    <row r="65" spans="1:43" hidden="1">
      <c r="A65" s="92" t="str">
        <f t="shared" si="1"/>
        <v>CLIS00300X</v>
      </c>
      <c r="B65" s="107" t="str">
        <f>'[1]Tabella E Superiori'!A65</f>
        <v>CLIS00300X</v>
      </c>
      <c r="C65" s="107" t="str">
        <f>'[1]Tabella E Superiori'!B65</f>
        <v>CLRH003014</v>
      </c>
      <c r="D65" s="107" t="str">
        <f>'[1]Tabella E Superiori'!C65</f>
        <v>IP17</v>
      </c>
      <c r="E65" s="107" t="str">
        <f>'[1]Tabella E Superiori'!D65</f>
        <v>CL</v>
      </c>
      <c r="F65" s="107" t="str">
        <f>'[1]Tabella E Superiori'!E65</f>
        <v>GELA</v>
      </c>
      <c r="G65" s="107" t="str">
        <f>'[1]Tabella E Superiori'!F65</f>
        <v>SS</v>
      </c>
      <c r="H65" s="107" t="str">
        <f>'[1]Tabella E Superiori'!G65</f>
        <v>IIS "L. STURZO"</v>
      </c>
      <c r="I65" s="107" t="str">
        <f>'[1]Tabella E Superiori'!H65</f>
        <v>CLIS00300X/SS/TF</v>
      </c>
      <c r="J65" s="107" t="str">
        <f>'[1]Tabella E Superiori'!I65</f>
        <v>M</v>
      </c>
      <c r="K65" s="150">
        <f>'[1]Tabella E Superiori'!J65</f>
        <v>38314</v>
      </c>
      <c r="L65" s="107" t="str">
        <f>'[1]Tabella E Superiori'!K65</f>
        <v>IT</v>
      </c>
      <c r="M65" s="107">
        <f>'[1]Tabella E Superiori'!L65</f>
        <v>2</v>
      </c>
      <c r="N65" s="107" t="str">
        <f>'[1]Tabella E Superiori'!M65</f>
        <v>F70</v>
      </c>
      <c r="O65" s="107" t="str">
        <f>'[1]Tabella E Superiori'!N65</f>
        <v>F90.0</v>
      </c>
      <c r="P65" s="107">
        <f>'[1]Tabella E Superiori'!O65</f>
        <v>0</v>
      </c>
      <c r="Q65" s="107" t="str">
        <f>'[1]Tabella E Superiori'!P65</f>
        <v>Ritardo cognitivo ed iperattività</v>
      </c>
      <c r="R65" s="107" t="str">
        <f>'[1]Tabella E Superiori'!Q65</f>
        <v>EHG</v>
      </c>
      <c r="S65" s="107" t="str">
        <f>'[1]Tabella E Superiori'!R65</f>
        <v>SI</v>
      </c>
      <c r="T65" s="107" t="str">
        <f>'[1]Tabella E Superiori'!S65</f>
        <v>NO</v>
      </c>
      <c r="U65" s="107" t="str">
        <f>'[1]Tabella E Superiori'!T65</f>
        <v>SI</v>
      </c>
      <c r="V65" s="107" t="str">
        <f>'[1]Tabella E Superiori'!U65</f>
        <v>SI</v>
      </c>
      <c r="W65" s="107" t="str">
        <f>'[1]Tabella E Superiori'!V65</f>
        <v>AD03</v>
      </c>
      <c r="X65" s="107">
        <f>'[1]Tabella E Superiori'!W65</f>
        <v>0</v>
      </c>
      <c r="Y65" s="107" t="str">
        <f>'[1]Tabella E Superiori'!X65</f>
        <v>Sentenza 821/17 del 23/03/2017</v>
      </c>
      <c r="Z65" s="107">
        <f>'[1]Tabella E Superiori'!Y65</f>
        <v>0</v>
      </c>
      <c r="AA65" s="107">
        <f>'[1]Tabella E Superiori'!Z65</f>
        <v>0</v>
      </c>
      <c r="AB65" s="91">
        <f t="shared" si="0"/>
        <v>1</v>
      </c>
      <c r="AC65" s="109"/>
      <c r="AD65" s="109"/>
      <c r="AE65" s="110"/>
      <c r="AF65" s="110"/>
      <c r="AG65" s="110"/>
      <c r="AH65" s="110"/>
      <c r="AI65" s="110"/>
      <c r="AJ65" s="111"/>
      <c r="AK65" s="109"/>
      <c r="AL65" s="109"/>
      <c r="AM65" s="110"/>
      <c r="AN65" s="110"/>
      <c r="AO65" s="110"/>
      <c r="AP65" s="110"/>
      <c r="AQ65" s="110"/>
    </row>
    <row r="66" spans="1:43" hidden="1">
      <c r="A66" s="92" t="str">
        <f t="shared" si="1"/>
        <v>CLIS00300X</v>
      </c>
      <c r="B66" s="107" t="str">
        <f>'[1]Tabella E Superiori'!A66</f>
        <v>CLIS00300X</v>
      </c>
      <c r="C66" s="107" t="str">
        <f>'[1]Tabella E Superiori'!B66</f>
        <v>CLRH003014</v>
      </c>
      <c r="D66" s="107" t="str">
        <f>'[1]Tabella E Superiori'!C66</f>
        <v>IP17</v>
      </c>
      <c r="E66" s="107" t="str">
        <f>'[1]Tabella E Superiori'!D66</f>
        <v>CL</v>
      </c>
      <c r="F66" s="107" t="str">
        <f>'[1]Tabella E Superiori'!E66</f>
        <v>GELA</v>
      </c>
      <c r="G66" s="107" t="str">
        <f>'[1]Tabella E Superiori'!F66</f>
        <v>SS</v>
      </c>
      <c r="H66" s="107" t="str">
        <f>'[1]Tabella E Superiori'!G66</f>
        <v>IIS "L. STURZO"</v>
      </c>
      <c r="I66" s="107" t="str">
        <f>'[1]Tabella E Superiori'!H66</f>
        <v>CLIS00300X/SS/VB</v>
      </c>
      <c r="J66" s="107" t="str">
        <f>'[1]Tabella E Superiori'!I66</f>
        <v>F</v>
      </c>
      <c r="K66" s="150">
        <f>'[1]Tabella E Superiori'!J66</f>
        <v>38023</v>
      </c>
      <c r="L66" s="107" t="str">
        <f>'[1]Tabella E Superiori'!K66</f>
        <v>IT</v>
      </c>
      <c r="M66" s="107">
        <f>'[1]Tabella E Superiori'!L66</f>
        <v>2</v>
      </c>
      <c r="N66" s="107" t="str">
        <f>'[1]Tabella E Superiori'!M66</f>
        <v>F70</v>
      </c>
      <c r="O66" s="107">
        <f>'[1]Tabella E Superiori'!N66</f>
        <v>0</v>
      </c>
      <c r="P66" s="107">
        <f>'[1]Tabella E Superiori'!O66</f>
        <v>0</v>
      </c>
      <c r="Q66" s="107" t="str">
        <f>'[1]Tabella E Superiori'!P66</f>
        <v>Ritardo cognitivo e del linguaggio</v>
      </c>
      <c r="R66" s="107" t="str">
        <f>'[1]Tabella E Superiori'!Q66</f>
        <v>EHG</v>
      </c>
      <c r="S66" s="107" t="str">
        <f>'[1]Tabella E Superiori'!R66</f>
        <v>NO</v>
      </c>
      <c r="T66" s="107" t="str">
        <f>'[1]Tabella E Superiori'!S66</f>
        <v>NO</v>
      </c>
      <c r="U66" s="107" t="str">
        <f>'[1]Tabella E Superiori'!T66</f>
        <v>NO</v>
      </c>
      <c r="V66" s="107" t="str">
        <f>'[1]Tabella E Superiori'!U66</f>
        <v>NO</v>
      </c>
      <c r="W66" s="107" t="str">
        <f>'[1]Tabella E Superiori'!V66</f>
        <v>AD01</v>
      </c>
      <c r="X66" s="107">
        <f>'[1]Tabella E Superiori'!W66</f>
        <v>0</v>
      </c>
      <c r="Y66" s="107">
        <f>'[1]Tabella E Superiori'!X66</f>
        <v>0</v>
      </c>
      <c r="Z66" s="107">
        <f>'[1]Tabella E Superiori'!Y66</f>
        <v>0</v>
      </c>
      <c r="AA66" s="107">
        <f>'[1]Tabella E Superiori'!Z66</f>
        <v>0</v>
      </c>
      <c r="AB66" s="91">
        <f t="shared" si="0"/>
        <v>1</v>
      </c>
      <c r="AC66" s="109"/>
      <c r="AD66" s="109"/>
      <c r="AE66" s="110"/>
      <c r="AF66" s="110"/>
      <c r="AG66" s="110"/>
      <c r="AH66" s="110"/>
      <c r="AI66" s="110"/>
      <c r="AJ66" s="111"/>
      <c r="AK66" s="109"/>
      <c r="AL66" s="109"/>
      <c r="AM66" s="110"/>
      <c r="AN66" s="110"/>
      <c r="AO66" s="110"/>
      <c r="AP66" s="110"/>
      <c r="AQ66" s="110"/>
    </row>
    <row r="67" spans="1:43" hidden="1">
      <c r="A67" s="92" t="str">
        <f t="shared" si="1"/>
        <v>CLIS00300X</v>
      </c>
      <c r="B67" s="107" t="str">
        <f>'[1]Tabella E Superiori'!A67</f>
        <v>CLIS00300X</v>
      </c>
      <c r="C67" s="107" t="str">
        <f>'[1]Tabella E Superiori'!B67</f>
        <v>CLRH003014</v>
      </c>
      <c r="D67" s="107" t="str">
        <f>'[1]Tabella E Superiori'!C67</f>
        <v>IP17</v>
      </c>
      <c r="E67" s="107" t="str">
        <f>'[1]Tabella E Superiori'!D67</f>
        <v>CL</v>
      </c>
      <c r="F67" s="107" t="str">
        <f>'[1]Tabella E Superiori'!E67</f>
        <v>GELA</v>
      </c>
      <c r="G67" s="107" t="str">
        <f>'[1]Tabella E Superiori'!F67</f>
        <v>SS</v>
      </c>
      <c r="H67" s="107" t="str">
        <f>'[1]Tabella E Superiori'!G67</f>
        <v>IIS "L. STURZO"</v>
      </c>
      <c r="I67" s="107" t="str">
        <f>'[1]Tabella E Superiori'!H67</f>
        <v>CLIS00300X/SS/VM</v>
      </c>
      <c r="J67" s="107" t="str">
        <f>'[1]Tabella E Superiori'!I67</f>
        <v>M</v>
      </c>
      <c r="K67" s="150">
        <f>'[1]Tabella E Superiori'!J67</f>
        <v>37935</v>
      </c>
      <c r="L67" s="107" t="str">
        <f>'[1]Tabella E Superiori'!K67</f>
        <v>IT</v>
      </c>
      <c r="M67" s="107">
        <f>'[1]Tabella E Superiori'!L67</f>
        <v>2</v>
      </c>
      <c r="N67" s="107" t="str">
        <f>'[1]Tabella E Superiori'!M67</f>
        <v>F71</v>
      </c>
      <c r="O67" s="107" t="str">
        <f>'[1]Tabella E Superiori'!N67</f>
        <v>F80</v>
      </c>
      <c r="P67" s="107">
        <f>'[1]Tabella E Superiori'!O67</f>
        <v>0</v>
      </c>
      <c r="Q67" s="107" t="str">
        <f>'[1]Tabella E Superiori'!P67</f>
        <v>Ritardo cognitivo e del linguaggio</v>
      </c>
      <c r="R67" s="107" t="str">
        <f>'[1]Tabella E Superiori'!Q67</f>
        <v>EH</v>
      </c>
      <c r="S67" s="107" t="str">
        <f>'[1]Tabella E Superiori'!R67</f>
        <v>SI</v>
      </c>
      <c r="T67" s="107" t="str">
        <f>'[1]Tabella E Superiori'!S67</f>
        <v>NO</v>
      </c>
      <c r="U67" s="107" t="str">
        <f>'[1]Tabella E Superiori'!T67</f>
        <v>NO</v>
      </c>
      <c r="V67" s="107" t="str">
        <f>'[1]Tabella E Superiori'!U67</f>
        <v>NO</v>
      </c>
      <c r="W67" s="107" t="str">
        <f>'[1]Tabella E Superiori'!V67</f>
        <v>AD04</v>
      </c>
      <c r="X67" s="107">
        <f>'[1]Tabella E Superiori'!W67</f>
        <v>0</v>
      </c>
      <c r="Y67" s="107">
        <f>'[1]Tabella E Superiori'!X67</f>
        <v>0</v>
      </c>
      <c r="Z67" s="107">
        <f>'[1]Tabella E Superiori'!Y67</f>
        <v>0</v>
      </c>
      <c r="AA67" s="107">
        <f>'[1]Tabella E Superiori'!Z67</f>
        <v>0</v>
      </c>
      <c r="AB67" s="91">
        <f t="shared" si="0"/>
        <v>1</v>
      </c>
      <c r="AC67" s="109"/>
      <c r="AD67" s="109"/>
      <c r="AE67" s="110"/>
      <c r="AF67" s="110"/>
      <c r="AG67" s="110"/>
      <c r="AH67" s="110"/>
      <c r="AI67" s="110"/>
      <c r="AJ67" s="111"/>
      <c r="AK67" s="109"/>
      <c r="AL67" s="109"/>
      <c r="AM67" s="110"/>
      <c r="AN67" s="110"/>
      <c r="AO67" s="110"/>
      <c r="AP67" s="110"/>
      <c r="AQ67" s="110"/>
    </row>
    <row r="68" spans="1:43" hidden="1">
      <c r="A68" s="92" t="str">
        <f t="shared" si="1"/>
        <v>CLIS00300X</v>
      </c>
      <c r="B68" s="107" t="str">
        <f>'[1]Tabella E Superiori'!A68</f>
        <v>CLIS00300X</v>
      </c>
      <c r="C68" s="107" t="str">
        <f>'[1]Tabella E Superiori'!B68</f>
        <v>CLRH003014</v>
      </c>
      <c r="D68" s="107" t="str">
        <f>'[1]Tabella E Superiori'!C68</f>
        <v>IPEN</v>
      </c>
      <c r="E68" s="107" t="str">
        <f>'[1]Tabella E Superiori'!D68</f>
        <v>CL</v>
      </c>
      <c r="F68" s="107" t="str">
        <f>'[1]Tabella E Superiori'!E68</f>
        <v>GELA</v>
      </c>
      <c r="G68" s="107" t="str">
        <f>'[1]Tabella E Superiori'!F68</f>
        <v>SS</v>
      </c>
      <c r="H68" s="107" t="str">
        <f>'[1]Tabella E Superiori'!G68</f>
        <v>IIS "L. STURZO"</v>
      </c>
      <c r="I68" s="107" t="str">
        <f>'[1]Tabella E Superiori'!H68</f>
        <v>CLIS00300X/SS/CC</v>
      </c>
      <c r="J68" s="107" t="str">
        <f>'[1]Tabella E Superiori'!I68</f>
        <v>M</v>
      </c>
      <c r="K68" s="150">
        <f>'[1]Tabella E Superiori'!J68</f>
        <v>37934</v>
      </c>
      <c r="L68" s="107" t="str">
        <f>'[1]Tabella E Superiori'!K68</f>
        <v>IT</v>
      </c>
      <c r="M68" s="107">
        <f>'[1]Tabella E Superiori'!L68</f>
        <v>3</v>
      </c>
      <c r="N68" s="107" t="str">
        <f>'[1]Tabella E Superiori'!M68</f>
        <v>F72</v>
      </c>
      <c r="O68" s="107">
        <f>'[1]Tabella E Superiori'!N68</f>
        <v>0</v>
      </c>
      <c r="P68" s="107">
        <f>'[1]Tabella E Superiori'!O68</f>
        <v>0</v>
      </c>
      <c r="Q68" s="107" t="str">
        <f>'[1]Tabella E Superiori'!P68</f>
        <v>Ritardo psicomotorio grave</v>
      </c>
      <c r="R68" s="107" t="str">
        <f>'[1]Tabella E Superiori'!Q68</f>
        <v>EHG</v>
      </c>
      <c r="S68" s="107" t="str">
        <f>'[1]Tabella E Superiori'!R68</f>
        <v>NO</v>
      </c>
      <c r="T68" s="107" t="str">
        <f>'[1]Tabella E Superiori'!S68</f>
        <v>NO</v>
      </c>
      <c r="U68" s="107" t="str">
        <f>'[1]Tabella E Superiori'!T68</f>
        <v>SI</v>
      </c>
      <c r="V68" s="107" t="str">
        <f>'[1]Tabella E Superiori'!U68</f>
        <v>NO</v>
      </c>
      <c r="W68" s="107" t="str">
        <f>'[1]Tabella E Superiori'!V68</f>
        <v>AD01</v>
      </c>
      <c r="X68" s="107">
        <f>'[1]Tabella E Superiori'!W68</f>
        <v>0</v>
      </c>
      <c r="Y68" s="107">
        <f>'[1]Tabella E Superiori'!X68</f>
        <v>0</v>
      </c>
      <c r="Z68" s="107">
        <f>'[1]Tabella E Superiori'!Y68</f>
        <v>0</v>
      </c>
      <c r="AA68" s="107">
        <f>'[1]Tabella E Superiori'!Z68</f>
        <v>0</v>
      </c>
      <c r="AB68" s="91">
        <f t="shared" si="0"/>
        <v>1</v>
      </c>
      <c r="AC68" s="109"/>
      <c r="AD68" s="109"/>
      <c r="AE68" s="110"/>
      <c r="AF68" s="110"/>
      <c r="AG68" s="110"/>
      <c r="AH68" s="110"/>
      <c r="AI68" s="110"/>
      <c r="AJ68" s="111"/>
      <c r="AK68" s="109"/>
      <c r="AL68" s="109"/>
      <c r="AM68" s="110"/>
      <c r="AN68" s="110"/>
      <c r="AO68" s="110"/>
      <c r="AP68" s="110"/>
      <c r="AQ68" s="110"/>
    </row>
    <row r="69" spans="1:43" hidden="1">
      <c r="A69" s="92" t="str">
        <f t="shared" si="1"/>
        <v>CLIS00300X</v>
      </c>
      <c r="B69" s="107" t="str">
        <f>'[1]Tabella E Superiori'!A69</f>
        <v>CLIS00300X</v>
      </c>
      <c r="C69" s="107" t="str">
        <f>'[1]Tabella E Superiori'!B69</f>
        <v>CLRH003014</v>
      </c>
      <c r="D69" s="107" t="str">
        <f>'[1]Tabella E Superiori'!C69</f>
        <v>IPEN</v>
      </c>
      <c r="E69" s="107" t="str">
        <f>'[1]Tabella E Superiori'!D69</f>
        <v>CL</v>
      </c>
      <c r="F69" s="107" t="str">
        <f>'[1]Tabella E Superiori'!E69</f>
        <v>GELA</v>
      </c>
      <c r="G69" s="107" t="str">
        <f>'[1]Tabella E Superiori'!F69</f>
        <v>SS</v>
      </c>
      <c r="H69" s="107" t="str">
        <f>'[1]Tabella E Superiori'!G69</f>
        <v>IIS "L. STURZO"</v>
      </c>
      <c r="I69" s="107" t="str">
        <f>'[1]Tabella E Superiori'!H69</f>
        <v>CLIS00300X/SS/CS</v>
      </c>
      <c r="J69" s="107" t="str">
        <f>'[1]Tabella E Superiori'!I69</f>
        <v>M</v>
      </c>
      <c r="K69" s="150">
        <f>'[1]Tabella E Superiori'!J69</f>
        <v>37384</v>
      </c>
      <c r="L69" s="107" t="str">
        <f>'[1]Tabella E Superiori'!K69</f>
        <v>IT</v>
      </c>
      <c r="M69" s="107">
        <f>'[1]Tabella E Superiori'!L69</f>
        <v>3</v>
      </c>
      <c r="N69" s="107" t="str">
        <f>'[1]Tabella E Superiori'!M69</f>
        <v>F70</v>
      </c>
      <c r="O69" s="107" t="str">
        <f>'[1]Tabella E Superiori'!N69</f>
        <v>F43.25</v>
      </c>
      <c r="P69" s="107">
        <f>'[1]Tabella E Superiori'!O69</f>
        <v>0</v>
      </c>
      <c r="Q69" s="107" t="str">
        <f>'[1]Tabella E Superiori'!P69</f>
        <v>Disabilità intellettiva lieve</v>
      </c>
      <c r="R69" s="107" t="str">
        <f>'[1]Tabella E Superiori'!Q69</f>
        <v>EH</v>
      </c>
      <c r="S69" s="107" t="str">
        <f>'[1]Tabella E Superiori'!R69</f>
        <v>SI</v>
      </c>
      <c r="T69" s="107" t="str">
        <f>'[1]Tabella E Superiori'!S69</f>
        <v>NO</v>
      </c>
      <c r="U69" s="107" t="str">
        <f>'[1]Tabella E Superiori'!T69</f>
        <v>NO</v>
      </c>
      <c r="V69" s="107" t="str">
        <f>'[1]Tabella E Superiori'!U69</f>
        <v>NO</v>
      </c>
      <c r="W69" s="107" t="str">
        <f>'[1]Tabella E Superiori'!V69</f>
        <v>AD03</v>
      </c>
      <c r="X69" s="107">
        <f>'[1]Tabella E Superiori'!W69</f>
        <v>0</v>
      </c>
      <c r="Y69" s="107">
        <f>'[1]Tabella E Superiori'!X69</f>
        <v>0</v>
      </c>
      <c r="Z69" s="107">
        <f>'[1]Tabella E Superiori'!Y69</f>
        <v>0</v>
      </c>
      <c r="AA69" s="107">
        <f>'[1]Tabella E Superiori'!Z69</f>
        <v>0</v>
      </c>
      <c r="AB69" s="91">
        <f t="shared" si="0"/>
        <v>1</v>
      </c>
      <c r="AC69" s="109"/>
      <c r="AD69" s="109"/>
      <c r="AE69" s="110"/>
      <c r="AF69" s="110"/>
      <c r="AG69" s="110"/>
      <c r="AH69" s="110"/>
      <c r="AI69" s="110"/>
      <c r="AJ69" s="111"/>
      <c r="AK69" s="109"/>
      <c r="AL69" s="109"/>
      <c r="AM69" s="110"/>
      <c r="AN69" s="110"/>
      <c r="AO69" s="110"/>
      <c r="AP69" s="110"/>
      <c r="AQ69" s="110"/>
    </row>
    <row r="70" spans="1:43" hidden="1">
      <c r="A70" s="92" t="str">
        <f t="shared" si="1"/>
        <v>CLIS00300X</v>
      </c>
      <c r="B70" s="107" t="str">
        <f>'[1]Tabella E Superiori'!A70</f>
        <v>CLIS00300X</v>
      </c>
      <c r="C70" s="107" t="str">
        <f>'[1]Tabella E Superiori'!B70</f>
        <v>CLRH003014</v>
      </c>
      <c r="D70" s="107" t="str">
        <f>'[1]Tabella E Superiori'!C70</f>
        <v>IPEN</v>
      </c>
      <c r="E70" s="107" t="str">
        <f>'[1]Tabella E Superiori'!D70</f>
        <v>CL</v>
      </c>
      <c r="F70" s="107" t="str">
        <f>'[1]Tabella E Superiori'!E70</f>
        <v>GELA</v>
      </c>
      <c r="G70" s="107" t="str">
        <f>'[1]Tabella E Superiori'!F70</f>
        <v>SS</v>
      </c>
      <c r="H70" s="107" t="str">
        <f>'[1]Tabella E Superiori'!G70</f>
        <v>IIS "L. STURZO"</v>
      </c>
      <c r="I70" s="107" t="str">
        <f>'[1]Tabella E Superiori'!H70</f>
        <v>CLIS00300X/SS/GF</v>
      </c>
      <c r="J70" s="107" t="str">
        <f>'[1]Tabella E Superiori'!I70</f>
        <v>M</v>
      </c>
      <c r="K70" s="150">
        <f>'[1]Tabella E Superiori'!J70</f>
        <v>37462</v>
      </c>
      <c r="L70" s="107" t="str">
        <f>'[1]Tabella E Superiori'!K70</f>
        <v>IT</v>
      </c>
      <c r="M70" s="107">
        <f>'[1]Tabella E Superiori'!L70</f>
        <v>3</v>
      </c>
      <c r="N70" s="107" t="str">
        <f>'[1]Tabella E Superiori'!M70</f>
        <v>F72</v>
      </c>
      <c r="O70" s="107" t="str">
        <f>'[1]Tabella E Superiori'!N70</f>
        <v>G81</v>
      </c>
      <c r="P70" s="107">
        <f>'[1]Tabella E Superiori'!O70</f>
        <v>0</v>
      </c>
      <c r="Q70" s="107" t="str">
        <f>'[1]Tabella E Superiori'!P70</f>
        <v>Ritardo psicomotorio grave-emiparesidx</v>
      </c>
      <c r="R70" s="107" t="str">
        <f>'[1]Tabella E Superiori'!Q70</f>
        <v>EH</v>
      </c>
      <c r="S70" s="107" t="str">
        <f>'[1]Tabella E Superiori'!R70</f>
        <v>SI</v>
      </c>
      <c r="T70" s="107" t="str">
        <f>'[1]Tabella E Superiori'!S70</f>
        <v>NO</v>
      </c>
      <c r="U70" s="107" t="str">
        <f>'[1]Tabella E Superiori'!T70</f>
        <v>NO</v>
      </c>
      <c r="V70" s="107" t="str">
        <f>'[1]Tabella E Superiori'!U70</f>
        <v>NO</v>
      </c>
      <c r="W70" s="107" t="str">
        <f>'[1]Tabella E Superiori'!V70</f>
        <v>AD04</v>
      </c>
      <c r="X70" s="107">
        <f>'[1]Tabella E Superiori'!W70</f>
        <v>0</v>
      </c>
      <c r="Y70" s="107">
        <f>'[1]Tabella E Superiori'!X70</f>
        <v>0</v>
      </c>
      <c r="Z70" s="107">
        <f>'[1]Tabella E Superiori'!Y70</f>
        <v>0</v>
      </c>
      <c r="AA70" s="107">
        <f>'[1]Tabella E Superiori'!Z70</f>
        <v>0</v>
      </c>
      <c r="AB70" s="91">
        <f t="shared" si="0"/>
        <v>1</v>
      </c>
      <c r="AC70" s="109"/>
      <c r="AD70" s="109"/>
      <c r="AE70" s="110"/>
      <c r="AF70" s="110"/>
      <c r="AG70" s="110"/>
      <c r="AH70" s="110"/>
      <c r="AI70" s="110"/>
      <c r="AJ70" s="111"/>
      <c r="AK70" s="109"/>
      <c r="AL70" s="109"/>
      <c r="AM70" s="110"/>
      <c r="AN70" s="110"/>
      <c r="AO70" s="110"/>
      <c r="AP70" s="110"/>
      <c r="AQ70" s="110"/>
    </row>
    <row r="71" spans="1:43" hidden="1">
      <c r="A71" s="92" t="str">
        <f t="shared" si="1"/>
        <v>CLIS00300X</v>
      </c>
      <c r="B71" s="107" t="str">
        <f>'[1]Tabella E Superiori'!A71</f>
        <v>CLIS00300X</v>
      </c>
      <c r="C71" s="107" t="str">
        <f>'[1]Tabella E Superiori'!B71</f>
        <v>CLRH003014</v>
      </c>
      <c r="D71" s="107" t="str">
        <f>'[1]Tabella E Superiori'!C71</f>
        <v>IPEN</v>
      </c>
      <c r="E71" s="107" t="str">
        <f>'[1]Tabella E Superiori'!D71</f>
        <v>CL</v>
      </c>
      <c r="F71" s="107" t="str">
        <f>'[1]Tabella E Superiori'!E71</f>
        <v>GELA</v>
      </c>
      <c r="G71" s="107" t="str">
        <f>'[1]Tabella E Superiori'!F71</f>
        <v>SS</v>
      </c>
      <c r="H71" s="107" t="str">
        <f>'[1]Tabella E Superiori'!G71</f>
        <v>IIS "L. STURZO"</v>
      </c>
      <c r="I71" s="107" t="str">
        <f>'[1]Tabella E Superiori'!H71</f>
        <v>CLIS00300X/SS/TAG</v>
      </c>
      <c r="J71" s="107" t="str">
        <f>'[1]Tabella E Superiori'!I71</f>
        <v>F</v>
      </c>
      <c r="K71" s="150">
        <f>'[1]Tabella E Superiori'!J71</f>
        <v>37956</v>
      </c>
      <c r="L71" s="107" t="str">
        <f>'[1]Tabella E Superiori'!K71</f>
        <v>IT</v>
      </c>
      <c r="M71" s="107">
        <f>'[1]Tabella E Superiori'!L71</f>
        <v>3</v>
      </c>
      <c r="N71" s="107" t="str">
        <f>'[1]Tabella E Superiori'!M71</f>
        <v>F71</v>
      </c>
      <c r="O71" s="107">
        <f>'[1]Tabella E Superiori'!N71</f>
        <v>0</v>
      </c>
      <c r="P71" s="107">
        <f>'[1]Tabella E Superiori'!O71</f>
        <v>0</v>
      </c>
      <c r="Q71" s="107" t="str">
        <f>'[1]Tabella E Superiori'!P71</f>
        <v>Ritardo cognitivo medio</v>
      </c>
      <c r="R71" s="107" t="str">
        <f>'[1]Tabella E Superiori'!Q71</f>
        <v>EH</v>
      </c>
      <c r="S71" s="107" t="str">
        <f>'[1]Tabella E Superiori'!R71</f>
        <v>NO</v>
      </c>
      <c r="T71" s="107" t="str">
        <f>'[1]Tabella E Superiori'!S71</f>
        <v>NO</v>
      </c>
      <c r="U71" s="107" t="str">
        <f>'[1]Tabella E Superiori'!T71</f>
        <v>NO</v>
      </c>
      <c r="V71" s="107" t="str">
        <f>'[1]Tabella E Superiori'!U71</f>
        <v>NO</v>
      </c>
      <c r="W71" s="107" t="str">
        <f>'[1]Tabella E Superiori'!V71</f>
        <v>AD03</v>
      </c>
      <c r="X71" s="107">
        <f>'[1]Tabella E Superiori'!W71</f>
        <v>0</v>
      </c>
      <c r="Y71" s="107">
        <f>'[1]Tabella E Superiori'!X71</f>
        <v>0</v>
      </c>
      <c r="Z71" s="107">
        <f>'[1]Tabella E Superiori'!Y71</f>
        <v>0</v>
      </c>
      <c r="AA71" s="107">
        <f>'[1]Tabella E Superiori'!Z71</f>
        <v>0</v>
      </c>
      <c r="AB71" s="91">
        <f t="shared" si="0"/>
        <v>1</v>
      </c>
      <c r="AC71" s="109"/>
      <c r="AD71" s="109"/>
      <c r="AE71" s="110"/>
      <c r="AF71" s="110"/>
      <c r="AG71" s="110"/>
      <c r="AH71" s="110"/>
      <c r="AI71" s="110"/>
      <c r="AJ71" s="111"/>
      <c r="AK71" s="109"/>
      <c r="AL71" s="109"/>
      <c r="AM71" s="110"/>
      <c r="AN71" s="110"/>
      <c r="AO71" s="110"/>
      <c r="AP71" s="110"/>
      <c r="AQ71" s="110"/>
    </row>
    <row r="72" spans="1:43" hidden="1">
      <c r="A72" s="92" t="str">
        <f t="shared" si="1"/>
        <v>CLIS00300X</v>
      </c>
      <c r="B72" s="107" t="str">
        <f>'[1]Tabella E Superiori'!A72</f>
        <v>CLIS00300X</v>
      </c>
      <c r="C72" s="107" t="str">
        <f>'[1]Tabella E Superiori'!B72</f>
        <v>CLRH003014</v>
      </c>
      <c r="D72" s="107" t="str">
        <f>'[1]Tabella E Superiori'!C72</f>
        <v>IPEN</v>
      </c>
      <c r="E72" s="107" t="str">
        <f>'[1]Tabella E Superiori'!D72</f>
        <v>CL</v>
      </c>
      <c r="F72" s="107" t="str">
        <f>'[1]Tabella E Superiori'!E72</f>
        <v>GELA</v>
      </c>
      <c r="G72" s="107" t="str">
        <f>'[1]Tabella E Superiori'!F72</f>
        <v>SS</v>
      </c>
      <c r="H72" s="107" t="str">
        <f>'[1]Tabella E Superiori'!G72</f>
        <v>IIS "L. STURZO"</v>
      </c>
      <c r="I72" s="107" t="str">
        <f>'[1]Tabella E Superiori'!H72</f>
        <v>CLIS00300X/SS/VE</v>
      </c>
      <c r="J72" s="107" t="str">
        <f>'[1]Tabella E Superiori'!I72</f>
        <v>F</v>
      </c>
      <c r="K72" s="150">
        <f>'[1]Tabella E Superiori'!J72</f>
        <v>37535</v>
      </c>
      <c r="L72" s="107" t="str">
        <f>'[1]Tabella E Superiori'!K72</f>
        <v>IT</v>
      </c>
      <c r="M72" s="107">
        <f>'[1]Tabella E Superiori'!L72</f>
        <v>3</v>
      </c>
      <c r="N72" s="107" t="str">
        <f>'[1]Tabella E Superiori'!M72</f>
        <v>F70</v>
      </c>
      <c r="O72" s="107">
        <f>'[1]Tabella E Superiori'!N72</f>
        <v>0</v>
      </c>
      <c r="P72" s="107">
        <f>'[1]Tabella E Superiori'!O72</f>
        <v>0</v>
      </c>
      <c r="Q72" s="107" t="str">
        <f>'[1]Tabella E Superiori'!P72</f>
        <v>Ritardo cognitivo</v>
      </c>
      <c r="R72" s="107" t="str">
        <f>'[1]Tabella E Superiori'!Q72</f>
        <v>EHG</v>
      </c>
      <c r="S72" s="107" t="str">
        <f>'[1]Tabella E Superiori'!R72</f>
        <v>NO</v>
      </c>
      <c r="T72" s="107" t="str">
        <f>'[1]Tabella E Superiori'!S72</f>
        <v>NO</v>
      </c>
      <c r="U72" s="107" t="str">
        <f>'[1]Tabella E Superiori'!T72</f>
        <v>NO</v>
      </c>
      <c r="V72" s="107" t="str">
        <f>'[1]Tabella E Superiori'!U72</f>
        <v>NO</v>
      </c>
      <c r="W72" s="107" t="str">
        <f>'[1]Tabella E Superiori'!V72</f>
        <v>AD04</v>
      </c>
      <c r="X72" s="107" t="str">
        <f>'[1]Tabella E Superiori'!W72</f>
        <v>Ordinanza 2233/15 del 15/09/2015</v>
      </c>
      <c r="Y72" s="107">
        <f>'[1]Tabella E Superiori'!X72</f>
        <v>0</v>
      </c>
      <c r="Z72" s="107">
        <f>'[1]Tabella E Superiori'!Y72</f>
        <v>0</v>
      </c>
      <c r="AA72" s="107">
        <f>'[1]Tabella E Superiori'!Z72</f>
        <v>0</v>
      </c>
      <c r="AB72" s="91">
        <f t="shared" si="0"/>
        <v>1</v>
      </c>
      <c r="AC72" s="109"/>
      <c r="AD72" s="109"/>
      <c r="AE72" s="110"/>
      <c r="AF72" s="110"/>
      <c r="AG72" s="110"/>
      <c r="AH72" s="110"/>
      <c r="AI72" s="110"/>
      <c r="AJ72" s="111"/>
      <c r="AK72" s="109"/>
      <c r="AL72" s="109"/>
      <c r="AM72" s="110"/>
      <c r="AN72" s="110"/>
      <c r="AO72" s="110"/>
      <c r="AP72" s="110"/>
      <c r="AQ72" s="110"/>
    </row>
    <row r="73" spans="1:43" hidden="1">
      <c r="A73" s="92" t="str">
        <f t="shared" si="1"/>
        <v>CLIS00300X</v>
      </c>
      <c r="B73" s="107" t="str">
        <f>'[1]Tabella E Superiori'!A73</f>
        <v>CLIS00300X</v>
      </c>
      <c r="C73" s="107" t="str">
        <f>'[1]Tabella E Superiori'!B73</f>
        <v>CLRH003014</v>
      </c>
      <c r="D73" s="107" t="str">
        <f>'[1]Tabella E Superiori'!C73</f>
        <v>IPEN</v>
      </c>
      <c r="E73" s="107" t="str">
        <f>'[1]Tabella E Superiori'!D73</f>
        <v>CL</v>
      </c>
      <c r="F73" s="107" t="str">
        <f>'[1]Tabella E Superiori'!E73</f>
        <v>GELA</v>
      </c>
      <c r="G73" s="107" t="str">
        <f>'[1]Tabella E Superiori'!F73</f>
        <v>SS</v>
      </c>
      <c r="H73" s="107" t="str">
        <f>'[1]Tabella E Superiori'!G73</f>
        <v>IIS "L. STURZO"</v>
      </c>
      <c r="I73" s="107" t="str">
        <f>'[1]Tabella E Superiori'!H73</f>
        <v>CLIS00300X/SS/GSG</v>
      </c>
      <c r="J73" s="107" t="str">
        <f>'[1]Tabella E Superiori'!I73</f>
        <v>F</v>
      </c>
      <c r="K73" s="150">
        <f>'[1]Tabella E Superiori'!J73</f>
        <v>37443</v>
      </c>
      <c r="L73" s="107" t="str">
        <f>'[1]Tabella E Superiori'!K73</f>
        <v>IT</v>
      </c>
      <c r="M73" s="107">
        <f>'[1]Tabella E Superiori'!L73</f>
        <v>4</v>
      </c>
      <c r="N73" s="107" t="str">
        <f>'[1]Tabella E Superiori'!M73</f>
        <v>F72</v>
      </c>
      <c r="O73" s="107">
        <f>'[1]Tabella E Superiori'!N73</f>
        <v>0</v>
      </c>
      <c r="P73" s="107">
        <f>'[1]Tabella E Superiori'!O73</f>
        <v>0</v>
      </c>
      <c r="Q73" s="107" t="str">
        <f>'[1]Tabella E Superiori'!P73</f>
        <v>Sindrome di Down – Ritardo cognitivo</v>
      </c>
      <c r="R73" s="107" t="str">
        <f>'[1]Tabella E Superiori'!Q73</f>
        <v>EHG</v>
      </c>
      <c r="S73" s="107" t="str">
        <f>'[1]Tabella E Superiori'!R73</f>
        <v>NO</v>
      </c>
      <c r="T73" s="107" t="str">
        <f>'[1]Tabella E Superiori'!S73</f>
        <v>NO</v>
      </c>
      <c r="U73" s="107" t="str">
        <f>'[1]Tabella E Superiori'!T73</f>
        <v>NO</v>
      </c>
      <c r="V73" s="107" t="str">
        <f>'[1]Tabella E Superiori'!U73</f>
        <v>SI</v>
      </c>
      <c r="W73" s="107" t="str">
        <f>'[1]Tabella E Superiori'!V73</f>
        <v>AD03</v>
      </c>
      <c r="X73" s="107">
        <f>'[1]Tabella E Superiori'!W73</f>
        <v>0</v>
      </c>
      <c r="Y73" s="107">
        <f>'[1]Tabella E Superiori'!X73</f>
        <v>0</v>
      </c>
      <c r="Z73" s="107">
        <f>'[1]Tabella E Superiori'!Y73</f>
        <v>0</v>
      </c>
      <c r="AA73" s="107">
        <f>'[1]Tabella E Superiori'!Z73</f>
        <v>0</v>
      </c>
      <c r="AB73" s="91">
        <f t="shared" si="0"/>
        <v>1</v>
      </c>
      <c r="AC73" s="109"/>
      <c r="AD73" s="109"/>
      <c r="AE73" s="110"/>
      <c r="AF73" s="110"/>
      <c r="AG73" s="110"/>
      <c r="AH73" s="110"/>
      <c r="AI73" s="110"/>
      <c r="AJ73" s="111"/>
      <c r="AK73" s="109"/>
      <c r="AL73" s="109"/>
      <c r="AM73" s="110"/>
      <c r="AN73" s="110"/>
      <c r="AO73" s="110"/>
      <c r="AP73" s="110"/>
      <c r="AQ73" s="110"/>
    </row>
    <row r="74" spans="1:43" hidden="1">
      <c r="A74" s="92" t="str">
        <f t="shared" si="1"/>
        <v>CLIS00300X</v>
      </c>
      <c r="B74" s="107" t="str">
        <f>'[1]Tabella E Superiori'!A74</f>
        <v>CLIS00300X</v>
      </c>
      <c r="C74" s="107" t="str">
        <f>'[1]Tabella E Superiori'!B74</f>
        <v>CLRH003014</v>
      </c>
      <c r="D74" s="107" t="str">
        <f>'[1]Tabella E Superiori'!C74</f>
        <v>IPEN</v>
      </c>
      <c r="E74" s="107" t="str">
        <f>'[1]Tabella E Superiori'!D74</f>
        <v>CL</v>
      </c>
      <c r="F74" s="107" t="str">
        <f>'[1]Tabella E Superiori'!E74</f>
        <v>GELA</v>
      </c>
      <c r="G74" s="107" t="str">
        <f>'[1]Tabella E Superiori'!F74</f>
        <v>SS</v>
      </c>
      <c r="H74" s="107" t="str">
        <f>'[1]Tabella E Superiori'!G74</f>
        <v>IIS "L. STURZO"</v>
      </c>
      <c r="I74" s="107" t="str">
        <f>'[1]Tabella E Superiori'!H74</f>
        <v>CLIS00300X/SS/SE</v>
      </c>
      <c r="J74" s="107" t="str">
        <f>'[1]Tabella E Superiori'!I74</f>
        <v>F</v>
      </c>
      <c r="K74" s="150">
        <f>'[1]Tabella E Superiori'!J74</f>
        <v>37306</v>
      </c>
      <c r="L74" s="107" t="str">
        <f>'[1]Tabella E Superiori'!K74</f>
        <v>IT</v>
      </c>
      <c r="M74" s="107">
        <f>'[1]Tabella E Superiori'!L74</f>
        <v>4</v>
      </c>
      <c r="N74" s="107" t="str">
        <f>'[1]Tabella E Superiori'!M74</f>
        <v>F71</v>
      </c>
      <c r="O74" s="107">
        <f>'[1]Tabella E Superiori'!N74</f>
        <v>0</v>
      </c>
      <c r="P74" s="107">
        <f>'[1]Tabella E Superiori'!O74</f>
        <v>0</v>
      </c>
      <c r="Q74" s="107" t="str">
        <f>'[1]Tabella E Superiori'!P74</f>
        <v xml:space="preserve">Ritardo cognitivo medio </v>
      </c>
      <c r="R74" s="107" t="str">
        <f>'[1]Tabella E Superiori'!Q74</f>
        <v>EH</v>
      </c>
      <c r="S74" s="107" t="str">
        <f>'[1]Tabella E Superiori'!R74</f>
        <v>NO</v>
      </c>
      <c r="T74" s="107" t="str">
        <f>'[1]Tabella E Superiori'!S74</f>
        <v>NO</v>
      </c>
      <c r="U74" s="107" t="str">
        <f>'[1]Tabella E Superiori'!T74</f>
        <v>NO</v>
      </c>
      <c r="V74" s="107" t="str">
        <f>'[1]Tabella E Superiori'!U74</f>
        <v>NO</v>
      </c>
      <c r="W74" s="107" t="str">
        <f>'[1]Tabella E Superiori'!V74</f>
        <v>AD02</v>
      </c>
      <c r="X74" s="107" t="str">
        <f>'[1]Tabella E Superiori'!W74</f>
        <v>Ordinanza 1108/14 del 19/12/2014</v>
      </c>
      <c r="Y74" s="107">
        <f>'[1]Tabella E Superiori'!X74</f>
        <v>0</v>
      </c>
      <c r="Z74" s="107">
        <f>'[1]Tabella E Superiori'!Y74</f>
        <v>0</v>
      </c>
      <c r="AA74" s="107">
        <f>'[1]Tabella E Superiori'!Z74</f>
        <v>0</v>
      </c>
      <c r="AB74" s="91">
        <f t="shared" si="0"/>
        <v>1</v>
      </c>
      <c r="AC74" s="109"/>
      <c r="AD74" s="109"/>
      <c r="AE74" s="110"/>
      <c r="AF74" s="110"/>
      <c r="AG74" s="110"/>
      <c r="AH74" s="110"/>
      <c r="AI74" s="110"/>
      <c r="AJ74" s="111"/>
      <c r="AK74" s="109"/>
      <c r="AL74" s="109"/>
      <c r="AM74" s="110"/>
      <c r="AN74" s="110"/>
      <c r="AO74" s="110"/>
      <c r="AP74" s="110"/>
      <c r="AQ74" s="110"/>
    </row>
    <row r="75" spans="1:43" hidden="1">
      <c r="A75" s="92" t="str">
        <f t="shared" si="1"/>
        <v>CLIS00300X</v>
      </c>
      <c r="B75" s="107" t="str">
        <f>'[1]Tabella E Superiori'!A75</f>
        <v>CLIS00300X</v>
      </c>
      <c r="C75" s="107" t="str">
        <f>'[1]Tabella E Superiori'!B75</f>
        <v>CLRH003014</v>
      </c>
      <c r="D75" s="107" t="str">
        <f>'[1]Tabella E Superiori'!C75</f>
        <v>IPEN</v>
      </c>
      <c r="E75" s="107" t="str">
        <f>'[1]Tabella E Superiori'!D75</f>
        <v>CL</v>
      </c>
      <c r="F75" s="107" t="str">
        <f>'[1]Tabella E Superiori'!E75</f>
        <v>GELA</v>
      </c>
      <c r="G75" s="107" t="str">
        <f>'[1]Tabella E Superiori'!F75</f>
        <v>SS</v>
      </c>
      <c r="H75" s="107" t="str">
        <f>'[1]Tabella E Superiori'!G75</f>
        <v>IIS "L. STURZO"</v>
      </c>
      <c r="I75" s="107" t="str">
        <f>'[1]Tabella E Superiori'!H75</f>
        <v>CLIS00300X/SS/VA</v>
      </c>
      <c r="J75" s="107" t="str">
        <f>'[1]Tabella E Superiori'!I75</f>
        <v>M</v>
      </c>
      <c r="K75" s="150">
        <f>'[1]Tabella E Superiori'!J75</f>
        <v>37528</v>
      </c>
      <c r="L75" s="107" t="str">
        <f>'[1]Tabella E Superiori'!K75</f>
        <v>IT</v>
      </c>
      <c r="M75" s="107">
        <f>'[1]Tabella E Superiori'!L75</f>
        <v>4</v>
      </c>
      <c r="N75" s="107" t="str">
        <f>'[1]Tabella E Superiori'!M75</f>
        <v>F70</v>
      </c>
      <c r="O75" s="107" t="str">
        <f>'[1]Tabella E Superiori'!N75</f>
        <v>H26</v>
      </c>
      <c r="P75" s="107" t="str">
        <f>'[1]Tabella E Superiori'!O75</f>
        <v>H54-H55</v>
      </c>
      <c r="Q75" s="107" t="str">
        <f>'[1]Tabella E Superiori'!P75</f>
        <v>Ritardo psicomotorio-cataratta congenita-Ipovisione – Nistagmo</v>
      </c>
      <c r="R75" s="107" t="str">
        <f>'[1]Tabella E Superiori'!Q75</f>
        <v>CHG</v>
      </c>
      <c r="S75" s="107" t="str">
        <f>'[1]Tabella E Superiori'!R75</f>
        <v>SI</v>
      </c>
      <c r="T75" s="107" t="str">
        <f>'[1]Tabella E Superiori'!S75</f>
        <v>NO</v>
      </c>
      <c r="U75" s="107" t="str">
        <f>'[1]Tabella E Superiori'!T75</f>
        <v>NO</v>
      </c>
      <c r="V75" s="107" t="str">
        <f>'[1]Tabella E Superiori'!U75</f>
        <v>SI</v>
      </c>
      <c r="W75" s="107" t="str">
        <f>'[1]Tabella E Superiori'!V75</f>
        <v>AD03</v>
      </c>
      <c r="X75" s="107">
        <f>'[1]Tabella E Superiori'!W75</f>
        <v>0</v>
      </c>
      <c r="Y75" s="107">
        <f>'[1]Tabella E Superiori'!X75</f>
        <v>0</v>
      </c>
      <c r="Z75" s="107">
        <f>'[1]Tabella E Superiori'!Y75</f>
        <v>0</v>
      </c>
      <c r="AA75" s="107">
        <f>'[1]Tabella E Superiori'!Z75</f>
        <v>0</v>
      </c>
      <c r="AB75" s="91">
        <f t="shared" si="0"/>
        <v>1</v>
      </c>
      <c r="AC75" s="109"/>
      <c r="AD75" s="109"/>
      <c r="AE75" s="110"/>
      <c r="AF75" s="110"/>
      <c r="AG75" s="110"/>
      <c r="AH75" s="110"/>
      <c r="AI75" s="110"/>
      <c r="AJ75" s="111"/>
      <c r="AK75" s="109"/>
      <c r="AL75" s="109"/>
      <c r="AM75" s="110"/>
      <c r="AN75" s="110"/>
      <c r="AO75" s="110"/>
      <c r="AP75" s="110"/>
      <c r="AQ75" s="110"/>
    </row>
    <row r="76" spans="1:43" hidden="1">
      <c r="A76" s="92" t="str">
        <f t="shared" si="1"/>
        <v>CLIS00300X</v>
      </c>
      <c r="B76" s="107" t="str">
        <f>'[1]Tabella E Superiori'!A76</f>
        <v>CLIS00300X</v>
      </c>
      <c r="C76" s="107" t="str">
        <f>'[1]Tabella E Superiori'!B76</f>
        <v>CLRH003014</v>
      </c>
      <c r="D76" s="107" t="str">
        <f>'[1]Tabella E Superiori'!C76</f>
        <v>IPEN</v>
      </c>
      <c r="E76" s="107" t="str">
        <f>'[1]Tabella E Superiori'!D76</f>
        <v>CL</v>
      </c>
      <c r="F76" s="107" t="str">
        <f>'[1]Tabella E Superiori'!E76</f>
        <v>GELA</v>
      </c>
      <c r="G76" s="107" t="str">
        <f>'[1]Tabella E Superiori'!F76</f>
        <v>SS</v>
      </c>
      <c r="H76" s="107" t="str">
        <f>'[1]Tabella E Superiori'!G76</f>
        <v>IIS "L. STURZO"</v>
      </c>
      <c r="I76" s="107" t="str">
        <f>'[1]Tabella E Superiori'!H76</f>
        <v>CLIS00300X/SS/CGML</v>
      </c>
      <c r="J76" s="107" t="str">
        <f>'[1]Tabella E Superiori'!I76</f>
        <v>F</v>
      </c>
      <c r="K76" s="150">
        <f>'[1]Tabella E Superiori'!J76</f>
        <v>37237</v>
      </c>
      <c r="L76" s="107" t="str">
        <f>'[1]Tabella E Superiori'!K76</f>
        <v>IT</v>
      </c>
      <c r="M76" s="107">
        <f>'[1]Tabella E Superiori'!L76</f>
        <v>5</v>
      </c>
      <c r="N76" s="107" t="str">
        <f>'[1]Tabella E Superiori'!M76</f>
        <v>F93.9</v>
      </c>
      <c r="O76" s="107">
        <f>'[1]Tabella E Superiori'!N76</f>
        <v>0</v>
      </c>
      <c r="P76" s="107">
        <f>'[1]Tabella E Superiori'!O76</f>
        <v>0</v>
      </c>
      <c r="Q76" s="107" t="str">
        <f>'[1]Tabella E Superiori'!P76</f>
        <v>Disturbo emozionale dell’infanzia</v>
      </c>
      <c r="R76" s="107" t="str">
        <f>'[1]Tabella E Superiori'!Q76</f>
        <v>EH</v>
      </c>
      <c r="S76" s="107" t="str">
        <f>'[1]Tabella E Superiori'!R76</f>
        <v>NO</v>
      </c>
      <c r="T76" s="107" t="str">
        <f>'[1]Tabella E Superiori'!S76</f>
        <v>NO</v>
      </c>
      <c r="U76" s="107" t="str">
        <f>'[1]Tabella E Superiori'!T76</f>
        <v>NO</v>
      </c>
      <c r="V76" s="107" t="str">
        <f>'[1]Tabella E Superiori'!U76</f>
        <v>NO</v>
      </c>
      <c r="W76" s="107" t="str">
        <f>'[1]Tabella E Superiori'!V76</f>
        <v>AD03</v>
      </c>
      <c r="X76" s="107">
        <f>'[1]Tabella E Superiori'!W76</f>
        <v>0</v>
      </c>
      <c r="Y76" s="107">
        <f>'[1]Tabella E Superiori'!X76</f>
        <v>0</v>
      </c>
      <c r="Z76" s="107">
        <f>'[1]Tabella E Superiori'!Y76</f>
        <v>0</v>
      </c>
      <c r="AA76" s="107">
        <f>'[1]Tabella E Superiori'!Z76</f>
        <v>0</v>
      </c>
      <c r="AB76" s="91">
        <f t="shared" ref="AB76:AB139" si="2">COUNTIFS(I$12:I$1299,I76,K$12:K$1299,K76)</f>
        <v>1</v>
      </c>
      <c r="AC76" s="109"/>
      <c r="AD76" s="109"/>
      <c r="AE76" s="110"/>
      <c r="AF76" s="110"/>
      <c r="AG76" s="110"/>
      <c r="AH76" s="110"/>
      <c r="AI76" s="110"/>
      <c r="AJ76" s="111"/>
      <c r="AK76" s="109"/>
      <c r="AL76" s="109"/>
      <c r="AM76" s="110"/>
      <c r="AN76" s="110"/>
      <c r="AO76" s="110"/>
      <c r="AP76" s="110"/>
      <c r="AQ76" s="110"/>
    </row>
    <row r="77" spans="1:43" hidden="1">
      <c r="A77" s="92" t="str">
        <f t="shared" ref="A77:A140" si="3">IF(OR(C77="CLRA00751L",C77="CLRA00850B",C77="CLRH00350C",C77="CLRH00950B",C77="CLRI00650B",C77="CLRI0075007",C77="CLRI010503",C77="CLTD00352L",C77="CLTD00750T",C77="CLTD01651N",C77="CLTD09050E",C77="CLTF01251L",C77="CLTF02050E",C77="CLTL00651D",C77="ENRA00251T",C77="ENRA00252V",C77="ENRC00250Q",C77="ENRF00650R",C77="ENRF017518",C77="ENRH00450L",C77="ENTD02151D"),C77,B77)</f>
        <v>CLIS00300X</v>
      </c>
      <c r="B77" s="107" t="str">
        <f>'[1]Tabella E Superiori'!A77</f>
        <v>CLIS00300X</v>
      </c>
      <c r="C77" s="107" t="str">
        <f>'[1]Tabella E Superiori'!B77</f>
        <v>CLRH003014</v>
      </c>
      <c r="D77" s="107" t="str">
        <f>'[1]Tabella E Superiori'!C77</f>
        <v>IPEN</v>
      </c>
      <c r="E77" s="107" t="str">
        <f>'[1]Tabella E Superiori'!D77</f>
        <v>CL</v>
      </c>
      <c r="F77" s="107" t="str">
        <f>'[1]Tabella E Superiori'!E77</f>
        <v>GELA</v>
      </c>
      <c r="G77" s="107" t="str">
        <f>'[1]Tabella E Superiori'!F77</f>
        <v>SS</v>
      </c>
      <c r="H77" s="107" t="str">
        <f>'[1]Tabella E Superiori'!G77</f>
        <v>IIS "L. STURZO"</v>
      </c>
      <c r="I77" s="107" t="str">
        <f>'[1]Tabella E Superiori'!H77</f>
        <v>CLIS00300X/SS/LIBA</v>
      </c>
      <c r="J77" s="107" t="str">
        <f>'[1]Tabella E Superiori'!I77</f>
        <v>M</v>
      </c>
      <c r="K77" s="150">
        <f>'[1]Tabella E Superiori'!J77</f>
        <v>37053</v>
      </c>
      <c r="L77" s="107" t="str">
        <f>'[1]Tabella E Superiori'!K77</f>
        <v>IT</v>
      </c>
      <c r="M77" s="107">
        <f>'[1]Tabella E Superiori'!L77</f>
        <v>5</v>
      </c>
      <c r="N77" s="107" t="str">
        <f>'[1]Tabella E Superiori'!M77</f>
        <v>F80.1</v>
      </c>
      <c r="O77" s="107" t="str">
        <f>'[1]Tabella E Superiori'!N77</f>
        <v>F81.8</v>
      </c>
      <c r="P77" s="107">
        <f>'[1]Tabella E Superiori'!O77</f>
        <v>0</v>
      </c>
      <c r="Q77" s="107" t="str">
        <f>'[1]Tabella E Superiori'!P77</f>
        <v>Disturbo del linguaggio e dell’apprendimento</v>
      </c>
      <c r="R77" s="107" t="str">
        <f>'[1]Tabella E Superiori'!Q77</f>
        <v>EH</v>
      </c>
      <c r="S77" s="107" t="str">
        <f>'[1]Tabella E Superiori'!R77</f>
        <v>SI</v>
      </c>
      <c r="T77" s="107" t="str">
        <f>'[1]Tabella E Superiori'!S77</f>
        <v>NO</v>
      </c>
      <c r="U77" s="107" t="str">
        <f>'[1]Tabella E Superiori'!T77</f>
        <v>NO</v>
      </c>
      <c r="V77" s="107" t="str">
        <f>'[1]Tabella E Superiori'!U77</f>
        <v>NO</v>
      </c>
      <c r="W77" s="107" t="str">
        <f>'[1]Tabella E Superiori'!V77</f>
        <v>AD03</v>
      </c>
      <c r="X77" s="107">
        <f>'[1]Tabella E Superiori'!W77</f>
        <v>0</v>
      </c>
      <c r="Y77" s="107">
        <f>'[1]Tabella E Superiori'!X77</f>
        <v>0</v>
      </c>
      <c r="Z77" s="107">
        <f>'[1]Tabella E Superiori'!Y77</f>
        <v>0</v>
      </c>
      <c r="AA77" s="107">
        <f>'[1]Tabella E Superiori'!Z77</f>
        <v>0</v>
      </c>
      <c r="AB77" s="91">
        <f t="shared" si="2"/>
        <v>1</v>
      </c>
      <c r="AC77" s="109"/>
      <c r="AD77" s="109"/>
      <c r="AE77" s="110"/>
      <c r="AF77" s="110"/>
      <c r="AG77" s="110"/>
      <c r="AH77" s="110"/>
      <c r="AI77" s="110"/>
      <c r="AJ77" s="111"/>
      <c r="AK77" s="109"/>
      <c r="AL77" s="109"/>
      <c r="AM77" s="110"/>
      <c r="AN77" s="110"/>
      <c r="AO77" s="110"/>
      <c r="AP77" s="110"/>
      <c r="AQ77" s="110"/>
    </row>
    <row r="78" spans="1:43" hidden="1">
      <c r="A78" s="92" t="str">
        <f t="shared" si="3"/>
        <v>CLIS00300X</v>
      </c>
      <c r="B78" s="107" t="str">
        <f>'[1]Tabella E Superiori'!A78</f>
        <v>CLIS00300X</v>
      </c>
      <c r="C78" s="107" t="str">
        <f>'[1]Tabella E Superiori'!B78</f>
        <v>CLRH003014</v>
      </c>
      <c r="D78" s="107" t="str">
        <f>'[1]Tabella E Superiori'!C78</f>
        <v>IPPD</v>
      </c>
      <c r="E78" s="107" t="str">
        <f>'[1]Tabella E Superiori'!D78</f>
        <v>CL</v>
      </c>
      <c r="F78" s="107" t="str">
        <f>'[1]Tabella E Superiori'!E78</f>
        <v>GELA</v>
      </c>
      <c r="G78" s="107" t="str">
        <f>'[1]Tabella E Superiori'!F78</f>
        <v>SS</v>
      </c>
      <c r="H78" s="107" t="str">
        <f>'[1]Tabella E Superiori'!G78</f>
        <v>IIS "L. STURZO"</v>
      </c>
      <c r="I78" s="107" t="str">
        <f>'[1]Tabella E Superiori'!H78</f>
        <v>CLIS00300X/SS/SG</v>
      </c>
      <c r="J78" s="107" t="str">
        <f>'[1]Tabella E Superiori'!I78</f>
        <v>M</v>
      </c>
      <c r="K78" s="150">
        <f>'[1]Tabella E Superiori'!J78</f>
        <v>37820</v>
      </c>
      <c r="L78" s="107" t="str">
        <f>'[1]Tabella E Superiori'!K78</f>
        <v>IT</v>
      </c>
      <c r="M78" s="107">
        <f>'[1]Tabella E Superiori'!L78</f>
        <v>3</v>
      </c>
      <c r="N78" s="107" t="str">
        <f>'[1]Tabella E Superiori'!M78</f>
        <v>F80.8</v>
      </c>
      <c r="O78" s="107" t="str">
        <f>'[1]Tabella E Superiori'!N78</f>
        <v>F91.8</v>
      </c>
      <c r="P78" s="107">
        <f>'[1]Tabella E Superiori'!O78</f>
        <v>0</v>
      </c>
      <c r="Q78" s="107" t="str">
        <f>'[1]Tabella E Superiori'!P78</f>
        <v>Ritardo grave del linguaggio-Disturbo del comportamento</v>
      </c>
      <c r="R78" s="107" t="str">
        <f>'[1]Tabella E Superiori'!Q78</f>
        <v>EHG</v>
      </c>
      <c r="S78" s="107" t="str">
        <f>'[1]Tabella E Superiori'!R78</f>
        <v>SI</v>
      </c>
      <c r="T78" s="107" t="str">
        <f>'[1]Tabella E Superiori'!S78</f>
        <v>NO</v>
      </c>
      <c r="U78" s="107" t="str">
        <f>'[1]Tabella E Superiori'!T78</f>
        <v>NO</v>
      </c>
      <c r="V78" s="107" t="str">
        <f>'[1]Tabella E Superiori'!U78</f>
        <v>SI</v>
      </c>
      <c r="W78" s="107" t="str">
        <f>'[1]Tabella E Superiori'!V78</f>
        <v>AD02</v>
      </c>
      <c r="X78" s="107">
        <f>'[1]Tabella E Superiori'!W78</f>
        <v>0</v>
      </c>
      <c r="Y78" s="107">
        <f>'[1]Tabella E Superiori'!X78</f>
        <v>0</v>
      </c>
      <c r="Z78" s="107">
        <f>'[1]Tabella E Superiori'!Y78</f>
        <v>0</v>
      </c>
      <c r="AA78" s="107">
        <f>'[1]Tabella E Superiori'!Z78</f>
        <v>0</v>
      </c>
      <c r="AB78" s="91">
        <f t="shared" si="2"/>
        <v>1</v>
      </c>
      <c r="AC78" s="109"/>
      <c r="AD78" s="109"/>
      <c r="AE78" s="110"/>
      <c r="AF78" s="110"/>
      <c r="AG78" s="110"/>
      <c r="AH78" s="110"/>
      <c r="AI78" s="110"/>
      <c r="AJ78" s="111"/>
      <c r="AK78" s="109"/>
      <c r="AL78" s="109"/>
      <c r="AM78" s="110"/>
      <c r="AN78" s="110"/>
      <c r="AO78" s="110"/>
      <c r="AP78" s="110"/>
      <c r="AQ78" s="110"/>
    </row>
    <row r="79" spans="1:43" hidden="1">
      <c r="A79" s="92" t="str">
        <f t="shared" si="3"/>
        <v>CLIS00300X</v>
      </c>
      <c r="B79" s="107" t="str">
        <f>'[1]Tabella E Superiori'!A79</f>
        <v>CLIS00300X</v>
      </c>
      <c r="C79" s="107" t="str">
        <f>'[1]Tabella E Superiori'!B79</f>
        <v>CLRH003014</v>
      </c>
      <c r="D79" s="107" t="str">
        <f>'[1]Tabella E Superiori'!C79</f>
        <v>IPPD</v>
      </c>
      <c r="E79" s="107" t="str">
        <f>'[1]Tabella E Superiori'!D79</f>
        <v>CL</v>
      </c>
      <c r="F79" s="107" t="str">
        <f>'[1]Tabella E Superiori'!E79</f>
        <v>GELA</v>
      </c>
      <c r="G79" s="107" t="str">
        <f>'[1]Tabella E Superiori'!F79</f>
        <v>SS</v>
      </c>
      <c r="H79" s="107" t="str">
        <f>'[1]Tabella E Superiori'!G79</f>
        <v>IIS "L. STURZO"</v>
      </c>
      <c r="I79" s="107" t="str">
        <f>'[1]Tabella E Superiori'!H79</f>
        <v>CLIS00300X/SS/SGS</v>
      </c>
      <c r="J79" s="107" t="str">
        <f>'[1]Tabella E Superiori'!I79</f>
        <v>M</v>
      </c>
      <c r="K79" s="150">
        <f>'[1]Tabella E Superiori'!J79</f>
        <v>37408</v>
      </c>
      <c r="L79" s="107" t="str">
        <f>'[1]Tabella E Superiori'!K79</f>
        <v>IT</v>
      </c>
      <c r="M79" s="107">
        <f>'[1]Tabella E Superiori'!L79</f>
        <v>3</v>
      </c>
      <c r="N79" s="107" t="str">
        <f>'[1]Tabella E Superiori'!M79</f>
        <v>F70</v>
      </c>
      <c r="O79" s="107" t="str">
        <f>'[1]Tabella E Superiori'!N79</f>
        <v>F92</v>
      </c>
      <c r="P79" s="107">
        <f>'[1]Tabella E Superiori'!O79</f>
        <v>0</v>
      </c>
      <c r="Q79" s="107" t="str">
        <f>'[1]Tabella E Superiori'!P79</f>
        <v>Disturbo bipolare-ritardo cognitivo</v>
      </c>
      <c r="R79" s="107" t="str">
        <f>'[1]Tabella E Superiori'!Q79</f>
        <v>EHG</v>
      </c>
      <c r="S79" s="107" t="str">
        <f>'[1]Tabella E Superiori'!R79</f>
        <v>SI</v>
      </c>
      <c r="T79" s="107" t="str">
        <f>'[1]Tabella E Superiori'!S79</f>
        <v>NO</v>
      </c>
      <c r="U79" s="107" t="str">
        <f>'[1]Tabella E Superiori'!T79</f>
        <v>NO</v>
      </c>
      <c r="V79" s="107" t="str">
        <f>'[1]Tabella E Superiori'!U79</f>
        <v>SI</v>
      </c>
      <c r="W79" s="107" t="str">
        <f>'[1]Tabella E Superiori'!V79</f>
        <v>AD01</v>
      </c>
      <c r="X79" s="107">
        <f>'[1]Tabella E Superiori'!W79</f>
        <v>0</v>
      </c>
      <c r="Y79" s="107">
        <f>'[1]Tabella E Superiori'!X79</f>
        <v>0</v>
      </c>
      <c r="Z79" s="107">
        <f>'[1]Tabella E Superiori'!Y79</f>
        <v>0</v>
      </c>
      <c r="AA79" s="107">
        <f>'[1]Tabella E Superiori'!Z79</f>
        <v>0</v>
      </c>
      <c r="AB79" s="91">
        <f t="shared" si="2"/>
        <v>1</v>
      </c>
      <c r="AC79" s="109"/>
      <c r="AD79" s="109"/>
      <c r="AE79" s="110"/>
      <c r="AF79" s="110"/>
      <c r="AG79" s="110"/>
      <c r="AH79" s="110"/>
      <c r="AI79" s="110"/>
      <c r="AJ79" s="111"/>
      <c r="AK79" s="109"/>
      <c r="AL79" s="109"/>
      <c r="AM79" s="110"/>
      <c r="AN79" s="110"/>
      <c r="AO79" s="110"/>
      <c r="AP79" s="110"/>
      <c r="AQ79" s="110"/>
    </row>
    <row r="80" spans="1:43" hidden="1">
      <c r="A80" s="92" t="str">
        <f t="shared" si="3"/>
        <v>CLIS00300X</v>
      </c>
      <c r="B80" s="107" t="str">
        <f>'[1]Tabella E Superiori'!A80</f>
        <v>CLIS00300X</v>
      </c>
      <c r="C80" s="107" t="str">
        <f>'[1]Tabella E Superiori'!B80</f>
        <v>CLTD003027</v>
      </c>
      <c r="D80" s="107" t="str">
        <f>'[1]Tabella E Superiori'!C80</f>
        <v>IT01</v>
      </c>
      <c r="E80" s="107" t="str">
        <f>'[1]Tabella E Superiori'!D80</f>
        <v>CL</v>
      </c>
      <c r="F80" s="107" t="str">
        <f>'[1]Tabella E Superiori'!E80</f>
        <v>GELA</v>
      </c>
      <c r="G80" s="107" t="str">
        <f>'[1]Tabella E Superiori'!F80</f>
        <v>SS</v>
      </c>
      <c r="H80" s="107" t="str">
        <f>'[1]Tabella E Superiori'!G80</f>
        <v>IIS "L. STURZO"</v>
      </c>
      <c r="I80" s="107" t="str">
        <f>'[1]Tabella E Superiori'!H80</f>
        <v>CLIS00300X/SS/CG</v>
      </c>
      <c r="J80" s="107" t="str">
        <f>'[1]Tabella E Superiori'!I80</f>
        <v>M</v>
      </c>
      <c r="K80" s="150">
        <f>'[1]Tabella E Superiori'!J80</f>
        <v>38404</v>
      </c>
      <c r="L80" s="107" t="str">
        <f>'[1]Tabella E Superiori'!K80</f>
        <v>IT</v>
      </c>
      <c r="M80" s="107">
        <f>'[1]Tabella E Superiori'!L80</f>
        <v>1</v>
      </c>
      <c r="N80" s="107" t="str">
        <f>'[1]Tabella E Superiori'!M80</f>
        <v>F80.0</v>
      </c>
      <c r="O80" s="107" t="str">
        <f>'[1]Tabella E Superiori'!N80</f>
        <v>F70</v>
      </c>
      <c r="P80" s="107">
        <f>'[1]Tabella E Superiori'!O80</f>
        <v>0</v>
      </c>
      <c r="Q80" s="107" t="str">
        <f>'[1]Tabella E Superiori'!P80</f>
        <v>Ritardo del linguaggio-Ritardo cognitivo lieve</v>
      </c>
      <c r="R80" s="107" t="str">
        <f>'[1]Tabella E Superiori'!Q80</f>
        <v>EH</v>
      </c>
      <c r="S80" s="107" t="str">
        <f>'[1]Tabella E Superiori'!R80</f>
        <v>SI</v>
      </c>
      <c r="T80" s="107" t="str">
        <f>'[1]Tabella E Superiori'!S80</f>
        <v>NO</v>
      </c>
      <c r="U80" s="107" t="str">
        <f>'[1]Tabella E Superiori'!T80</f>
        <v>NO</v>
      </c>
      <c r="V80" s="107" t="str">
        <f>'[1]Tabella E Superiori'!U80</f>
        <v>NO</v>
      </c>
      <c r="W80" s="107" t="str">
        <f>'[1]Tabella E Superiori'!V80</f>
        <v>AD01</v>
      </c>
      <c r="X80" s="107">
        <f>'[1]Tabella E Superiori'!W80</f>
        <v>0</v>
      </c>
      <c r="Y80" s="107">
        <f>'[1]Tabella E Superiori'!X80</f>
        <v>0</v>
      </c>
      <c r="Z80" s="107">
        <f>'[1]Tabella E Superiori'!Y80</f>
        <v>0</v>
      </c>
      <c r="AA80" s="107">
        <f>'[1]Tabella E Superiori'!Z80</f>
        <v>0</v>
      </c>
      <c r="AB80" s="91">
        <f t="shared" si="2"/>
        <v>1</v>
      </c>
      <c r="AC80" s="109"/>
      <c r="AD80" s="109"/>
      <c r="AE80" s="110"/>
      <c r="AF80" s="110"/>
      <c r="AG80" s="110"/>
      <c r="AH80" s="110"/>
      <c r="AI80" s="110"/>
      <c r="AJ80" s="111"/>
      <c r="AK80" s="109"/>
      <c r="AL80" s="109"/>
      <c r="AM80" s="110"/>
      <c r="AN80" s="110"/>
      <c r="AO80" s="110"/>
      <c r="AP80" s="110"/>
      <c r="AQ80" s="110"/>
    </row>
    <row r="81" spans="1:43" hidden="1">
      <c r="A81" s="92" t="str">
        <f t="shared" si="3"/>
        <v>CLIS00300X</v>
      </c>
      <c r="B81" s="107" t="str">
        <f>'[1]Tabella E Superiori'!A81</f>
        <v>CLIS00300X</v>
      </c>
      <c r="C81" s="107" t="str">
        <f>'[1]Tabella E Superiori'!B81</f>
        <v>CLTD003027</v>
      </c>
      <c r="D81" s="107" t="str">
        <f>'[1]Tabella E Superiori'!C81</f>
        <v>IT04</v>
      </c>
      <c r="E81" s="107" t="str">
        <f>'[1]Tabella E Superiori'!D81</f>
        <v>CL</v>
      </c>
      <c r="F81" s="107" t="str">
        <f>'[1]Tabella E Superiori'!E81</f>
        <v>GELA</v>
      </c>
      <c r="G81" s="107" t="str">
        <f>'[1]Tabella E Superiori'!F81</f>
        <v>SS</v>
      </c>
      <c r="H81" s="107" t="str">
        <f>'[1]Tabella E Superiori'!G81</f>
        <v>IIS "L. STURZO"</v>
      </c>
      <c r="I81" s="107" t="str">
        <f>'[1]Tabella E Superiori'!H81</f>
        <v>CLIS00300X/SS/BDD</v>
      </c>
      <c r="J81" s="107" t="str">
        <f>'[1]Tabella E Superiori'!I81</f>
        <v>M</v>
      </c>
      <c r="K81" s="150">
        <f>'[1]Tabella E Superiori'!J81</f>
        <v>37866</v>
      </c>
      <c r="L81" s="107" t="str">
        <f>'[1]Tabella E Superiori'!K81</f>
        <v>UE</v>
      </c>
      <c r="M81" s="107">
        <f>'[1]Tabella E Superiori'!L81</f>
        <v>2</v>
      </c>
      <c r="N81" s="107" t="str">
        <f>'[1]Tabella E Superiori'!M81</f>
        <v>F84</v>
      </c>
      <c r="O81" s="107" t="str">
        <f>'[1]Tabella E Superiori'!N81</f>
        <v>F71.1</v>
      </c>
      <c r="P81" s="107">
        <f>'[1]Tabella E Superiori'!O81</f>
        <v>0</v>
      </c>
      <c r="Q81" s="107" t="str">
        <f>'[1]Tabella E Superiori'!P81</f>
        <v>Autismo infantile e disabilita' intell. Media</v>
      </c>
      <c r="R81" s="107" t="str">
        <f>'[1]Tabella E Superiori'!Q81</f>
        <v>EHG</v>
      </c>
      <c r="S81" s="107" t="str">
        <f>'[1]Tabella E Superiori'!R81</f>
        <v>SI</v>
      </c>
      <c r="T81" s="107" t="str">
        <f>'[1]Tabella E Superiori'!S81</f>
        <v>NO</v>
      </c>
      <c r="U81" s="107" t="str">
        <f>'[1]Tabella E Superiori'!T81</f>
        <v>SI</v>
      </c>
      <c r="V81" s="107" t="str">
        <f>'[1]Tabella E Superiori'!U81</f>
        <v>SI</v>
      </c>
      <c r="W81" s="107" t="str">
        <f>'[1]Tabella E Superiori'!V81</f>
        <v>AD01</v>
      </c>
      <c r="X81" s="107">
        <f>'[1]Tabella E Superiori'!W81</f>
        <v>0</v>
      </c>
      <c r="Y81" s="107">
        <f>'[1]Tabella E Superiori'!X81</f>
        <v>0</v>
      </c>
      <c r="Z81" s="107">
        <f>'[1]Tabella E Superiori'!Y81</f>
        <v>0</v>
      </c>
      <c r="AA81" s="107">
        <f>'[1]Tabella E Superiori'!Z81</f>
        <v>0</v>
      </c>
      <c r="AB81" s="91">
        <f t="shared" si="2"/>
        <v>1</v>
      </c>
      <c r="AC81" s="109"/>
      <c r="AD81" s="109"/>
      <c r="AE81" s="110"/>
      <c r="AF81" s="110"/>
      <c r="AG81" s="110"/>
      <c r="AH81" s="110"/>
      <c r="AI81" s="110"/>
      <c r="AJ81" s="111"/>
      <c r="AK81" s="109"/>
      <c r="AL81" s="109"/>
      <c r="AM81" s="110"/>
      <c r="AN81" s="110"/>
      <c r="AO81" s="110"/>
      <c r="AP81" s="110"/>
      <c r="AQ81" s="110"/>
    </row>
    <row r="82" spans="1:43" hidden="1">
      <c r="A82" s="92" t="str">
        <f t="shared" si="3"/>
        <v>CLIS00300X</v>
      </c>
      <c r="B82" s="107" t="str">
        <f>'[1]Tabella E Superiori'!A82</f>
        <v>CLIS00300X</v>
      </c>
      <c r="C82" s="107" t="str">
        <f>'[1]Tabella E Superiori'!B82</f>
        <v>CLTD003027</v>
      </c>
      <c r="D82" s="107" t="str">
        <f>'[1]Tabella E Superiori'!C82</f>
        <v>IT04</v>
      </c>
      <c r="E82" s="107" t="str">
        <f>'[1]Tabella E Superiori'!D82</f>
        <v>CL</v>
      </c>
      <c r="F82" s="107" t="str">
        <f>'[1]Tabella E Superiori'!E82</f>
        <v>GELA</v>
      </c>
      <c r="G82" s="107" t="str">
        <f>'[1]Tabella E Superiori'!F82</f>
        <v>SS</v>
      </c>
      <c r="H82" s="107" t="str">
        <f>'[1]Tabella E Superiori'!G82</f>
        <v>IIS "L. STURZO"</v>
      </c>
      <c r="I82" s="107" t="str">
        <f>'[1]Tabella E Superiori'!H82</f>
        <v>CLIS00300X/SS/FFD</v>
      </c>
      <c r="J82" s="107" t="str">
        <f>'[1]Tabella E Superiori'!I82</f>
        <v>F</v>
      </c>
      <c r="K82" s="150">
        <f>'[1]Tabella E Superiori'!J82</f>
        <v>37646</v>
      </c>
      <c r="L82" s="107" t="str">
        <f>'[1]Tabella E Superiori'!K82</f>
        <v>IT</v>
      </c>
      <c r="M82" s="107">
        <f>'[1]Tabella E Superiori'!L82</f>
        <v>3</v>
      </c>
      <c r="N82" s="107" t="str">
        <f>'[1]Tabella E Superiori'!M82</f>
        <v>F70</v>
      </c>
      <c r="O82" s="107">
        <f>'[1]Tabella E Superiori'!N82</f>
        <v>0</v>
      </c>
      <c r="P82" s="107">
        <f>'[1]Tabella E Superiori'!O82</f>
        <v>0</v>
      </c>
      <c r="Q82" s="107" t="str">
        <f>'[1]Tabella E Superiori'!P82</f>
        <v>Ritardo cognitivo</v>
      </c>
      <c r="R82" s="107" t="str">
        <f>'[1]Tabella E Superiori'!Q82</f>
        <v>EH</v>
      </c>
      <c r="S82" s="107" t="str">
        <f>'[1]Tabella E Superiori'!R82</f>
        <v>NO</v>
      </c>
      <c r="T82" s="107" t="str">
        <f>'[1]Tabella E Superiori'!S82</f>
        <v>NO</v>
      </c>
      <c r="U82" s="107" t="str">
        <f>'[1]Tabella E Superiori'!T82</f>
        <v>NO</v>
      </c>
      <c r="V82" s="107" t="str">
        <f>'[1]Tabella E Superiori'!U82</f>
        <v>NO</v>
      </c>
      <c r="W82" s="107" t="str">
        <f>'[1]Tabella E Superiori'!V82</f>
        <v>AD03</v>
      </c>
      <c r="X82" s="107">
        <f>'[1]Tabella E Superiori'!W82</f>
        <v>0</v>
      </c>
      <c r="Y82" s="107">
        <f>'[1]Tabella E Superiori'!X82</f>
        <v>0</v>
      </c>
      <c r="Z82" s="107">
        <f>'[1]Tabella E Superiori'!Y82</f>
        <v>0</v>
      </c>
      <c r="AA82" s="107">
        <f>'[1]Tabella E Superiori'!Z82</f>
        <v>0</v>
      </c>
      <c r="AB82" s="91">
        <f t="shared" si="2"/>
        <v>1</v>
      </c>
      <c r="AC82" s="109"/>
      <c r="AD82" s="109"/>
      <c r="AE82" s="110"/>
      <c r="AF82" s="110"/>
      <c r="AG82" s="110"/>
      <c r="AH82" s="110"/>
      <c r="AI82" s="110"/>
      <c r="AJ82" s="111"/>
      <c r="AK82" s="109"/>
      <c r="AL82" s="109"/>
      <c r="AM82" s="110"/>
      <c r="AN82" s="110"/>
      <c r="AO82" s="110"/>
      <c r="AP82" s="110"/>
      <c r="AQ82" s="110"/>
    </row>
    <row r="83" spans="1:43" hidden="1">
      <c r="A83" s="92" t="str">
        <f t="shared" si="3"/>
        <v>CLIS00300X</v>
      </c>
      <c r="B83" s="107" t="str">
        <f>'[1]Tabella E Superiori'!A83</f>
        <v>CLIS00300X</v>
      </c>
      <c r="C83" s="107" t="str">
        <f>'[1]Tabella E Superiori'!B83</f>
        <v>CLTD003027</v>
      </c>
      <c r="D83" s="107" t="str">
        <f>'[1]Tabella E Superiori'!C83</f>
        <v>ITAF</v>
      </c>
      <c r="E83" s="107" t="str">
        <f>'[1]Tabella E Superiori'!D83</f>
        <v>CL</v>
      </c>
      <c r="F83" s="107" t="str">
        <f>'[1]Tabella E Superiori'!E83</f>
        <v>GELA</v>
      </c>
      <c r="G83" s="107" t="str">
        <f>'[1]Tabella E Superiori'!F83</f>
        <v>SS</v>
      </c>
      <c r="H83" s="107" t="str">
        <f>'[1]Tabella E Superiori'!G83</f>
        <v>IIS "L. STURZO"</v>
      </c>
      <c r="I83" s="107" t="str">
        <f>'[1]Tabella E Superiori'!H83</f>
        <v>CLIS00300X/SS/FE</v>
      </c>
      <c r="J83" s="107" t="str">
        <f>'[1]Tabella E Superiori'!I83</f>
        <v>M</v>
      </c>
      <c r="K83" s="150">
        <f>'[1]Tabella E Superiori'!J83</f>
        <v>36713</v>
      </c>
      <c r="L83" s="107" t="str">
        <f>'[1]Tabella E Superiori'!K83</f>
        <v>IT</v>
      </c>
      <c r="M83" s="107">
        <f>'[1]Tabella E Superiori'!L83</f>
        <v>5</v>
      </c>
      <c r="N83" s="107" t="str">
        <f>'[1]Tabella E Superiori'!M83</f>
        <v>F72</v>
      </c>
      <c r="O83" s="107" t="str">
        <f>'[1]Tabella E Superiori'!N83</f>
        <v>F80.0</v>
      </c>
      <c r="P83" s="107">
        <f>'[1]Tabella E Superiori'!O83</f>
        <v>0</v>
      </c>
      <c r="Q83" s="107" t="str">
        <f>'[1]Tabella E Superiori'!P83</f>
        <v xml:space="preserve">Ritardo del linguaggio – Ritardo cognitivo </v>
      </c>
      <c r="R83" s="107" t="str">
        <f>'[1]Tabella E Superiori'!Q83</f>
        <v>EH</v>
      </c>
      <c r="S83" s="107" t="str">
        <f>'[1]Tabella E Superiori'!R83</f>
        <v>SI</v>
      </c>
      <c r="T83" s="107" t="str">
        <f>'[1]Tabella E Superiori'!S83</f>
        <v>NO</v>
      </c>
      <c r="U83" s="107" t="str">
        <f>'[1]Tabella E Superiori'!T83</f>
        <v>NO</v>
      </c>
      <c r="V83" s="107" t="str">
        <f>'[1]Tabella E Superiori'!U83</f>
        <v>NO</v>
      </c>
      <c r="W83" s="107" t="str">
        <f>'[1]Tabella E Superiori'!V83</f>
        <v>AD04</v>
      </c>
      <c r="X83" s="107">
        <f>'[1]Tabella E Superiori'!W83</f>
        <v>0</v>
      </c>
      <c r="Y83" s="107">
        <f>'[1]Tabella E Superiori'!X83</f>
        <v>0</v>
      </c>
      <c r="Z83" s="107">
        <f>'[1]Tabella E Superiori'!Y83</f>
        <v>0</v>
      </c>
      <c r="AA83" s="107">
        <f>'[1]Tabella E Superiori'!Z83</f>
        <v>0</v>
      </c>
      <c r="AB83" s="91">
        <f t="shared" si="2"/>
        <v>1</v>
      </c>
      <c r="AC83" s="109"/>
      <c r="AD83" s="109"/>
      <c r="AE83" s="110"/>
      <c r="AF83" s="110"/>
      <c r="AG83" s="110"/>
      <c r="AH83" s="110"/>
      <c r="AI83" s="110"/>
      <c r="AJ83" s="111"/>
      <c r="AK83" s="109"/>
      <c r="AL83" s="109"/>
      <c r="AM83" s="110"/>
      <c r="AN83" s="110"/>
      <c r="AO83" s="110"/>
      <c r="AP83" s="110"/>
      <c r="AQ83" s="110"/>
    </row>
    <row r="84" spans="1:43" hidden="1">
      <c r="A84" s="92" t="str">
        <f t="shared" si="3"/>
        <v>CLIS00600B</v>
      </c>
      <c r="B84" s="107" t="str">
        <f>'[1]Tabella E Superiori'!A84</f>
        <v>CLIS00600B</v>
      </c>
      <c r="C84" s="107" t="str">
        <f>'[1]Tabella E Superiori'!B84</f>
        <v>CLRI006013</v>
      </c>
      <c r="D84" s="107" t="str">
        <f>'[1]Tabella E Superiori'!C84</f>
        <v>IP02</v>
      </c>
      <c r="E84" s="107" t="str">
        <f>'[1]Tabella E Superiori'!D84</f>
        <v>CL</v>
      </c>
      <c r="F84" s="107" t="str">
        <f>'[1]Tabella E Superiori'!E84</f>
        <v>GELA</v>
      </c>
      <c r="G84" s="107" t="str">
        <f>'[1]Tabella E Superiori'!F84</f>
        <v>SS</v>
      </c>
      <c r="H84" s="107" t="str">
        <f>'[1]Tabella E Superiori'!G84</f>
        <v>CLIS00600B</v>
      </c>
      <c r="I84" s="107" t="str">
        <f>'[1]Tabella E Superiori'!H84</f>
        <v>CLIS00600B - SS - I.M.G.</v>
      </c>
      <c r="J84" s="107" t="str">
        <f>'[1]Tabella E Superiori'!I84</f>
        <v>F</v>
      </c>
      <c r="K84" s="150">
        <f>'[1]Tabella E Superiori'!J84</f>
        <v>37155</v>
      </c>
      <c r="L84" s="107" t="str">
        <f>'[1]Tabella E Superiori'!K84</f>
        <v>IT</v>
      </c>
      <c r="M84" s="107">
        <f>'[1]Tabella E Superiori'!L84</f>
        <v>3</v>
      </c>
      <c r="N84" s="107" t="str">
        <f>'[1]Tabella E Superiori'!M84</f>
        <v>F93.2</v>
      </c>
      <c r="O84" s="107">
        <f>'[1]Tabella E Superiori'!N84</f>
        <v>0</v>
      </c>
      <c r="P84" s="107">
        <f>'[1]Tabella E Superiori'!O84</f>
        <v>0</v>
      </c>
      <c r="Q84" s="107" t="str">
        <f>'[1]Tabella E Superiori'!P84</f>
        <v>DIS.ANS</v>
      </c>
      <c r="R84" s="107" t="str">
        <f>'[1]Tabella E Superiori'!Q84</f>
        <v>EH</v>
      </c>
      <c r="S84" s="107">
        <f>'[1]Tabella E Superiori'!R84</f>
        <v>0</v>
      </c>
      <c r="T84" s="107" t="str">
        <f>'[1]Tabella E Superiori'!S84</f>
        <v>NO</v>
      </c>
      <c r="U84" s="107" t="str">
        <f>'[1]Tabella E Superiori'!T84</f>
        <v>NO</v>
      </c>
      <c r="V84" s="107" t="str">
        <f>'[1]Tabella E Superiori'!U84</f>
        <v>NO</v>
      </c>
      <c r="W84" s="107" t="str">
        <f>'[1]Tabella E Superiori'!V84</f>
        <v>AD04</v>
      </c>
      <c r="X84" s="107">
        <f>'[1]Tabella E Superiori'!W84</f>
        <v>0</v>
      </c>
      <c r="Y84" s="107">
        <f>'[1]Tabella E Superiori'!X84</f>
        <v>0</v>
      </c>
      <c r="Z84" s="107">
        <f>'[1]Tabella E Superiori'!Y84</f>
        <v>0</v>
      </c>
      <c r="AA84" s="107">
        <f>'[1]Tabella E Superiori'!Z84</f>
        <v>0</v>
      </c>
      <c r="AB84" s="91">
        <f t="shared" si="2"/>
        <v>1</v>
      </c>
      <c r="AC84" s="109"/>
      <c r="AD84" s="109"/>
      <c r="AE84" s="110"/>
      <c r="AF84" s="110"/>
      <c r="AG84" s="110"/>
      <c r="AH84" s="110"/>
      <c r="AI84" s="110"/>
      <c r="AJ84" s="111"/>
      <c r="AK84" s="109"/>
      <c r="AL84" s="109"/>
      <c r="AM84" s="110"/>
      <c r="AN84" s="110"/>
      <c r="AO84" s="110"/>
      <c r="AP84" s="110"/>
      <c r="AQ84" s="110"/>
    </row>
    <row r="85" spans="1:43" hidden="1">
      <c r="A85" s="92" t="str">
        <f t="shared" si="3"/>
        <v>CLIS00600B</v>
      </c>
      <c r="B85" s="107" t="str">
        <f>'[1]Tabella E Superiori'!A85</f>
        <v>CLIS00600B</v>
      </c>
      <c r="C85" s="107" t="str">
        <f>'[1]Tabella E Superiori'!B85</f>
        <v>CLRI006013</v>
      </c>
      <c r="D85" s="107" t="str">
        <f>'[1]Tabella E Superiori'!C85</f>
        <v>IP02</v>
      </c>
      <c r="E85" s="107" t="str">
        <f>'[1]Tabella E Superiori'!D85</f>
        <v>CL</v>
      </c>
      <c r="F85" s="107" t="str">
        <f>'[1]Tabella E Superiori'!E85</f>
        <v>GELA</v>
      </c>
      <c r="G85" s="107" t="str">
        <f>'[1]Tabella E Superiori'!F85</f>
        <v>SS</v>
      </c>
      <c r="H85" s="107" t="str">
        <f>'[1]Tabella E Superiori'!G85</f>
        <v>CLIS00600B</v>
      </c>
      <c r="I85" s="107" t="str">
        <f>'[1]Tabella E Superiori'!H85</f>
        <v>CLIS00600B - SS - T.S.</v>
      </c>
      <c r="J85" s="107" t="str">
        <f>'[1]Tabella E Superiori'!I85</f>
        <v>F</v>
      </c>
      <c r="K85" s="150">
        <f>'[1]Tabella E Superiori'!J85</f>
        <v>37405</v>
      </c>
      <c r="L85" s="107" t="str">
        <f>'[1]Tabella E Superiori'!K85</f>
        <v>IT</v>
      </c>
      <c r="M85" s="107">
        <f>'[1]Tabella E Superiori'!L85</f>
        <v>3</v>
      </c>
      <c r="N85" s="107" t="str">
        <f>'[1]Tabella E Superiori'!M85</f>
        <v>F70</v>
      </c>
      <c r="O85" s="107">
        <f>'[1]Tabella E Superiori'!N85</f>
        <v>0</v>
      </c>
      <c r="P85" s="107">
        <f>'[1]Tabella E Superiori'!O85</f>
        <v>0</v>
      </c>
      <c r="Q85" s="107" t="str">
        <f>'[1]Tabella E Superiori'!P85</f>
        <v>RIT CO.L</v>
      </c>
      <c r="R85" s="107" t="str">
        <f>'[1]Tabella E Superiori'!Q85</f>
        <v>EH</v>
      </c>
      <c r="S85" s="107">
        <f>'[1]Tabella E Superiori'!R85</f>
        <v>0</v>
      </c>
      <c r="T85" s="107" t="str">
        <f>'[1]Tabella E Superiori'!S85</f>
        <v>NO</v>
      </c>
      <c r="U85" s="107" t="str">
        <f>'[1]Tabella E Superiori'!T85</f>
        <v>NO</v>
      </c>
      <c r="V85" s="107" t="str">
        <f>'[1]Tabella E Superiori'!U85</f>
        <v>SI</v>
      </c>
      <c r="W85" s="107" t="str">
        <f>'[1]Tabella E Superiori'!V85</f>
        <v>AD02</v>
      </c>
      <c r="X85" s="107">
        <f>'[1]Tabella E Superiori'!W85</f>
        <v>0</v>
      </c>
      <c r="Y85" s="107">
        <f>'[1]Tabella E Superiori'!X85</f>
        <v>0</v>
      </c>
      <c r="Z85" s="107">
        <f>'[1]Tabella E Superiori'!Y85</f>
        <v>0</v>
      </c>
      <c r="AA85" s="107">
        <f>'[1]Tabella E Superiori'!Z85</f>
        <v>0</v>
      </c>
      <c r="AB85" s="91">
        <f t="shared" si="2"/>
        <v>1</v>
      </c>
      <c r="AC85" s="109"/>
      <c r="AD85" s="109"/>
      <c r="AE85" s="110"/>
      <c r="AF85" s="110"/>
      <c r="AG85" s="110"/>
      <c r="AH85" s="110"/>
      <c r="AI85" s="110"/>
      <c r="AJ85" s="111"/>
      <c r="AK85" s="109"/>
      <c r="AL85" s="109"/>
      <c r="AM85" s="110"/>
      <c r="AN85" s="110"/>
      <c r="AO85" s="110"/>
      <c r="AP85" s="110"/>
      <c r="AQ85" s="110"/>
    </row>
    <row r="86" spans="1:43" hidden="1">
      <c r="A86" s="92" t="str">
        <f t="shared" si="3"/>
        <v>CLIS00600B</v>
      </c>
      <c r="B86" s="107" t="str">
        <f>'[1]Tabella E Superiori'!A86</f>
        <v>CLIS00600B</v>
      </c>
      <c r="C86" s="107" t="str">
        <f>'[1]Tabella E Superiori'!B86</f>
        <v>CLRI006013</v>
      </c>
      <c r="D86" s="107" t="str">
        <f>'[1]Tabella E Superiori'!C86</f>
        <v>IP02</v>
      </c>
      <c r="E86" s="107" t="str">
        <f>'[1]Tabella E Superiori'!D86</f>
        <v>CL</v>
      </c>
      <c r="F86" s="107" t="str">
        <f>'[1]Tabella E Superiori'!E86</f>
        <v>GELA</v>
      </c>
      <c r="G86" s="107" t="str">
        <f>'[1]Tabella E Superiori'!F86</f>
        <v>SS</v>
      </c>
      <c r="H86" s="107" t="str">
        <f>'[1]Tabella E Superiori'!G86</f>
        <v>CLIS00600B</v>
      </c>
      <c r="I86" s="107" t="str">
        <f>'[1]Tabella E Superiori'!H86</f>
        <v>CLIS00600B-SS- F.E</v>
      </c>
      <c r="J86" s="107" t="str">
        <f>'[1]Tabella E Superiori'!I86</f>
        <v>F</v>
      </c>
      <c r="K86" s="150">
        <f>'[1]Tabella E Superiori'!J86</f>
        <v>37645</v>
      </c>
      <c r="L86" s="107" t="str">
        <f>'[1]Tabella E Superiori'!K86</f>
        <v>IT</v>
      </c>
      <c r="M86" s="107">
        <f>'[1]Tabella E Superiori'!L86</f>
        <v>3</v>
      </c>
      <c r="N86" s="107" t="str">
        <f>'[1]Tabella E Superiori'!M86</f>
        <v xml:space="preserve">F70 </v>
      </c>
      <c r="O86" s="107">
        <f>'[1]Tabella E Superiori'!N86</f>
        <v>0</v>
      </c>
      <c r="P86" s="107">
        <f>'[1]Tabella E Superiori'!O86</f>
        <v>0</v>
      </c>
      <c r="Q86" s="107" t="str">
        <f>'[1]Tabella E Superiori'!P86</f>
        <v>RITARD</v>
      </c>
      <c r="R86" s="107" t="str">
        <f>'[1]Tabella E Superiori'!Q86</f>
        <v>EHG</v>
      </c>
      <c r="S86" s="107">
        <f>'[1]Tabella E Superiori'!R86</f>
        <v>0</v>
      </c>
      <c r="T86" s="107" t="str">
        <f>'[1]Tabella E Superiori'!S86</f>
        <v>NO</v>
      </c>
      <c r="U86" s="107" t="str">
        <f>'[1]Tabella E Superiori'!T86</f>
        <v>NO</v>
      </c>
      <c r="V86" s="107" t="str">
        <f>'[1]Tabella E Superiori'!U86</f>
        <v>NO</v>
      </c>
      <c r="W86" s="107" t="str">
        <f>'[1]Tabella E Superiori'!V86</f>
        <v>AD02</v>
      </c>
      <c r="X86" s="107">
        <f>'[1]Tabella E Superiori'!W86</f>
        <v>0</v>
      </c>
      <c r="Y86" s="107" t="str">
        <f>'[1]Tabella E Superiori'!X86</f>
        <v>134/17</v>
      </c>
      <c r="Z86" s="107">
        <f>'[1]Tabella E Superiori'!Y86</f>
        <v>0</v>
      </c>
      <c r="AA86" s="107">
        <f>'[1]Tabella E Superiori'!Z86</f>
        <v>0</v>
      </c>
      <c r="AB86" s="91">
        <f t="shared" si="2"/>
        <v>1</v>
      </c>
      <c r="AC86" s="109"/>
      <c r="AD86" s="109"/>
      <c r="AE86" s="110"/>
      <c r="AF86" s="110"/>
      <c r="AG86" s="110"/>
      <c r="AH86" s="110"/>
      <c r="AI86" s="110"/>
      <c r="AJ86" s="111"/>
      <c r="AK86" s="109"/>
      <c r="AL86" s="109"/>
      <c r="AM86" s="110"/>
      <c r="AN86" s="110"/>
      <c r="AO86" s="110"/>
      <c r="AP86" s="110"/>
      <c r="AQ86" s="110"/>
    </row>
    <row r="87" spans="1:43" hidden="1">
      <c r="A87" s="92" t="str">
        <f t="shared" si="3"/>
        <v>CLIS00600B</v>
      </c>
      <c r="B87" s="107" t="str">
        <f>'[1]Tabella E Superiori'!A87</f>
        <v>CLIS00600B</v>
      </c>
      <c r="C87" s="107" t="str">
        <f>'[1]Tabella E Superiori'!B87</f>
        <v>CLRI006013</v>
      </c>
      <c r="D87" s="107" t="str">
        <f>'[1]Tabella E Superiori'!C87</f>
        <v>IP02</v>
      </c>
      <c r="E87" s="107" t="str">
        <f>'[1]Tabella E Superiori'!D87</f>
        <v>CL</v>
      </c>
      <c r="F87" s="107" t="str">
        <f>'[1]Tabella E Superiori'!E87</f>
        <v>GELA</v>
      </c>
      <c r="G87" s="107" t="str">
        <f>'[1]Tabella E Superiori'!F87</f>
        <v>SS</v>
      </c>
      <c r="H87" s="107" t="str">
        <f>'[1]Tabella E Superiori'!G87</f>
        <v>CLIS00600B</v>
      </c>
      <c r="I87" s="107" t="str">
        <f>'[1]Tabella E Superiori'!H87</f>
        <v>CLIS00600B -SS- C.C.</v>
      </c>
      <c r="J87" s="107" t="str">
        <f>'[1]Tabella E Superiori'!I87</f>
        <v>F</v>
      </c>
      <c r="K87" s="150">
        <f>'[1]Tabella E Superiori'!J87</f>
        <v>37486</v>
      </c>
      <c r="L87" s="107" t="str">
        <f>'[1]Tabella E Superiori'!K87</f>
        <v>IT</v>
      </c>
      <c r="M87" s="107">
        <f>'[1]Tabella E Superiori'!L87</f>
        <v>4</v>
      </c>
      <c r="N87" s="107" t="str">
        <f>'[1]Tabella E Superiori'!M87</f>
        <v>F72</v>
      </c>
      <c r="O87" s="107">
        <f>'[1]Tabella E Superiori'!N87</f>
        <v>0</v>
      </c>
      <c r="P87" s="107">
        <f>'[1]Tabella E Superiori'!O87</f>
        <v>3.3347222222222221</v>
      </c>
      <c r="Q87" s="107" t="str">
        <f>'[1]Tabella E Superiori'!P87</f>
        <v>RC-DL</v>
      </c>
      <c r="R87" s="107" t="str">
        <f>'[1]Tabella E Superiori'!Q87</f>
        <v>EHG</v>
      </c>
      <c r="S87" s="107" t="str">
        <f>'[1]Tabella E Superiori'!R87</f>
        <v>SI</v>
      </c>
      <c r="T87" s="107" t="str">
        <f>'[1]Tabella E Superiori'!S87</f>
        <v>NO</v>
      </c>
      <c r="U87" s="107" t="str">
        <f>'[1]Tabella E Superiori'!T87</f>
        <v>SI</v>
      </c>
      <c r="V87" s="107" t="str">
        <f>'[1]Tabella E Superiori'!U87</f>
        <v>SI</v>
      </c>
      <c r="W87" s="107" t="str">
        <f>'[1]Tabella E Superiori'!V87</f>
        <v>AD04</v>
      </c>
      <c r="X87" s="107">
        <f>'[1]Tabella E Superiori'!W87</f>
        <v>0</v>
      </c>
      <c r="Y87" s="107">
        <f>'[1]Tabella E Superiori'!X87</f>
        <v>0</v>
      </c>
      <c r="Z87" s="107">
        <f>'[1]Tabella E Superiori'!Y87</f>
        <v>0</v>
      </c>
      <c r="AA87" s="107">
        <f>'[1]Tabella E Superiori'!Z87</f>
        <v>0</v>
      </c>
      <c r="AB87" s="91">
        <f t="shared" si="2"/>
        <v>1</v>
      </c>
      <c r="AC87" s="109"/>
      <c r="AD87" s="109"/>
      <c r="AE87" s="110"/>
      <c r="AF87" s="110"/>
      <c r="AG87" s="110"/>
      <c r="AH87" s="110"/>
      <c r="AI87" s="110"/>
      <c r="AJ87" s="111"/>
      <c r="AK87" s="109"/>
      <c r="AL87" s="109"/>
      <c r="AM87" s="110"/>
      <c r="AN87" s="110"/>
      <c r="AO87" s="110"/>
      <c r="AP87" s="110"/>
      <c r="AQ87" s="110"/>
    </row>
    <row r="88" spans="1:43" hidden="1">
      <c r="A88" s="92" t="str">
        <f t="shared" si="3"/>
        <v>CLIS00600B</v>
      </c>
      <c r="B88" s="107" t="str">
        <f>'[1]Tabella E Superiori'!A88</f>
        <v>CLIS00600B</v>
      </c>
      <c r="C88" s="107" t="str">
        <f>'[1]Tabella E Superiori'!B88</f>
        <v>CLRI006013</v>
      </c>
      <c r="D88" s="107" t="str">
        <f>'[1]Tabella E Superiori'!C88</f>
        <v>IP02</v>
      </c>
      <c r="E88" s="107" t="str">
        <f>'[1]Tabella E Superiori'!D88</f>
        <v>CL</v>
      </c>
      <c r="F88" s="107" t="str">
        <f>'[1]Tabella E Superiori'!E88</f>
        <v>GELA</v>
      </c>
      <c r="G88" s="107" t="str">
        <f>'[1]Tabella E Superiori'!F88</f>
        <v>SS</v>
      </c>
      <c r="H88" s="107" t="str">
        <f>'[1]Tabella E Superiori'!G88</f>
        <v>CLIS00600B</v>
      </c>
      <c r="I88" s="107" t="str">
        <f>'[1]Tabella E Superiori'!H88</f>
        <v>CLIS00600B -SS- G.E..</v>
      </c>
      <c r="J88" s="107" t="str">
        <f>'[1]Tabella E Superiori'!I88</f>
        <v>F</v>
      </c>
      <c r="K88" s="150">
        <f>'[1]Tabella E Superiori'!J88</f>
        <v>37613</v>
      </c>
      <c r="L88" s="107" t="str">
        <f>'[1]Tabella E Superiori'!K88</f>
        <v>IT</v>
      </c>
      <c r="M88" s="107">
        <f>'[1]Tabella E Superiori'!L88</f>
        <v>4</v>
      </c>
      <c r="N88" s="107" t="str">
        <f>'[1]Tabella E Superiori'!M88</f>
        <v>F71</v>
      </c>
      <c r="O88" s="107">
        <f>'[1]Tabella E Superiori'!N88</f>
        <v>0</v>
      </c>
      <c r="P88" s="107">
        <f>'[1]Tabella E Superiori'!O88</f>
        <v>0</v>
      </c>
      <c r="Q88" s="107" t="str">
        <f>'[1]Tabella E Superiori'!P88</f>
        <v>R.COG</v>
      </c>
      <c r="R88" s="107" t="str">
        <f>'[1]Tabella E Superiori'!Q88</f>
        <v>EHG</v>
      </c>
      <c r="S88" s="107">
        <f>'[1]Tabella E Superiori'!R88</f>
        <v>0</v>
      </c>
      <c r="T88" s="107" t="str">
        <f>'[1]Tabella E Superiori'!S88</f>
        <v>NO</v>
      </c>
      <c r="U88" s="107" t="str">
        <f>'[1]Tabella E Superiori'!T88</f>
        <v>NO</v>
      </c>
      <c r="V88" s="107" t="str">
        <f>'[1]Tabella E Superiori'!U88</f>
        <v>SI</v>
      </c>
      <c r="W88" s="107" t="str">
        <f>'[1]Tabella E Superiori'!V88</f>
        <v>AD03</v>
      </c>
      <c r="X88" s="107">
        <f>'[1]Tabella E Superiori'!W88</f>
        <v>0</v>
      </c>
      <c r="Y88" s="107">
        <f>'[1]Tabella E Superiori'!X88</f>
        <v>0</v>
      </c>
      <c r="Z88" s="107">
        <f>'[1]Tabella E Superiori'!Y88</f>
        <v>0</v>
      </c>
      <c r="AA88" s="107">
        <f>'[1]Tabella E Superiori'!Z88</f>
        <v>0</v>
      </c>
      <c r="AB88" s="91">
        <f t="shared" si="2"/>
        <v>1</v>
      </c>
      <c r="AC88" s="109"/>
      <c r="AD88" s="109"/>
      <c r="AE88" s="110"/>
      <c r="AF88" s="110"/>
      <c r="AG88" s="110"/>
      <c r="AH88" s="110"/>
      <c r="AI88" s="110"/>
      <c r="AJ88" s="111"/>
      <c r="AK88" s="109"/>
      <c r="AL88" s="109"/>
      <c r="AM88" s="110"/>
      <c r="AN88" s="110"/>
      <c r="AO88" s="110"/>
      <c r="AP88" s="110"/>
      <c r="AQ88" s="110"/>
    </row>
    <row r="89" spans="1:43" hidden="1">
      <c r="A89" s="92" t="str">
        <f t="shared" si="3"/>
        <v>CLIS00600B</v>
      </c>
      <c r="B89" s="107" t="str">
        <f>'[1]Tabella E Superiori'!A89</f>
        <v>CLIS00600B</v>
      </c>
      <c r="C89" s="107" t="str">
        <f>'[1]Tabella E Superiori'!B89</f>
        <v>CLRI006013</v>
      </c>
      <c r="D89" s="107" t="str">
        <f>'[1]Tabella E Superiori'!C89</f>
        <v>IP02</v>
      </c>
      <c r="E89" s="107" t="str">
        <f>'[1]Tabella E Superiori'!D89</f>
        <v>CL</v>
      </c>
      <c r="F89" s="107" t="str">
        <f>'[1]Tabella E Superiori'!E89</f>
        <v>GELA</v>
      </c>
      <c r="G89" s="107" t="str">
        <f>'[1]Tabella E Superiori'!F89</f>
        <v>SS</v>
      </c>
      <c r="H89" s="107" t="str">
        <f>'[1]Tabella E Superiori'!G89</f>
        <v>CLIS00600B</v>
      </c>
      <c r="I89" s="107" t="str">
        <f>'[1]Tabella E Superiori'!H89</f>
        <v>CLIS00600B - SS - B.G.</v>
      </c>
      <c r="J89" s="107" t="str">
        <f>'[1]Tabella E Superiori'!I89</f>
        <v>F</v>
      </c>
      <c r="K89" s="150">
        <f>'[1]Tabella E Superiori'!J89</f>
        <v>36166</v>
      </c>
      <c r="L89" s="107" t="str">
        <f>'[1]Tabella E Superiori'!K89</f>
        <v>IT</v>
      </c>
      <c r="M89" s="107">
        <f>'[1]Tabella E Superiori'!L89</f>
        <v>5</v>
      </c>
      <c r="N89" s="107" t="str">
        <f>'[1]Tabella E Superiori'!M89</f>
        <v>F71</v>
      </c>
      <c r="O89" s="107">
        <f>'[1]Tabella E Superiori'!N89</f>
        <v>0</v>
      </c>
      <c r="P89" s="107">
        <f>'[1]Tabella E Superiori'!O89</f>
        <v>0</v>
      </c>
      <c r="Q89" s="107" t="str">
        <f>'[1]Tabella E Superiori'!P89</f>
        <v>RIT COG</v>
      </c>
      <c r="R89" s="107" t="str">
        <f>'[1]Tabella E Superiori'!Q89</f>
        <v>EH</v>
      </c>
      <c r="S89" s="107">
        <f>'[1]Tabella E Superiori'!R89</f>
        <v>0</v>
      </c>
      <c r="T89" s="107" t="str">
        <f>'[1]Tabella E Superiori'!S89</f>
        <v>NO</v>
      </c>
      <c r="U89" s="107" t="str">
        <f>'[1]Tabella E Superiori'!T89</f>
        <v>NO</v>
      </c>
      <c r="V89" s="107" t="str">
        <f>'[1]Tabella E Superiori'!U89</f>
        <v>NO</v>
      </c>
      <c r="W89" s="107" t="str">
        <f>'[1]Tabella E Superiori'!V89</f>
        <v>AD03</v>
      </c>
      <c r="X89" s="107">
        <f>'[1]Tabella E Superiori'!W89</f>
        <v>0</v>
      </c>
      <c r="Y89" s="107">
        <f>'[1]Tabella E Superiori'!X89</f>
        <v>0</v>
      </c>
      <c r="Z89" s="107">
        <f>'[1]Tabella E Superiori'!Y89</f>
        <v>0</v>
      </c>
      <c r="AA89" s="107">
        <f>'[1]Tabella E Superiori'!Z89</f>
        <v>0</v>
      </c>
      <c r="AB89" s="91">
        <f t="shared" si="2"/>
        <v>1</v>
      </c>
      <c r="AC89" s="109"/>
      <c r="AD89" s="109"/>
      <c r="AE89" s="110"/>
      <c r="AF89" s="110"/>
      <c r="AG89" s="110"/>
      <c r="AH89" s="110"/>
      <c r="AI89" s="110"/>
      <c r="AJ89" s="111"/>
      <c r="AK89" s="109"/>
      <c r="AL89" s="109"/>
      <c r="AM89" s="110"/>
      <c r="AN89" s="110"/>
      <c r="AO89" s="110"/>
      <c r="AP89" s="110"/>
      <c r="AQ89" s="110"/>
    </row>
    <row r="90" spans="1:43" hidden="1">
      <c r="A90" s="92" t="str">
        <f t="shared" si="3"/>
        <v>CLIS00600B</v>
      </c>
      <c r="B90" s="107" t="str">
        <f>'[1]Tabella E Superiori'!A90</f>
        <v>CLIS00600B</v>
      </c>
      <c r="C90" s="107" t="str">
        <f>'[1]Tabella E Superiori'!B90</f>
        <v>CLRI006013</v>
      </c>
      <c r="D90" s="107" t="str">
        <f>'[1]Tabella E Superiori'!C90</f>
        <v>IP02</v>
      </c>
      <c r="E90" s="107" t="str">
        <f>'[1]Tabella E Superiori'!D90</f>
        <v>CL</v>
      </c>
      <c r="F90" s="107" t="str">
        <f>'[1]Tabella E Superiori'!E90</f>
        <v>GELA</v>
      </c>
      <c r="G90" s="107" t="str">
        <f>'[1]Tabella E Superiori'!F90</f>
        <v>SS</v>
      </c>
      <c r="H90" s="107" t="str">
        <f>'[1]Tabella E Superiori'!G90</f>
        <v>CLIS00600B</v>
      </c>
      <c r="I90" s="107" t="str">
        <f>'[1]Tabella E Superiori'!H90</f>
        <v>CLIS00600B-SS-D.N.</v>
      </c>
      <c r="J90" s="107" t="str">
        <f>'[1]Tabella E Superiori'!I90</f>
        <v>F</v>
      </c>
      <c r="K90" s="150">
        <f>'[1]Tabella E Superiori'!J90</f>
        <v>36280</v>
      </c>
      <c r="L90" s="107" t="str">
        <f>'[1]Tabella E Superiori'!K90</f>
        <v>UE</v>
      </c>
      <c r="M90" s="107">
        <f>'[1]Tabella E Superiori'!L90</f>
        <v>5</v>
      </c>
      <c r="N90" s="107" t="str">
        <f>'[1]Tabella E Superiori'!M90</f>
        <v>F70.9</v>
      </c>
      <c r="O90" s="107">
        <f>'[1]Tabella E Superiori'!N90</f>
        <v>0</v>
      </c>
      <c r="P90" s="107">
        <f>'[1]Tabella E Superiori'!O90</f>
        <v>0</v>
      </c>
      <c r="Q90" s="107" t="str">
        <f>'[1]Tabella E Superiori'!P90</f>
        <v>DIST.AFF.</v>
      </c>
      <c r="R90" s="107" t="str">
        <f>'[1]Tabella E Superiori'!Q90</f>
        <v>EHG</v>
      </c>
      <c r="S90" s="107">
        <f>'[1]Tabella E Superiori'!R90</f>
        <v>0</v>
      </c>
      <c r="T90" s="107" t="str">
        <f>'[1]Tabella E Superiori'!S90</f>
        <v>NO</v>
      </c>
      <c r="U90" s="107" t="str">
        <f>'[1]Tabella E Superiori'!T90</f>
        <v>SI</v>
      </c>
      <c r="V90" s="107" t="str">
        <f>'[1]Tabella E Superiori'!U90</f>
        <v>SI</v>
      </c>
      <c r="W90" s="107" t="str">
        <f>'[1]Tabella E Superiori'!V90</f>
        <v>AD03</v>
      </c>
      <c r="X90" s="107">
        <f>'[1]Tabella E Superiori'!W90</f>
        <v>0</v>
      </c>
      <c r="Y90" s="107">
        <f>'[1]Tabella E Superiori'!X90</f>
        <v>0</v>
      </c>
      <c r="Z90" s="107">
        <f>'[1]Tabella E Superiori'!Y90</f>
        <v>0</v>
      </c>
      <c r="AA90" s="107">
        <f>'[1]Tabella E Superiori'!Z90</f>
        <v>0</v>
      </c>
      <c r="AB90" s="91">
        <f t="shared" si="2"/>
        <v>1</v>
      </c>
      <c r="AC90" s="109"/>
      <c r="AD90" s="109"/>
      <c r="AE90" s="110"/>
      <c r="AF90" s="110"/>
      <c r="AG90" s="110"/>
      <c r="AH90" s="110"/>
      <c r="AI90" s="110"/>
      <c r="AJ90" s="111"/>
      <c r="AK90" s="109"/>
      <c r="AL90" s="109"/>
      <c r="AM90" s="110"/>
      <c r="AN90" s="110"/>
      <c r="AO90" s="110"/>
      <c r="AP90" s="110"/>
      <c r="AQ90" s="110"/>
    </row>
    <row r="91" spans="1:43" hidden="1">
      <c r="A91" s="92" t="str">
        <f t="shared" si="3"/>
        <v>CLIS00600B</v>
      </c>
      <c r="B91" s="107" t="str">
        <f>'[1]Tabella E Superiori'!A91</f>
        <v>CLIS00600B</v>
      </c>
      <c r="C91" s="107" t="str">
        <f>'[1]Tabella E Superiori'!B91</f>
        <v>CLRI006013</v>
      </c>
      <c r="D91" s="107" t="str">
        <f>'[1]Tabella E Superiori'!C91</f>
        <v>IP09</v>
      </c>
      <c r="E91" s="107" t="str">
        <f>'[1]Tabella E Superiori'!D91</f>
        <v>CL</v>
      </c>
      <c r="F91" s="107" t="str">
        <f>'[1]Tabella E Superiori'!E91</f>
        <v>GELA</v>
      </c>
      <c r="G91" s="107" t="str">
        <f>'[1]Tabella E Superiori'!F91</f>
        <v>SS</v>
      </c>
      <c r="H91" s="107" t="str">
        <f>'[1]Tabella E Superiori'!G91</f>
        <v>CLIS00600B</v>
      </c>
      <c r="I91" s="107" t="str">
        <f>'[1]Tabella E Superiori'!H91</f>
        <v>CLIS00600B-SS-G.A</v>
      </c>
      <c r="J91" s="107" t="str">
        <f>'[1]Tabella E Superiori'!I91</f>
        <v>M</v>
      </c>
      <c r="K91" s="150">
        <f>'[1]Tabella E Superiori'!J91</f>
        <v>37695</v>
      </c>
      <c r="L91" s="107" t="str">
        <f>'[1]Tabella E Superiori'!K91</f>
        <v>IT</v>
      </c>
      <c r="M91" s="107">
        <f>'[1]Tabella E Superiori'!L91</f>
        <v>3</v>
      </c>
      <c r="N91" s="107" t="str">
        <f>'[1]Tabella E Superiori'!M91</f>
        <v>F71</v>
      </c>
      <c r="O91" s="107">
        <f>'[1]Tabella E Superiori'!N91</f>
        <v>0</v>
      </c>
      <c r="P91" s="107">
        <f>'[1]Tabella E Superiori'!O91</f>
        <v>0</v>
      </c>
      <c r="Q91" s="107" t="str">
        <f>'[1]Tabella E Superiori'!P91</f>
        <v>RIT COGN. MED.</v>
      </c>
      <c r="R91" s="107" t="str">
        <f>'[1]Tabella E Superiori'!Q91</f>
        <v>EH</v>
      </c>
      <c r="S91" s="107">
        <f>'[1]Tabella E Superiori'!R91</f>
        <v>0</v>
      </c>
      <c r="T91" s="107" t="str">
        <f>'[1]Tabella E Superiori'!S91</f>
        <v>NO</v>
      </c>
      <c r="U91" s="107" t="str">
        <f>'[1]Tabella E Superiori'!T91</f>
        <v>NO</v>
      </c>
      <c r="V91" s="107" t="str">
        <f>'[1]Tabella E Superiori'!U91</f>
        <v>NO</v>
      </c>
      <c r="W91" s="107" t="str">
        <f>'[1]Tabella E Superiori'!V91</f>
        <v>AD03</v>
      </c>
      <c r="X91" s="107">
        <f>'[1]Tabella E Superiori'!W91</f>
        <v>0</v>
      </c>
      <c r="Y91" s="107">
        <f>'[1]Tabella E Superiori'!X91</f>
        <v>0</v>
      </c>
      <c r="Z91" s="107">
        <f>'[1]Tabella E Superiori'!Y91</f>
        <v>0</v>
      </c>
      <c r="AA91" s="107">
        <f>'[1]Tabella E Superiori'!Z91</f>
        <v>0</v>
      </c>
      <c r="AB91" s="91">
        <f t="shared" si="2"/>
        <v>1</v>
      </c>
      <c r="AC91" s="109"/>
      <c r="AD91" s="109"/>
      <c r="AE91" s="110"/>
      <c r="AF91" s="110"/>
      <c r="AG91" s="110"/>
      <c r="AH91" s="110"/>
      <c r="AI91" s="110"/>
      <c r="AJ91" s="111"/>
      <c r="AK91" s="109"/>
      <c r="AL91" s="109"/>
      <c r="AM91" s="110"/>
      <c r="AN91" s="110"/>
      <c r="AO91" s="110"/>
      <c r="AP91" s="110"/>
      <c r="AQ91" s="110"/>
    </row>
    <row r="92" spans="1:43" hidden="1">
      <c r="A92" s="92" t="str">
        <f t="shared" si="3"/>
        <v>CLIS00600B</v>
      </c>
      <c r="B92" s="107" t="str">
        <f>'[1]Tabella E Superiori'!A92</f>
        <v>CLIS00600B</v>
      </c>
      <c r="C92" s="107" t="str">
        <f>'[1]Tabella E Superiori'!B92</f>
        <v>CLRI006013</v>
      </c>
      <c r="D92" s="107" t="str">
        <f>'[1]Tabella E Superiori'!C92</f>
        <v>IP13</v>
      </c>
      <c r="E92" s="107" t="str">
        <f>'[1]Tabella E Superiori'!D92</f>
        <v>CL</v>
      </c>
      <c r="F92" s="107" t="str">
        <f>'[1]Tabella E Superiori'!E92</f>
        <v>GELA</v>
      </c>
      <c r="G92" s="107" t="str">
        <f>'[1]Tabella E Superiori'!F92</f>
        <v>SS</v>
      </c>
      <c r="H92" s="107" t="str">
        <f>'[1]Tabella E Superiori'!G92</f>
        <v>CLIS00600B</v>
      </c>
      <c r="I92" s="107" t="str">
        <f>'[1]Tabella E Superiori'!H92</f>
        <v>CLIS00600B -SS- P.C</v>
      </c>
      <c r="J92" s="107" t="str">
        <f>'[1]Tabella E Superiori'!I92</f>
        <v>M</v>
      </c>
      <c r="K92" s="150">
        <f>'[1]Tabella E Superiori'!J92</f>
        <v>38734</v>
      </c>
      <c r="L92" s="107" t="str">
        <f>'[1]Tabella E Superiori'!K92</f>
        <v>IT</v>
      </c>
      <c r="M92" s="107">
        <f>'[1]Tabella E Superiori'!L92</f>
        <v>1</v>
      </c>
      <c r="N92" s="107" t="str">
        <f>'[1]Tabella E Superiori'!M92</f>
        <v>F72</v>
      </c>
      <c r="O92" s="107">
        <f>'[1]Tabella E Superiori'!N92</f>
        <v>0</v>
      </c>
      <c r="P92" s="107">
        <f>'[1]Tabella E Superiori'!O92</f>
        <v>0</v>
      </c>
      <c r="Q92" s="107" t="str">
        <f>'[1]Tabella E Superiori'!P92</f>
        <v>SIND.DOWN</v>
      </c>
      <c r="R92" s="107" t="str">
        <f>'[1]Tabella E Superiori'!Q92</f>
        <v>EHG</v>
      </c>
      <c r="S92" s="107">
        <f>'[1]Tabella E Superiori'!R92</f>
        <v>0</v>
      </c>
      <c r="T92" s="107" t="str">
        <f>'[1]Tabella E Superiori'!S92</f>
        <v>NO</v>
      </c>
      <c r="U92" s="107" t="str">
        <f>'[1]Tabella E Superiori'!T92</f>
        <v>SI</v>
      </c>
      <c r="V92" s="107" t="str">
        <f>'[1]Tabella E Superiori'!U92</f>
        <v>SI</v>
      </c>
      <c r="W92" s="107" t="str">
        <f>'[1]Tabella E Superiori'!V92</f>
        <v>AD03</v>
      </c>
      <c r="X92" s="107">
        <f>'[1]Tabella E Superiori'!W92</f>
        <v>0</v>
      </c>
      <c r="Y92" s="107">
        <f>'[1]Tabella E Superiori'!X92</f>
        <v>0</v>
      </c>
      <c r="Z92" s="107">
        <f>'[1]Tabella E Superiori'!Y92</f>
        <v>0</v>
      </c>
      <c r="AA92" s="107">
        <f>'[1]Tabella E Superiori'!Z92</f>
        <v>0</v>
      </c>
      <c r="AB92" s="91">
        <f t="shared" si="2"/>
        <v>1</v>
      </c>
    </row>
    <row r="93" spans="1:43" hidden="1">
      <c r="A93" s="92" t="str">
        <f t="shared" si="3"/>
        <v>CLIS00600B</v>
      </c>
      <c r="B93" s="107" t="str">
        <f>'[1]Tabella E Superiori'!A93</f>
        <v>CLIS00600B</v>
      </c>
      <c r="C93" s="107" t="str">
        <f>'[1]Tabella E Superiori'!B93</f>
        <v>CLRI006013</v>
      </c>
      <c r="D93" s="107" t="str">
        <f>'[1]Tabella E Superiori'!C93</f>
        <v>IP14</v>
      </c>
      <c r="E93" s="107" t="str">
        <f>'[1]Tabella E Superiori'!D93</f>
        <v>CL</v>
      </c>
      <c r="F93" s="107" t="str">
        <f>'[1]Tabella E Superiori'!E93</f>
        <v>GELA</v>
      </c>
      <c r="G93" s="107" t="str">
        <f>'[1]Tabella E Superiori'!F93</f>
        <v>SS</v>
      </c>
      <c r="H93" s="107" t="str">
        <f>'[1]Tabella E Superiori'!G93</f>
        <v>CLIS00600B</v>
      </c>
      <c r="I93" s="107" t="str">
        <f>'[1]Tabella E Superiori'!H93</f>
        <v>CLIS00600B SS- A.C.G</v>
      </c>
      <c r="J93" s="107" t="str">
        <f>'[1]Tabella E Superiori'!I93</f>
        <v>M</v>
      </c>
      <c r="K93" s="150">
        <f>'[1]Tabella E Superiori'!J93</f>
        <v>38531</v>
      </c>
      <c r="L93" s="107" t="str">
        <f>'[1]Tabella E Superiori'!K93</f>
        <v>IT</v>
      </c>
      <c r="M93" s="107">
        <f>'[1]Tabella E Superiori'!L93</f>
        <v>1</v>
      </c>
      <c r="N93" s="107" t="str">
        <f>'[1]Tabella E Superiori'!M93</f>
        <v>F71</v>
      </c>
      <c r="O93" s="107">
        <f>'[1]Tabella E Superiori'!N93</f>
        <v>0</v>
      </c>
      <c r="P93" s="107">
        <f>'[1]Tabella E Superiori'!O93</f>
        <v>0</v>
      </c>
      <c r="Q93" s="107" t="str">
        <f>'[1]Tabella E Superiori'!P93</f>
        <v>RIT.COG.MOD.</v>
      </c>
      <c r="R93" s="107" t="str">
        <f>'[1]Tabella E Superiori'!Q93</f>
        <v>EH</v>
      </c>
      <c r="S93" s="107">
        <f>'[1]Tabella E Superiori'!R93</f>
        <v>0</v>
      </c>
      <c r="T93" s="107" t="str">
        <f>'[1]Tabella E Superiori'!S93</f>
        <v>NO</v>
      </c>
      <c r="U93" s="107" t="str">
        <f>'[1]Tabella E Superiori'!T93</f>
        <v>NO</v>
      </c>
      <c r="V93" s="107" t="str">
        <f>'[1]Tabella E Superiori'!U93</f>
        <v>NO</v>
      </c>
      <c r="W93" s="107" t="str">
        <f>'[1]Tabella E Superiori'!V93</f>
        <v>AD03</v>
      </c>
      <c r="X93" s="107">
        <f>'[1]Tabella E Superiori'!W93</f>
        <v>0</v>
      </c>
      <c r="Y93" s="107">
        <f>'[1]Tabella E Superiori'!X93</f>
        <v>0</v>
      </c>
      <c r="Z93" s="107">
        <f>'[1]Tabella E Superiori'!Y93</f>
        <v>0</v>
      </c>
      <c r="AA93" s="107">
        <f>'[1]Tabella E Superiori'!Z93</f>
        <v>0</v>
      </c>
      <c r="AB93" s="91">
        <f t="shared" si="2"/>
        <v>1</v>
      </c>
    </row>
    <row r="94" spans="1:43" hidden="1">
      <c r="A94" s="92" t="str">
        <f t="shared" si="3"/>
        <v>CLIS00600B</v>
      </c>
      <c r="B94" s="107" t="str">
        <f>'[1]Tabella E Superiori'!A94</f>
        <v>CLIS00600B</v>
      </c>
      <c r="C94" s="107" t="str">
        <f>'[1]Tabella E Superiori'!B94</f>
        <v>CLRI006013</v>
      </c>
      <c r="D94" s="107" t="str">
        <f>'[1]Tabella E Superiori'!C94</f>
        <v>IP14</v>
      </c>
      <c r="E94" s="107" t="str">
        <f>'[1]Tabella E Superiori'!D94</f>
        <v>CL</v>
      </c>
      <c r="F94" s="107" t="str">
        <f>'[1]Tabella E Superiori'!E94</f>
        <v>GELA</v>
      </c>
      <c r="G94" s="107" t="str">
        <f>'[1]Tabella E Superiori'!F94</f>
        <v>SS</v>
      </c>
      <c r="H94" s="107" t="str">
        <f>'[1]Tabella E Superiori'!G94</f>
        <v>CLIS00600B</v>
      </c>
      <c r="I94" s="107" t="str">
        <f>'[1]Tabella E Superiori'!H94</f>
        <v>CLIS00600B SS-B.J.R.Y</v>
      </c>
      <c r="J94" s="107" t="str">
        <f>'[1]Tabella E Superiori'!I94</f>
        <v>M</v>
      </c>
      <c r="K94" s="150">
        <f>'[1]Tabella E Superiori'!J94</f>
        <v>38268</v>
      </c>
      <c r="L94" s="107" t="str">
        <f>'[1]Tabella E Superiori'!K94</f>
        <v>IT</v>
      </c>
      <c r="M94" s="107">
        <f>'[1]Tabella E Superiori'!L94</f>
        <v>1</v>
      </c>
      <c r="N94" s="107" t="str">
        <f>'[1]Tabella E Superiori'!M94</f>
        <v>F90,0</v>
      </c>
      <c r="O94" s="107" t="str">
        <f>'[1]Tabella E Superiori'!N94</f>
        <v>F91,3</v>
      </c>
      <c r="P94" s="107">
        <f>'[1]Tabella E Superiori'!O94</f>
        <v>0</v>
      </c>
      <c r="Q94" s="107" t="str">
        <f>'[1]Tabella E Superiori'!P94</f>
        <v>ADHD</v>
      </c>
      <c r="R94" s="107" t="str">
        <f>'[1]Tabella E Superiori'!Q94</f>
        <v>EH</v>
      </c>
      <c r="S94" s="107" t="str">
        <f>'[1]Tabella E Superiori'!R94</f>
        <v>SI</v>
      </c>
      <c r="T94" s="107" t="str">
        <f>'[1]Tabella E Superiori'!S94</f>
        <v>NO</v>
      </c>
      <c r="U94" s="107" t="str">
        <f>'[1]Tabella E Superiori'!T94</f>
        <v>NO</v>
      </c>
      <c r="V94" s="107" t="str">
        <f>'[1]Tabella E Superiori'!U94</f>
        <v>NO</v>
      </c>
      <c r="W94" s="107" t="str">
        <f>'[1]Tabella E Superiori'!V94</f>
        <v>AD03</v>
      </c>
      <c r="X94" s="107">
        <f>'[1]Tabella E Superiori'!W94</f>
        <v>0</v>
      </c>
      <c r="Y94" s="107">
        <f>'[1]Tabella E Superiori'!X94</f>
        <v>0</v>
      </c>
      <c r="Z94" s="107">
        <f>'[1]Tabella E Superiori'!Y94</f>
        <v>0</v>
      </c>
      <c r="AA94" s="107">
        <f>'[1]Tabella E Superiori'!Z94</f>
        <v>0</v>
      </c>
      <c r="AB94" s="91">
        <f t="shared" si="2"/>
        <v>1</v>
      </c>
    </row>
    <row r="95" spans="1:43" hidden="1">
      <c r="A95" s="92" t="str">
        <f t="shared" si="3"/>
        <v>CLIS00600B</v>
      </c>
      <c r="B95" s="107" t="str">
        <f>'[1]Tabella E Superiori'!A95</f>
        <v>CLIS00600B</v>
      </c>
      <c r="C95" s="107" t="str">
        <f>'[1]Tabella E Superiori'!B95</f>
        <v>CLRI006013</v>
      </c>
      <c r="D95" s="107" t="str">
        <f>'[1]Tabella E Superiori'!C95</f>
        <v>IP14</v>
      </c>
      <c r="E95" s="107" t="str">
        <f>'[1]Tabella E Superiori'!D95</f>
        <v>CL</v>
      </c>
      <c r="F95" s="107" t="str">
        <f>'[1]Tabella E Superiori'!E95</f>
        <v>GELA</v>
      </c>
      <c r="G95" s="107" t="str">
        <f>'[1]Tabella E Superiori'!F95</f>
        <v>SS</v>
      </c>
      <c r="H95" s="107" t="str">
        <f>'[1]Tabella E Superiori'!G95</f>
        <v>CLIS00600B</v>
      </c>
      <c r="I95" s="107" t="str">
        <f>'[1]Tabella E Superiori'!H95</f>
        <v>CLIS00600B SS-P.L.</v>
      </c>
      <c r="J95" s="107" t="str">
        <f>'[1]Tabella E Superiori'!I95</f>
        <v>M</v>
      </c>
      <c r="K95" s="150">
        <f>'[1]Tabella E Superiori'!J95</f>
        <v>38547</v>
      </c>
      <c r="L95" s="107" t="str">
        <f>'[1]Tabella E Superiori'!K95</f>
        <v>IT</v>
      </c>
      <c r="M95" s="107">
        <f>'[1]Tabella E Superiori'!L95</f>
        <v>1</v>
      </c>
      <c r="N95" s="107" t="str">
        <f>'[1]Tabella E Superiori'!M95</f>
        <v>F70</v>
      </c>
      <c r="O95" s="107">
        <f>'[1]Tabella E Superiori'!N95</f>
        <v>0</v>
      </c>
      <c r="P95" s="107">
        <f>'[1]Tabella E Superiori'!O95</f>
        <v>0</v>
      </c>
      <c r="Q95" s="107" t="str">
        <f>'[1]Tabella E Superiori'!P95</f>
        <v>RIT.LIEV</v>
      </c>
      <c r="R95" s="107" t="str">
        <f>'[1]Tabella E Superiori'!Q95</f>
        <v>EH</v>
      </c>
      <c r="S95" s="107">
        <f>'[1]Tabella E Superiori'!R95</f>
        <v>0</v>
      </c>
      <c r="T95" s="107" t="str">
        <f>'[1]Tabella E Superiori'!S95</f>
        <v>NO</v>
      </c>
      <c r="U95" s="107" t="str">
        <f>'[1]Tabella E Superiori'!T95</f>
        <v>NO</v>
      </c>
      <c r="V95" s="107" t="str">
        <f>'[1]Tabella E Superiori'!U95</f>
        <v>NO</v>
      </c>
      <c r="W95" s="107" t="str">
        <f>'[1]Tabella E Superiori'!V95</f>
        <v>AD03</v>
      </c>
      <c r="X95" s="107">
        <f>'[1]Tabella E Superiori'!W95</f>
        <v>0</v>
      </c>
      <c r="Y95" s="107">
        <f>'[1]Tabella E Superiori'!X95</f>
        <v>0</v>
      </c>
      <c r="Z95" s="107">
        <f>'[1]Tabella E Superiori'!Y95</f>
        <v>0</v>
      </c>
      <c r="AA95" s="107">
        <f>'[1]Tabella E Superiori'!Z95</f>
        <v>0</v>
      </c>
      <c r="AB95" s="91">
        <f t="shared" si="2"/>
        <v>1</v>
      </c>
    </row>
    <row r="96" spans="1:43" hidden="1">
      <c r="A96" s="92" t="str">
        <f t="shared" si="3"/>
        <v>CLIS00600B</v>
      </c>
      <c r="B96" s="107" t="str">
        <f>'[1]Tabella E Superiori'!A96</f>
        <v>CLIS00600B</v>
      </c>
      <c r="C96" s="107" t="str">
        <f>'[1]Tabella E Superiori'!B96</f>
        <v>CLRI006013</v>
      </c>
      <c r="D96" s="107" t="str">
        <f>'[1]Tabella E Superiori'!C96</f>
        <v>IP14</v>
      </c>
      <c r="E96" s="107" t="str">
        <f>'[1]Tabella E Superiori'!D96</f>
        <v>CL</v>
      </c>
      <c r="F96" s="107" t="str">
        <f>'[1]Tabella E Superiori'!E96</f>
        <v>GELA</v>
      </c>
      <c r="G96" s="107" t="str">
        <f>'[1]Tabella E Superiori'!F96</f>
        <v>SS</v>
      </c>
      <c r="H96" s="107" t="str">
        <f>'[1]Tabella E Superiori'!G96</f>
        <v>CLIS00600B</v>
      </c>
      <c r="I96" s="107" t="str">
        <f>'[1]Tabella E Superiori'!H96</f>
        <v>CLIS00600B-SS- P.R</v>
      </c>
      <c r="J96" s="107" t="str">
        <f>'[1]Tabella E Superiori'!I96</f>
        <v>M</v>
      </c>
      <c r="K96" s="150">
        <f>'[1]Tabella E Superiori'!J96</f>
        <v>38147</v>
      </c>
      <c r="L96" s="107" t="str">
        <f>'[1]Tabella E Superiori'!K96</f>
        <v>IT</v>
      </c>
      <c r="M96" s="107">
        <f>'[1]Tabella E Superiori'!L96</f>
        <v>2</v>
      </c>
      <c r="N96" s="107" t="str">
        <f>'[1]Tabella E Superiori'!M96</f>
        <v>F80.1</v>
      </c>
      <c r="O96" s="107" t="str">
        <f>'[1]Tabella E Superiori'!N96</f>
        <v>F90,0</v>
      </c>
      <c r="P96" s="107">
        <f>'[1]Tabella E Superiori'!O96</f>
        <v>0</v>
      </c>
      <c r="Q96" s="107" t="str">
        <f>'[1]Tabella E Superiori'!P96</f>
        <v>RIT.APP</v>
      </c>
      <c r="R96" s="107" t="str">
        <f>'[1]Tabella E Superiori'!Q96</f>
        <v>EH</v>
      </c>
      <c r="S96" s="107" t="str">
        <f>'[1]Tabella E Superiori'!R96</f>
        <v>SI</v>
      </c>
      <c r="T96" s="107" t="str">
        <f>'[1]Tabella E Superiori'!S96</f>
        <v>NO</v>
      </c>
      <c r="U96" s="107" t="str">
        <f>'[1]Tabella E Superiori'!T96</f>
        <v>NO</v>
      </c>
      <c r="V96" s="107" t="str">
        <f>'[1]Tabella E Superiori'!U96</f>
        <v>NO</v>
      </c>
      <c r="W96" s="107" t="str">
        <f>'[1]Tabella E Superiori'!V96</f>
        <v>AD03</v>
      </c>
      <c r="X96" s="107">
        <f>'[1]Tabella E Superiori'!W96</f>
        <v>0</v>
      </c>
      <c r="Y96" s="107">
        <f>'[1]Tabella E Superiori'!X96</f>
        <v>0</v>
      </c>
      <c r="Z96" s="107">
        <f>'[1]Tabella E Superiori'!Y96</f>
        <v>0</v>
      </c>
      <c r="AA96" s="107">
        <f>'[1]Tabella E Superiori'!Z96</f>
        <v>0</v>
      </c>
      <c r="AB96" s="91">
        <f t="shared" si="2"/>
        <v>1</v>
      </c>
    </row>
    <row r="97" spans="1:28" hidden="1">
      <c r="A97" s="92" t="str">
        <f t="shared" si="3"/>
        <v>CLIS00600B</v>
      </c>
      <c r="B97" s="107" t="str">
        <f>'[1]Tabella E Superiori'!A97</f>
        <v>CLIS00600B</v>
      </c>
      <c r="C97" s="107" t="str">
        <f>'[1]Tabella E Superiori'!B97</f>
        <v>CLRI006013</v>
      </c>
      <c r="D97" s="107" t="str">
        <f>'[1]Tabella E Superiori'!C97</f>
        <v>IP14</v>
      </c>
      <c r="E97" s="107" t="str">
        <f>'[1]Tabella E Superiori'!D97</f>
        <v>CL</v>
      </c>
      <c r="F97" s="107" t="str">
        <f>'[1]Tabella E Superiori'!E97</f>
        <v>GELA</v>
      </c>
      <c r="G97" s="107" t="str">
        <f>'[1]Tabella E Superiori'!F97</f>
        <v>SS</v>
      </c>
      <c r="H97" s="107" t="str">
        <f>'[1]Tabella E Superiori'!G97</f>
        <v>CLIS00600B</v>
      </c>
      <c r="I97" s="107" t="str">
        <f>'[1]Tabella E Superiori'!H97</f>
        <v>CLIS00600B-SS-G.O</v>
      </c>
      <c r="J97" s="107" t="str">
        <f>'[1]Tabella E Superiori'!I97</f>
        <v>M</v>
      </c>
      <c r="K97" s="150">
        <f>'[1]Tabella E Superiori'!J97</f>
        <v>38180</v>
      </c>
      <c r="L97" s="107" t="str">
        <f>'[1]Tabella E Superiori'!K97</f>
        <v>IT</v>
      </c>
      <c r="M97" s="107">
        <f>'[1]Tabella E Superiori'!L97</f>
        <v>2</v>
      </c>
      <c r="N97" s="107" t="str">
        <f>'[1]Tabella E Superiori'!M97</f>
        <v xml:space="preserve">F80 </v>
      </c>
      <c r="O97" s="107" t="str">
        <f>'[1]Tabella E Superiori'!N97</f>
        <v xml:space="preserve">F70 </v>
      </c>
      <c r="P97" s="107">
        <f>'[1]Tabella E Superiori'!O97</f>
        <v>0</v>
      </c>
      <c r="Q97" s="107" t="str">
        <f>'[1]Tabella E Superiori'!P97</f>
        <v>RIT LIE.RIT.LING.</v>
      </c>
      <c r="R97" s="107" t="str">
        <f>'[1]Tabella E Superiori'!Q97</f>
        <v>EH</v>
      </c>
      <c r="S97" s="107" t="str">
        <f>'[1]Tabella E Superiori'!R97</f>
        <v>SI</v>
      </c>
      <c r="T97" s="107" t="str">
        <f>'[1]Tabella E Superiori'!S97</f>
        <v>NO</v>
      </c>
      <c r="U97" s="107" t="str">
        <f>'[1]Tabella E Superiori'!T97</f>
        <v>NO</v>
      </c>
      <c r="V97" s="107" t="str">
        <f>'[1]Tabella E Superiori'!U97</f>
        <v>NO</v>
      </c>
      <c r="W97" s="107" t="str">
        <f>'[1]Tabella E Superiori'!V97</f>
        <v>AD03</v>
      </c>
      <c r="X97" s="107">
        <f>'[1]Tabella E Superiori'!W97</f>
        <v>0</v>
      </c>
      <c r="Y97" s="107">
        <f>'[1]Tabella E Superiori'!X97</f>
        <v>0</v>
      </c>
      <c r="Z97" s="107">
        <f>'[1]Tabella E Superiori'!Y97</f>
        <v>0</v>
      </c>
      <c r="AA97" s="107">
        <f>'[1]Tabella E Superiori'!Z97</f>
        <v>0</v>
      </c>
      <c r="AB97" s="91">
        <f t="shared" si="2"/>
        <v>1</v>
      </c>
    </row>
    <row r="98" spans="1:28" hidden="1">
      <c r="A98" s="92" t="str">
        <f t="shared" si="3"/>
        <v>CLIS00600B</v>
      </c>
      <c r="B98" s="107" t="str">
        <f>'[1]Tabella E Superiori'!A98</f>
        <v>CLIS00600B</v>
      </c>
      <c r="C98" s="107" t="str">
        <f>'[1]Tabella E Superiori'!B98</f>
        <v>CLRI006013</v>
      </c>
      <c r="D98" s="107" t="str">
        <f>'[1]Tabella E Superiori'!C98</f>
        <v>IP19</v>
      </c>
      <c r="E98" s="107" t="str">
        <f>'[1]Tabella E Superiori'!D98</f>
        <v>CL</v>
      </c>
      <c r="F98" s="107" t="str">
        <f>'[1]Tabella E Superiori'!E98</f>
        <v>BRASILE</v>
      </c>
      <c r="G98" s="107" t="str">
        <f>'[1]Tabella E Superiori'!F98</f>
        <v>SS</v>
      </c>
      <c r="H98" s="107" t="str">
        <f>'[1]Tabella E Superiori'!G98</f>
        <v>CLIS00600B</v>
      </c>
      <c r="I98" s="107" t="str">
        <f>'[1]Tabella E Superiori'!H98</f>
        <v>CLIS00600B - SS - F.S.D.</v>
      </c>
      <c r="J98" s="107" t="str">
        <f>'[1]Tabella E Superiori'!I98</f>
        <v>F</v>
      </c>
      <c r="K98" s="150">
        <f>'[1]Tabella E Superiori'!J98</f>
        <v>37907</v>
      </c>
      <c r="L98" s="107" t="str">
        <f>'[1]Tabella E Superiori'!K98</f>
        <v>IT</v>
      </c>
      <c r="M98" s="107">
        <f>'[1]Tabella E Superiori'!L98</f>
        <v>1</v>
      </c>
      <c r="N98" s="107" t="str">
        <f>'[1]Tabella E Superiori'!M98</f>
        <v>F98.9</v>
      </c>
      <c r="O98" s="107">
        <f>'[1]Tabella E Superiori'!N98</f>
        <v>0</v>
      </c>
      <c r="P98" s="107">
        <f>'[1]Tabella E Superiori'!O98</f>
        <v>0</v>
      </c>
      <c r="Q98" s="107" t="str">
        <f>'[1]Tabella E Superiori'!P98</f>
        <v>DIS.PER</v>
      </c>
      <c r="R98" s="107" t="str">
        <f>'[1]Tabella E Superiori'!Q98</f>
        <v>EH</v>
      </c>
      <c r="S98" s="107">
        <f>'[1]Tabella E Superiori'!R98</f>
        <v>0</v>
      </c>
      <c r="T98" s="107" t="str">
        <f>'[1]Tabella E Superiori'!S98</f>
        <v>NO</v>
      </c>
      <c r="U98" s="107" t="str">
        <f>'[1]Tabella E Superiori'!T98</f>
        <v>NO</v>
      </c>
      <c r="V98" s="107" t="str">
        <f>'[1]Tabella E Superiori'!U98</f>
        <v>NO</v>
      </c>
      <c r="W98" s="107" t="str">
        <f>'[1]Tabella E Superiori'!V98</f>
        <v>AD03</v>
      </c>
      <c r="X98" s="107">
        <f>'[1]Tabella E Superiori'!W98</f>
        <v>0</v>
      </c>
      <c r="Y98" s="107">
        <f>'[1]Tabella E Superiori'!X98</f>
        <v>0</v>
      </c>
      <c r="Z98" s="107">
        <f>'[1]Tabella E Superiori'!Y98</f>
        <v>0</v>
      </c>
      <c r="AA98" s="107">
        <f>'[1]Tabella E Superiori'!Z98</f>
        <v>0</v>
      </c>
      <c r="AB98" s="91">
        <f t="shared" si="2"/>
        <v>1</v>
      </c>
    </row>
    <row r="99" spans="1:28" hidden="1">
      <c r="A99" s="92" t="str">
        <f t="shared" si="3"/>
        <v>CLIS00600B</v>
      </c>
      <c r="B99" s="107" t="str">
        <f>'[1]Tabella E Superiori'!A99</f>
        <v>CLIS00600B</v>
      </c>
      <c r="C99" s="107" t="str">
        <f>'[1]Tabella E Superiori'!B99</f>
        <v>CLRI006013</v>
      </c>
      <c r="D99" s="107" t="str">
        <f>'[1]Tabella E Superiori'!C99</f>
        <v>IP19</v>
      </c>
      <c r="E99" s="107" t="str">
        <f>'[1]Tabella E Superiori'!D99</f>
        <v>CL</v>
      </c>
      <c r="F99" s="107" t="str">
        <f>'[1]Tabella E Superiori'!E99</f>
        <v>GELA</v>
      </c>
      <c r="G99" s="107" t="str">
        <f>'[1]Tabella E Superiori'!F99</f>
        <v>SS</v>
      </c>
      <c r="H99" s="107" t="str">
        <f>'[1]Tabella E Superiori'!G99</f>
        <v>CLIS00600B</v>
      </c>
      <c r="I99" s="107" t="str">
        <f>'[1]Tabella E Superiori'!H99</f>
        <v>CLIS00600B - SS- R.MG.S</v>
      </c>
      <c r="J99" s="107" t="str">
        <f>'[1]Tabella E Superiori'!I99</f>
        <v>F</v>
      </c>
      <c r="K99" s="150">
        <f>'[1]Tabella E Superiori'!J99</f>
        <v>38659</v>
      </c>
      <c r="L99" s="107" t="str">
        <f>'[1]Tabella E Superiori'!K99</f>
        <v>IT</v>
      </c>
      <c r="M99" s="107">
        <f>'[1]Tabella E Superiori'!L99</f>
        <v>1</v>
      </c>
      <c r="N99" s="107" t="str">
        <f>'[1]Tabella E Superiori'!M99</f>
        <v>F.70</v>
      </c>
      <c r="O99" s="107">
        <f>'[1]Tabella E Superiori'!N99</f>
        <v>0</v>
      </c>
      <c r="P99" s="107">
        <f>'[1]Tabella E Superiori'!O99</f>
        <v>0</v>
      </c>
      <c r="Q99" s="107" t="str">
        <f>'[1]Tabella E Superiori'!P99</f>
        <v>RIT.COG</v>
      </c>
      <c r="R99" s="107" t="str">
        <f>'[1]Tabella E Superiori'!Q99</f>
        <v>EHG</v>
      </c>
      <c r="S99" s="107">
        <f>'[1]Tabella E Superiori'!R99</f>
        <v>0</v>
      </c>
      <c r="T99" s="107" t="str">
        <f>'[1]Tabella E Superiori'!S99</f>
        <v>NO</v>
      </c>
      <c r="U99" s="107" t="str">
        <f>'[1]Tabella E Superiori'!T99</f>
        <v>NO</v>
      </c>
      <c r="V99" s="107" t="str">
        <f>'[1]Tabella E Superiori'!U99</f>
        <v>NO</v>
      </c>
      <c r="W99" s="107" t="str">
        <f>'[1]Tabella E Superiori'!V99</f>
        <v>AD03</v>
      </c>
      <c r="X99" s="107">
        <f>'[1]Tabella E Superiori'!W99</f>
        <v>0</v>
      </c>
      <c r="Y99" s="107">
        <f>'[1]Tabella E Superiori'!X99</f>
        <v>0</v>
      </c>
      <c r="Z99" s="107">
        <f>'[1]Tabella E Superiori'!Y99</f>
        <v>0</v>
      </c>
      <c r="AA99" s="107">
        <f>'[1]Tabella E Superiori'!Z99</f>
        <v>0</v>
      </c>
      <c r="AB99" s="91">
        <f t="shared" si="2"/>
        <v>1</v>
      </c>
    </row>
    <row r="100" spans="1:28" ht="15" hidden="1" customHeight="1">
      <c r="A100" s="92" t="str">
        <f t="shared" si="3"/>
        <v>CLIS00600B</v>
      </c>
      <c r="B100" s="107" t="str">
        <f>'[1]Tabella E Superiori'!A100</f>
        <v>CLIS00600B</v>
      </c>
      <c r="C100" s="107" t="str">
        <f>'[1]Tabella E Superiori'!B100</f>
        <v>CLRI006013</v>
      </c>
      <c r="D100" s="107" t="str">
        <f>'[1]Tabella E Superiori'!C100</f>
        <v>IP20</v>
      </c>
      <c r="E100" s="107" t="str">
        <f>'[1]Tabella E Superiori'!D100</f>
        <v>CL</v>
      </c>
      <c r="F100" s="107" t="str">
        <f>'[1]Tabella E Superiori'!E100</f>
        <v>GELA</v>
      </c>
      <c r="G100" s="107" t="str">
        <f>'[1]Tabella E Superiori'!F100</f>
        <v>SS</v>
      </c>
      <c r="H100" s="107" t="str">
        <f>'[1]Tabella E Superiori'!G100</f>
        <v>CLIS00600B</v>
      </c>
      <c r="I100" s="107" t="str">
        <f>'[1]Tabella E Superiori'!H100</f>
        <v>CLIS00600B -SS- G.G.L</v>
      </c>
      <c r="J100" s="107" t="str">
        <f>'[1]Tabella E Superiori'!I100</f>
        <v>M</v>
      </c>
      <c r="K100" s="150">
        <f>'[1]Tabella E Superiori'!J100</f>
        <v>38208</v>
      </c>
      <c r="L100" s="107" t="str">
        <f>'[1]Tabella E Superiori'!K100</f>
        <v>IT</v>
      </c>
      <c r="M100" s="107">
        <f>'[1]Tabella E Superiori'!L100</f>
        <v>2</v>
      </c>
      <c r="N100" s="107" t="str">
        <f>'[1]Tabella E Superiori'!M100</f>
        <v>F71</v>
      </c>
      <c r="O100" s="107">
        <f>'[1]Tabella E Superiori'!N100</f>
        <v>0</v>
      </c>
      <c r="P100" s="107">
        <f>'[1]Tabella E Superiori'!O100</f>
        <v>0</v>
      </c>
      <c r="Q100" s="107" t="str">
        <f>'[1]Tabella E Superiori'!P100</f>
        <v>RIT.COG</v>
      </c>
      <c r="R100" s="107" t="str">
        <f>'[1]Tabella E Superiori'!Q100</f>
        <v>EH</v>
      </c>
      <c r="S100" s="107">
        <f>'[1]Tabella E Superiori'!R100</f>
        <v>0</v>
      </c>
      <c r="T100" s="107" t="str">
        <f>'[1]Tabella E Superiori'!S100</f>
        <v>NO</v>
      </c>
      <c r="U100" s="107" t="str">
        <f>'[1]Tabella E Superiori'!T100</f>
        <v>NO</v>
      </c>
      <c r="V100" s="107" t="str">
        <f>'[1]Tabella E Superiori'!U100</f>
        <v>NO</v>
      </c>
      <c r="W100" s="107" t="str">
        <f>'[1]Tabella E Superiori'!V100</f>
        <v>AD03</v>
      </c>
      <c r="X100" s="107">
        <f>'[1]Tabella E Superiori'!W100</f>
        <v>0</v>
      </c>
      <c r="Y100" s="107">
        <f>'[1]Tabella E Superiori'!X100</f>
        <v>0</v>
      </c>
      <c r="Z100" s="107">
        <f>'[1]Tabella E Superiori'!Y100</f>
        <v>0</v>
      </c>
      <c r="AA100" s="107">
        <f>'[1]Tabella E Superiori'!Z100</f>
        <v>0</v>
      </c>
      <c r="AB100" s="91">
        <f t="shared" si="2"/>
        <v>1</v>
      </c>
    </row>
    <row r="101" spans="1:28" ht="15" hidden="1" customHeight="1">
      <c r="A101" s="92" t="str">
        <f t="shared" si="3"/>
        <v>CLIS00600B</v>
      </c>
      <c r="B101" s="107" t="str">
        <f>'[1]Tabella E Superiori'!A101</f>
        <v>CLIS00600B</v>
      </c>
      <c r="C101" s="107" t="str">
        <f>'[1]Tabella E Superiori'!B101</f>
        <v>CLRI006013</v>
      </c>
      <c r="D101" s="107" t="str">
        <f>'[1]Tabella E Superiori'!C101</f>
        <v>IP20</v>
      </c>
      <c r="E101" s="107" t="str">
        <f>'[1]Tabella E Superiori'!D101</f>
        <v>CL</v>
      </c>
      <c r="F101" s="107" t="str">
        <f>'[1]Tabella E Superiori'!E101</f>
        <v>GELA</v>
      </c>
      <c r="G101" s="107" t="str">
        <f>'[1]Tabella E Superiori'!F101</f>
        <v>SS</v>
      </c>
      <c r="H101" s="107" t="str">
        <f>'[1]Tabella E Superiori'!G101</f>
        <v>CLIS00600B</v>
      </c>
      <c r="I101" s="107" t="str">
        <f>'[1]Tabella E Superiori'!H101</f>
        <v>CLIS00600B- SS- M.D</v>
      </c>
      <c r="J101" s="107" t="str">
        <f>'[1]Tabella E Superiori'!I101</f>
        <v>M</v>
      </c>
      <c r="K101" s="150">
        <f>'[1]Tabella E Superiori'!J101</f>
        <v>38018</v>
      </c>
      <c r="L101" s="107" t="str">
        <f>'[1]Tabella E Superiori'!K101</f>
        <v>IT</v>
      </c>
      <c r="M101" s="107">
        <f>'[1]Tabella E Superiori'!L101</f>
        <v>2</v>
      </c>
      <c r="N101" s="107" t="str">
        <f>'[1]Tabella E Superiori'!M101</f>
        <v>F70</v>
      </c>
      <c r="O101" s="107" t="str">
        <f>'[1]Tabella E Superiori'!N101</f>
        <v>Q07</v>
      </c>
      <c r="P101" s="107">
        <f>'[1]Tabella E Superiori'!O101</f>
        <v>0</v>
      </c>
      <c r="Q101" s="107" t="str">
        <f>'[1]Tabella E Superiori'!P101</f>
        <v>SIND AC/RIT COGN</v>
      </c>
      <c r="R101" s="107" t="str">
        <f>'[1]Tabella E Superiori'!Q101</f>
        <v>EH</v>
      </c>
      <c r="S101" s="107" t="str">
        <f>'[1]Tabella E Superiori'!R101</f>
        <v>SI</v>
      </c>
      <c r="T101" s="107" t="str">
        <f>'[1]Tabella E Superiori'!S101</f>
        <v>NO</v>
      </c>
      <c r="U101" s="107" t="str">
        <f>'[1]Tabella E Superiori'!T101</f>
        <v>NO</v>
      </c>
      <c r="V101" s="107" t="str">
        <f>'[1]Tabella E Superiori'!U101</f>
        <v>NO</v>
      </c>
      <c r="W101" s="107" t="str">
        <f>'[1]Tabella E Superiori'!V101</f>
        <v>AD03</v>
      </c>
      <c r="X101" s="107">
        <f>'[1]Tabella E Superiori'!W101</f>
        <v>0</v>
      </c>
      <c r="Y101" s="107">
        <f>'[1]Tabella E Superiori'!X101</f>
        <v>0</v>
      </c>
      <c r="Z101" s="107">
        <f>'[1]Tabella E Superiori'!Y101</f>
        <v>0</v>
      </c>
      <c r="AA101" s="107">
        <f>'[1]Tabella E Superiori'!Z101</f>
        <v>0</v>
      </c>
      <c r="AB101" s="91">
        <f t="shared" si="2"/>
        <v>1</v>
      </c>
    </row>
    <row r="102" spans="1:28" ht="15" hidden="1" customHeight="1">
      <c r="A102" s="92" t="str">
        <f t="shared" si="3"/>
        <v>CLIS00600B</v>
      </c>
      <c r="B102" s="107" t="str">
        <f>'[1]Tabella E Superiori'!A102</f>
        <v>CLIS00600B</v>
      </c>
      <c r="C102" s="107" t="str">
        <f>'[1]Tabella E Superiori'!B102</f>
        <v>CLRI006013</v>
      </c>
      <c r="D102" s="107" t="str">
        <f>'[1]Tabella E Superiori'!C102</f>
        <v>IPID</v>
      </c>
      <c r="E102" s="107" t="str">
        <f>'[1]Tabella E Superiori'!D102</f>
        <v>CL</v>
      </c>
      <c r="F102" s="107" t="str">
        <f>'[1]Tabella E Superiori'!E102</f>
        <v>GELA</v>
      </c>
      <c r="G102" s="107" t="str">
        <f>'[1]Tabella E Superiori'!F102</f>
        <v>SS</v>
      </c>
      <c r="H102" s="107" t="str">
        <f>'[1]Tabella E Superiori'!G102</f>
        <v>CLIS00600B</v>
      </c>
      <c r="I102" s="107" t="str">
        <f>'[1]Tabella E Superiori'!H102</f>
        <v>CLIS00600B- SS-D.A</v>
      </c>
      <c r="J102" s="107" t="str">
        <f>'[1]Tabella E Superiori'!I102</f>
        <v>M</v>
      </c>
      <c r="K102" s="150">
        <f>'[1]Tabella E Superiori'!J102</f>
        <v>38008</v>
      </c>
      <c r="L102" s="107" t="str">
        <f>'[1]Tabella E Superiori'!K102</f>
        <v>IT</v>
      </c>
      <c r="M102" s="107">
        <f>'[1]Tabella E Superiori'!L102</f>
        <v>3</v>
      </c>
      <c r="N102" s="107" t="str">
        <f>'[1]Tabella E Superiori'!M102</f>
        <v>F90</v>
      </c>
      <c r="O102" s="107">
        <f>'[1]Tabella E Superiori'!N102</f>
        <v>0</v>
      </c>
      <c r="P102" s="107">
        <f>'[1]Tabella E Superiori'!O102</f>
        <v>0</v>
      </c>
      <c r="Q102" s="107" t="str">
        <f>'[1]Tabella E Superiori'!P102</f>
        <v>RIT.COG</v>
      </c>
      <c r="R102" s="107" t="str">
        <f>'[1]Tabella E Superiori'!Q102</f>
        <v>EH</v>
      </c>
      <c r="S102" s="107">
        <f>'[1]Tabella E Superiori'!R102</f>
        <v>0</v>
      </c>
      <c r="T102" s="107" t="str">
        <f>'[1]Tabella E Superiori'!S102</f>
        <v>NO</v>
      </c>
      <c r="U102" s="107" t="str">
        <f>'[1]Tabella E Superiori'!T102</f>
        <v>NO</v>
      </c>
      <c r="V102" s="107" t="str">
        <f>'[1]Tabella E Superiori'!U102</f>
        <v>NO</v>
      </c>
      <c r="W102" s="107" t="str">
        <f>'[1]Tabella E Superiori'!V102</f>
        <v>AD03</v>
      </c>
      <c r="X102" s="107">
        <f>'[1]Tabella E Superiori'!W102</f>
        <v>0</v>
      </c>
      <c r="Y102" s="107">
        <f>'[1]Tabella E Superiori'!X102</f>
        <v>0</v>
      </c>
      <c r="Z102" s="107">
        <f>'[1]Tabella E Superiori'!Y102</f>
        <v>0</v>
      </c>
      <c r="AA102" s="107">
        <f>'[1]Tabella E Superiori'!Z102</f>
        <v>0</v>
      </c>
      <c r="AB102" s="91">
        <f t="shared" si="2"/>
        <v>1</v>
      </c>
    </row>
    <row r="103" spans="1:28" ht="15" hidden="1" customHeight="1">
      <c r="A103" s="92" t="str">
        <f t="shared" si="3"/>
        <v>CLIS00600B</v>
      </c>
      <c r="B103" s="107" t="str">
        <f>'[1]Tabella E Superiori'!A103</f>
        <v>CLIS00600B</v>
      </c>
      <c r="C103" s="107" t="str">
        <f>'[1]Tabella E Superiori'!B103</f>
        <v>CLRI006013</v>
      </c>
      <c r="D103" s="107" t="str">
        <f>'[1]Tabella E Superiori'!C103</f>
        <v>IPID</v>
      </c>
      <c r="E103" s="107" t="str">
        <f>'[1]Tabella E Superiori'!D103</f>
        <v>CL</v>
      </c>
      <c r="F103" s="107" t="str">
        <f>'[1]Tabella E Superiori'!E103</f>
        <v>GELA</v>
      </c>
      <c r="G103" s="107" t="str">
        <f>'[1]Tabella E Superiori'!F103</f>
        <v>SS</v>
      </c>
      <c r="H103" s="107" t="str">
        <f>'[1]Tabella E Superiori'!G103</f>
        <v>CLIS00600B</v>
      </c>
      <c r="I103" s="107" t="str">
        <f>'[1]Tabella E Superiori'!H103</f>
        <v xml:space="preserve">CLIS00600B- SS-S.K </v>
      </c>
      <c r="J103" s="107" t="str">
        <f>'[1]Tabella E Superiori'!I103</f>
        <v>M</v>
      </c>
      <c r="K103" s="150">
        <f>'[1]Tabella E Superiori'!J103</f>
        <v>37925</v>
      </c>
      <c r="L103" s="107" t="str">
        <f>'[1]Tabella E Superiori'!K103</f>
        <v>IT</v>
      </c>
      <c r="M103" s="107">
        <f>'[1]Tabella E Superiori'!L103</f>
        <v>3</v>
      </c>
      <c r="N103" s="107" t="str">
        <f>'[1]Tabella E Superiori'!M103</f>
        <v>F90</v>
      </c>
      <c r="O103" s="107" t="str">
        <f>'[1]Tabella E Superiori'!N103</f>
        <v>F80.1</v>
      </c>
      <c r="P103" s="107">
        <f>'[1]Tabella E Superiori'!O103</f>
        <v>0</v>
      </c>
      <c r="Q103" s="107" t="str">
        <f>'[1]Tabella E Superiori'!P103</f>
        <v>DEF.AT.IPE</v>
      </c>
      <c r="R103" s="107" t="str">
        <f>'[1]Tabella E Superiori'!Q103</f>
        <v>EH</v>
      </c>
      <c r="S103" s="107" t="str">
        <f>'[1]Tabella E Superiori'!R103</f>
        <v>SI</v>
      </c>
      <c r="T103" s="107" t="str">
        <f>'[1]Tabella E Superiori'!S103</f>
        <v>NO</v>
      </c>
      <c r="U103" s="107" t="str">
        <f>'[1]Tabella E Superiori'!T103</f>
        <v>NO</v>
      </c>
      <c r="V103" s="107" t="str">
        <f>'[1]Tabella E Superiori'!U103</f>
        <v>NO</v>
      </c>
      <c r="W103" s="107" t="str">
        <f>'[1]Tabella E Superiori'!V103</f>
        <v>AD'03</v>
      </c>
      <c r="X103" s="107">
        <f>'[1]Tabella E Superiori'!W103</f>
        <v>0</v>
      </c>
      <c r="Y103" s="107">
        <f>'[1]Tabella E Superiori'!X103</f>
        <v>0</v>
      </c>
      <c r="Z103" s="107">
        <f>'[1]Tabella E Superiori'!Y103</f>
        <v>0</v>
      </c>
      <c r="AA103" s="107">
        <f>'[1]Tabella E Superiori'!Z103</f>
        <v>0</v>
      </c>
      <c r="AB103" s="91">
        <f t="shared" si="2"/>
        <v>1</v>
      </c>
    </row>
    <row r="104" spans="1:28" ht="15" hidden="1" customHeight="1">
      <c r="A104" s="92" t="str">
        <f t="shared" si="3"/>
        <v>CLIS00600B</v>
      </c>
      <c r="B104" s="107" t="str">
        <f>'[1]Tabella E Superiori'!A104</f>
        <v>CLIS00600B</v>
      </c>
      <c r="C104" s="107" t="str">
        <f>'[1]Tabella E Superiori'!B104</f>
        <v>CLRI006013</v>
      </c>
      <c r="D104" s="107" t="str">
        <f>'[1]Tabella E Superiori'!C104</f>
        <v>IPID</v>
      </c>
      <c r="E104" s="107" t="str">
        <f>'[1]Tabella E Superiori'!D104</f>
        <v>CL</v>
      </c>
      <c r="F104" s="107" t="str">
        <f>'[1]Tabella E Superiori'!E104</f>
        <v>GELA</v>
      </c>
      <c r="G104" s="107" t="str">
        <f>'[1]Tabella E Superiori'!F104</f>
        <v>SS</v>
      </c>
      <c r="H104" s="107" t="str">
        <f>'[1]Tabella E Superiori'!G104</f>
        <v>CLIS00600B</v>
      </c>
      <c r="I104" s="107" t="str">
        <f>'[1]Tabella E Superiori'!H104</f>
        <v>CLIS00600B- SS-S.M</v>
      </c>
      <c r="J104" s="107" t="str">
        <f>'[1]Tabella E Superiori'!I104</f>
        <v>M</v>
      </c>
      <c r="K104" s="150">
        <f>'[1]Tabella E Superiori'!J104</f>
        <v>37796</v>
      </c>
      <c r="L104" s="107" t="str">
        <f>'[1]Tabella E Superiori'!K104</f>
        <v>IT</v>
      </c>
      <c r="M104" s="107">
        <f>'[1]Tabella E Superiori'!L104</f>
        <v>3</v>
      </c>
      <c r="N104" s="107" t="str">
        <f>'[1]Tabella E Superiori'!M104</f>
        <v>F70</v>
      </c>
      <c r="O104" s="107">
        <f>'[1]Tabella E Superiori'!N104</f>
        <v>0</v>
      </c>
      <c r="P104" s="107">
        <f>'[1]Tabella E Superiori'!O104</f>
        <v>0</v>
      </c>
      <c r="Q104" s="107" t="str">
        <f>'[1]Tabella E Superiori'!P104</f>
        <v>RIT.MENTA</v>
      </c>
      <c r="R104" s="107" t="str">
        <f>'[1]Tabella E Superiori'!Q104</f>
        <v>EH</v>
      </c>
      <c r="S104" s="107">
        <f>'[1]Tabella E Superiori'!R104</f>
        <v>0</v>
      </c>
      <c r="T104" s="107" t="str">
        <f>'[1]Tabella E Superiori'!S104</f>
        <v>NO</v>
      </c>
      <c r="U104" s="107" t="str">
        <f>'[1]Tabella E Superiori'!T104</f>
        <v>NO</v>
      </c>
      <c r="V104" s="107" t="str">
        <f>'[1]Tabella E Superiori'!U104</f>
        <v>NO</v>
      </c>
      <c r="W104" s="107" t="str">
        <f>'[1]Tabella E Superiori'!V104</f>
        <v>AD03</v>
      </c>
      <c r="X104" s="107">
        <f>'[1]Tabella E Superiori'!W104</f>
        <v>0</v>
      </c>
      <c r="Y104" s="107">
        <f>'[1]Tabella E Superiori'!X104</f>
        <v>0</v>
      </c>
      <c r="Z104" s="107">
        <f>'[1]Tabella E Superiori'!Y104</f>
        <v>0</v>
      </c>
      <c r="AA104" s="107">
        <f>'[1]Tabella E Superiori'!Z104</f>
        <v>0</v>
      </c>
      <c r="AB104" s="91">
        <f t="shared" si="2"/>
        <v>1</v>
      </c>
    </row>
    <row r="105" spans="1:28" ht="15" hidden="1" customHeight="1">
      <c r="A105" s="92" t="str">
        <f t="shared" si="3"/>
        <v>CLIS00600B</v>
      </c>
      <c r="B105" s="107" t="str">
        <f>'[1]Tabella E Superiori'!A105</f>
        <v>CLIS00600B</v>
      </c>
      <c r="C105" s="107" t="str">
        <f>'[1]Tabella E Superiori'!B105</f>
        <v>CLRI006013</v>
      </c>
      <c r="D105" s="107" t="str">
        <f>'[1]Tabella E Superiori'!C105</f>
        <v>IPID</v>
      </c>
      <c r="E105" s="107" t="str">
        <f>'[1]Tabella E Superiori'!D105</f>
        <v>CL</v>
      </c>
      <c r="F105" s="107" t="str">
        <f>'[1]Tabella E Superiori'!E105</f>
        <v>GELA</v>
      </c>
      <c r="G105" s="107" t="str">
        <f>'[1]Tabella E Superiori'!F105</f>
        <v>SS</v>
      </c>
      <c r="H105" s="107" t="str">
        <f>'[1]Tabella E Superiori'!G105</f>
        <v>CLIS00600B</v>
      </c>
      <c r="I105" s="107" t="str">
        <f>'[1]Tabella E Superiori'!H105</f>
        <v>CLIS00600B SS- L.SG</v>
      </c>
      <c r="J105" s="107" t="str">
        <f>'[1]Tabella E Superiori'!I105</f>
        <v>F</v>
      </c>
      <c r="K105" s="150">
        <f>'[1]Tabella E Superiori'!J105</f>
        <v>36347</v>
      </c>
      <c r="L105" s="107" t="str">
        <f>'[1]Tabella E Superiori'!K105</f>
        <v>IT</v>
      </c>
      <c r="M105" s="107">
        <f>'[1]Tabella E Superiori'!L105</f>
        <v>5</v>
      </c>
      <c r="N105" s="107" t="str">
        <f>'[1]Tabella E Superiori'!M105</f>
        <v>F72</v>
      </c>
      <c r="O105" s="107">
        <f>'[1]Tabella E Superiori'!N105</f>
        <v>0</v>
      </c>
      <c r="P105" s="107">
        <f>'[1]Tabella E Superiori'!O105</f>
        <v>0</v>
      </c>
      <c r="Q105" s="107" t="str">
        <f>'[1]Tabella E Superiori'!P105</f>
        <v>SIND.DOWN</v>
      </c>
      <c r="R105" s="107" t="str">
        <f>'[1]Tabella E Superiori'!Q105</f>
        <v>EHG</v>
      </c>
      <c r="S105" s="107">
        <f>'[1]Tabella E Superiori'!R105</f>
        <v>0</v>
      </c>
      <c r="T105" s="107" t="str">
        <f>'[1]Tabella E Superiori'!S105</f>
        <v>NO</v>
      </c>
      <c r="U105" s="107" t="str">
        <f>'[1]Tabella E Superiori'!T105</f>
        <v>SI</v>
      </c>
      <c r="V105" s="107" t="str">
        <f>'[1]Tabella E Superiori'!U105</f>
        <v>SI</v>
      </c>
      <c r="W105" s="107" t="str">
        <f>'[1]Tabella E Superiori'!V105</f>
        <v>AD03</v>
      </c>
      <c r="X105" s="107">
        <f>'[1]Tabella E Superiori'!W105</f>
        <v>0</v>
      </c>
      <c r="Y105" s="107">
        <f>'[1]Tabella E Superiori'!X105</f>
        <v>0</v>
      </c>
      <c r="Z105" s="107">
        <f>'[1]Tabella E Superiori'!Y105</f>
        <v>0</v>
      </c>
      <c r="AA105" s="107">
        <f>'[1]Tabella E Superiori'!Z105</f>
        <v>0</v>
      </c>
      <c r="AB105" s="91">
        <f t="shared" si="2"/>
        <v>1</v>
      </c>
    </row>
    <row r="106" spans="1:28" ht="15" hidden="1" customHeight="1">
      <c r="A106" s="92" t="str">
        <f t="shared" si="3"/>
        <v>CLIS00600B</v>
      </c>
      <c r="B106" s="107" t="str">
        <f>'[1]Tabella E Superiori'!A106</f>
        <v>CLIS00600B</v>
      </c>
      <c r="C106" s="107" t="str">
        <f>'[1]Tabella E Superiori'!B106</f>
        <v>CLSL00601P</v>
      </c>
      <c r="D106" s="107" t="str">
        <f>'[1]Tabella E Superiori'!C106</f>
        <v>LI00</v>
      </c>
      <c r="E106" s="107" t="str">
        <f>'[1]Tabella E Superiori'!D106</f>
        <v>CL</v>
      </c>
      <c r="F106" s="107" t="str">
        <f>'[1]Tabella E Superiori'!E106</f>
        <v>GELA</v>
      </c>
      <c r="G106" s="107" t="str">
        <f>'[1]Tabella E Superiori'!F106</f>
        <v>SS</v>
      </c>
      <c r="H106" s="107" t="str">
        <f>'[1]Tabella E Superiori'!G106</f>
        <v>CLIS00600B</v>
      </c>
      <c r="I106" s="107" t="str">
        <f>'[1]Tabella E Superiori'!H106</f>
        <v>CLIS00600B-SS-F.N</v>
      </c>
      <c r="J106" s="107" t="str">
        <f>'[1]Tabella E Superiori'!I106</f>
        <v>M</v>
      </c>
      <c r="K106" s="150">
        <f>'[1]Tabella E Superiori'!J106</f>
        <v>38225</v>
      </c>
      <c r="L106" s="107" t="str">
        <f>'[1]Tabella E Superiori'!K106</f>
        <v>IT</v>
      </c>
      <c r="M106" s="107">
        <f>'[1]Tabella E Superiori'!L106</f>
        <v>1</v>
      </c>
      <c r="N106" s="107" t="str">
        <f>'[1]Tabella E Superiori'!M106</f>
        <v>G40</v>
      </c>
      <c r="O106" s="107" t="str">
        <f>'[1]Tabella E Superiori'!N106</f>
        <v>F71</v>
      </c>
      <c r="P106" s="107" t="str">
        <f>'[1]Tabella E Superiori'!O106</f>
        <v>F84.8</v>
      </c>
      <c r="Q106" s="107" t="str">
        <f>'[1]Tabella E Superiori'!P106</f>
        <v>EP.R.PS.</v>
      </c>
      <c r="R106" s="107" t="str">
        <f>'[1]Tabella E Superiori'!Q106</f>
        <v>EHG</v>
      </c>
      <c r="S106" s="107" t="str">
        <f>'[1]Tabella E Superiori'!R106</f>
        <v>SI</v>
      </c>
      <c r="T106" s="107" t="str">
        <f>'[1]Tabella E Superiori'!S106</f>
        <v>NO</v>
      </c>
      <c r="U106" s="107" t="str">
        <f>'[1]Tabella E Superiori'!T106</f>
        <v>SI</v>
      </c>
      <c r="V106" s="107" t="str">
        <f>'[1]Tabella E Superiori'!U106</f>
        <v>SI</v>
      </c>
      <c r="W106" s="107" t="str">
        <f>'[1]Tabella E Superiori'!V106</f>
        <v>AD03</v>
      </c>
      <c r="X106" s="107">
        <f>'[1]Tabella E Superiori'!W106</f>
        <v>0</v>
      </c>
      <c r="Y106" s="107">
        <f>'[1]Tabella E Superiori'!X106</f>
        <v>0</v>
      </c>
      <c r="Z106" s="107">
        <f>'[1]Tabella E Superiori'!Y106</f>
        <v>0</v>
      </c>
      <c r="AA106" s="107">
        <f>'[1]Tabella E Superiori'!Z106</f>
        <v>0</v>
      </c>
      <c r="AB106" s="91">
        <f t="shared" si="2"/>
        <v>1</v>
      </c>
    </row>
    <row r="107" spans="1:28" ht="15" hidden="1" customHeight="1">
      <c r="A107" s="92" t="str">
        <f t="shared" si="3"/>
        <v>CLIS00600B</v>
      </c>
      <c r="B107" s="107" t="str">
        <f>'[1]Tabella E Superiori'!A107</f>
        <v>CLIS00600B</v>
      </c>
      <c r="C107" s="107" t="str">
        <f>'[1]Tabella E Superiori'!B107</f>
        <v>CLSL00601P</v>
      </c>
      <c r="D107" s="107" t="str">
        <f>'[1]Tabella E Superiori'!C107</f>
        <v>LI00</v>
      </c>
      <c r="E107" s="107" t="str">
        <f>'[1]Tabella E Superiori'!D107</f>
        <v>CL</v>
      </c>
      <c r="F107" s="107" t="str">
        <f>'[1]Tabella E Superiori'!E107</f>
        <v>GELA</v>
      </c>
      <c r="G107" s="107" t="str">
        <f>'[1]Tabella E Superiori'!F107</f>
        <v>SS</v>
      </c>
      <c r="H107" s="107" t="str">
        <f>'[1]Tabella E Superiori'!G107</f>
        <v>CLIS00600B</v>
      </c>
      <c r="I107" s="107" t="str">
        <f>'[1]Tabella E Superiori'!H107</f>
        <v>CLIS00600B-SS-V.S</v>
      </c>
      <c r="J107" s="107" t="str">
        <f>'[1]Tabella E Superiori'!I107</f>
        <v>M</v>
      </c>
      <c r="K107" s="150">
        <f>'[1]Tabella E Superiori'!J107</f>
        <v>38698</v>
      </c>
      <c r="L107" s="107" t="str">
        <f>'[1]Tabella E Superiori'!K107</f>
        <v>IT</v>
      </c>
      <c r="M107" s="107">
        <f>'[1]Tabella E Superiori'!L107</f>
        <v>1</v>
      </c>
      <c r="N107" s="107" t="str">
        <f>'[1]Tabella E Superiori'!M107</f>
        <v>F70</v>
      </c>
      <c r="O107" s="107">
        <f>'[1]Tabella E Superiori'!N107</f>
        <v>0</v>
      </c>
      <c r="P107" s="107">
        <f>'[1]Tabella E Superiori'!O107</f>
        <v>0</v>
      </c>
      <c r="Q107" s="107" t="str">
        <f>'[1]Tabella E Superiori'!P107</f>
        <v>RC-AUT</v>
      </c>
      <c r="R107" s="107" t="str">
        <f>'[1]Tabella E Superiori'!Q107</f>
        <v>EHG</v>
      </c>
      <c r="S107" s="107">
        <f>'[1]Tabella E Superiori'!R107</f>
        <v>0</v>
      </c>
      <c r="T107" s="107" t="str">
        <f>'[1]Tabella E Superiori'!S107</f>
        <v>NO</v>
      </c>
      <c r="U107" s="107" t="str">
        <f>'[1]Tabella E Superiori'!T107</f>
        <v>SI</v>
      </c>
      <c r="V107" s="107" t="str">
        <f>'[1]Tabella E Superiori'!U107</f>
        <v>SI</v>
      </c>
      <c r="W107" s="107" t="str">
        <f>'[1]Tabella E Superiori'!V107</f>
        <v>AD03</v>
      </c>
      <c r="X107" s="107">
        <f>'[1]Tabella E Superiori'!W107</f>
        <v>0</v>
      </c>
      <c r="Y107" s="107" t="str">
        <f>'[1]Tabella E Superiori'!X107</f>
        <v>734/17</v>
      </c>
      <c r="Z107" s="107">
        <f>'[1]Tabella E Superiori'!Y107</f>
        <v>0</v>
      </c>
      <c r="AA107" s="107">
        <f>'[1]Tabella E Superiori'!Z107</f>
        <v>0</v>
      </c>
      <c r="AB107" s="91">
        <f t="shared" si="2"/>
        <v>1</v>
      </c>
    </row>
    <row r="108" spans="1:28" ht="15" hidden="1" customHeight="1">
      <c r="A108" s="92" t="str">
        <f t="shared" si="3"/>
        <v>CLIS00600B</v>
      </c>
      <c r="B108" s="107" t="str">
        <f>'[1]Tabella E Superiori'!A108</f>
        <v>CLIS00600B</v>
      </c>
      <c r="C108" s="107" t="str">
        <f>'[1]Tabella E Superiori'!B108</f>
        <v>CLSL00601P</v>
      </c>
      <c r="D108" s="107" t="str">
        <f>'[1]Tabella E Superiori'!C108</f>
        <v>LI00</v>
      </c>
      <c r="E108" s="107" t="str">
        <f>'[1]Tabella E Superiori'!D108</f>
        <v>CL</v>
      </c>
      <c r="F108" s="107" t="str">
        <f>'[1]Tabella E Superiori'!E108</f>
        <v>GELA</v>
      </c>
      <c r="G108" s="107" t="str">
        <f>'[1]Tabella E Superiori'!F108</f>
        <v>SS</v>
      </c>
      <c r="H108" s="107" t="str">
        <f>'[1]Tabella E Superiori'!G108</f>
        <v>CLIS00600B</v>
      </c>
      <c r="I108" s="107" t="str">
        <f>'[1]Tabella E Superiori'!H108</f>
        <v>CLIS00600B-SS-B.F</v>
      </c>
      <c r="J108" s="107" t="str">
        <f>'[1]Tabella E Superiori'!I108</f>
        <v>M</v>
      </c>
      <c r="K108" s="150">
        <f>'[1]Tabella E Superiori'!J108</f>
        <v>38014</v>
      </c>
      <c r="L108" s="107" t="str">
        <f>'[1]Tabella E Superiori'!K108</f>
        <v>IT</v>
      </c>
      <c r="M108" s="107">
        <f>'[1]Tabella E Superiori'!L108</f>
        <v>2</v>
      </c>
      <c r="N108" s="107" t="str">
        <f>'[1]Tabella E Superiori'!M108</f>
        <v>F70</v>
      </c>
      <c r="O108" s="107">
        <f>'[1]Tabella E Superiori'!N108</f>
        <v>0</v>
      </c>
      <c r="P108" s="107">
        <f>'[1]Tabella E Superiori'!O108</f>
        <v>0</v>
      </c>
      <c r="Q108" s="107" t="str">
        <f>'[1]Tabella E Superiori'!P108</f>
        <v>RIT.PS</v>
      </c>
      <c r="R108" s="107" t="str">
        <f>'[1]Tabella E Superiori'!Q108</f>
        <v>EH</v>
      </c>
      <c r="S108" s="107">
        <f>'[1]Tabella E Superiori'!R108</f>
        <v>0</v>
      </c>
      <c r="T108" s="107" t="str">
        <f>'[1]Tabella E Superiori'!S108</f>
        <v>NO</v>
      </c>
      <c r="U108" s="107" t="str">
        <f>'[1]Tabella E Superiori'!T108</f>
        <v>NO</v>
      </c>
      <c r="V108" s="107" t="str">
        <f>'[1]Tabella E Superiori'!U108</f>
        <v>NO</v>
      </c>
      <c r="W108" s="107" t="str">
        <f>'[1]Tabella E Superiori'!V108</f>
        <v>AD02</v>
      </c>
      <c r="X108" s="107">
        <f>'[1]Tabella E Superiori'!W108</f>
        <v>0</v>
      </c>
      <c r="Y108" s="107">
        <f>'[1]Tabella E Superiori'!X108</f>
        <v>0</v>
      </c>
      <c r="Z108" s="107">
        <f>'[1]Tabella E Superiori'!Y108</f>
        <v>0</v>
      </c>
      <c r="AA108" s="107">
        <f>'[1]Tabella E Superiori'!Z108</f>
        <v>0</v>
      </c>
      <c r="AB108" s="91">
        <f t="shared" si="2"/>
        <v>1</v>
      </c>
    </row>
    <row r="109" spans="1:28" ht="15" hidden="1" customHeight="1">
      <c r="A109" s="92" t="str">
        <f t="shared" si="3"/>
        <v>CLIS00600B</v>
      </c>
      <c r="B109" s="107" t="str">
        <f>'[1]Tabella E Superiori'!A109</f>
        <v>CLIS00600B</v>
      </c>
      <c r="C109" s="107" t="str">
        <f>'[1]Tabella E Superiori'!B109</f>
        <v>CLSL00601P</v>
      </c>
      <c r="D109" s="107" t="str">
        <f>'[1]Tabella E Superiori'!C109</f>
        <v>LI00</v>
      </c>
      <c r="E109" s="107" t="str">
        <f>'[1]Tabella E Superiori'!D109</f>
        <v>CL</v>
      </c>
      <c r="F109" s="107" t="str">
        <f>'[1]Tabella E Superiori'!E109</f>
        <v>GELA</v>
      </c>
      <c r="G109" s="107" t="str">
        <f>'[1]Tabella E Superiori'!F109</f>
        <v>SS</v>
      </c>
      <c r="H109" s="107" t="str">
        <f>'[1]Tabella E Superiori'!G109</f>
        <v>CLIS00600B</v>
      </c>
      <c r="I109" s="107" t="str">
        <f>'[1]Tabella E Superiori'!H109</f>
        <v>CLIS00600B-SS-C.T</v>
      </c>
      <c r="J109" s="107" t="str">
        <f>'[1]Tabella E Superiori'!I109</f>
        <v>M</v>
      </c>
      <c r="K109" s="150">
        <f>'[1]Tabella E Superiori'!J109</f>
        <v>37803</v>
      </c>
      <c r="L109" s="107" t="str">
        <f>'[1]Tabella E Superiori'!K109</f>
        <v>IT</v>
      </c>
      <c r="M109" s="107">
        <f>'[1]Tabella E Superiori'!L109</f>
        <v>2</v>
      </c>
      <c r="N109" s="107" t="str">
        <f>'[1]Tabella E Superiori'!M109</f>
        <v>F84</v>
      </c>
      <c r="O109" s="107">
        <f>'[1]Tabella E Superiori'!N109</f>
        <v>0</v>
      </c>
      <c r="P109" s="107">
        <f>'[1]Tabella E Superiori'!O109</f>
        <v>0</v>
      </c>
      <c r="Q109" s="107" t="str">
        <f>'[1]Tabella E Superiori'!P109</f>
        <v>DIST.SOC</v>
      </c>
      <c r="R109" s="107" t="str">
        <f>'[1]Tabella E Superiori'!Q109</f>
        <v>EHG</v>
      </c>
      <c r="S109" s="107">
        <f>'[1]Tabella E Superiori'!R109</f>
        <v>0</v>
      </c>
      <c r="T109" s="107" t="str">
        <f>'[1]Tabella E Superiori'!S109</f>
        <v>NO</v>
      </c>
      <c r="U109" s="107" t="str">
        <f>'[1]Tabella E Superiori'!T109</f>
        <v>SI</v>
      </c>
      <c r="V109" s="107" t="str">
        <f>'[1]Tabella E Superiori'!U109</f>
        <v>SI</v>
      </c>
      <c r="W109" s="107" t="str">
        <f>'[1]Tabella E Superiori'!V109</f>
        <v>AD02</v>
      </c>
      <c r="X109" s="107">
        <f>'[1]Tabella E Superiori'!W109</f>
        <v>0</v>
      </c>
      <c r="Y109" s="107">
        <f>'[1]Tabella E Superiori'!X109</f>
        <v>0</v>
      </c>
      <c r="Z109" s="107">
        <f>'[1]Tabella E Superiori'!Y109</f>
        <v>0</v>
      </c>
      <c r="AA109" s="107">
        <f>'[1]Tabella E Superiori'!Z109</f>
        <v>0</v>
      </c>
      <c r="AB109" s="91">
        <f t="shared" si="2"/>
        <v>1</v>
      </c>
    </row>
    <row r="110" spans="1:28" ht="15" hidden="1" customHeight="1">
      <c r="A110" s="92" t="str">
        <f t="shared" si="3"/>
        <v>CLIS00600B</v>
      </c>
      <c r="B110" s="107" t="str">
        <f>'[1]Tabella E Superiori'!A110</f>
        <v>CLIS00600B</v>
      </c>
      <c r="C110" s="107" t="str">
        <f>'[1]Tabella E Superiori'!B110</f>
        <v>CLSL00601P</v>
      </c>
      <c r="D110" s="107" t="str">
        <f>'[1]Tabella E Superiori'!C110</f>
        <v>LIC6</v>
      </c>
      <c r="E110" s="107" t="str">
        <f>'[1]Tabella E Superiori'!D110</f>
        <v>CL</v>
      </c>
      <c r="F110" s="107" t="str">
        <f>'[1]Tabella E Superiori'!E110</f>
        <v>GELA</v>
      </c>
      <c r="G110" s="107" t="str">
        <f>'[1]Tabella E Superiori'!F110</f>
        <v>SS</v>
      </c>
      <c r="H110" s="107" t="str">
        <f>'[1]Tabella E Superiori'!G110</f>
        <v>CLIS00600B</v>
      </c>
      <c r="I110" s="107" t="str">
        <f>'[1]Tabella E Superiori'!H110</f>
        <v>CLIS00600B-SS-D.C</v>
      </c>
      <c r="J110" s="107" t="str">
        <f>'[1]Tabella E Superiori'!I110</f>
        <v>F</v>
      </c>
      <c r="K110" s="150">
        <f>'[1]Tabella E Superiori'!J110</f>
        <v>37153</v>
      </c>
      <c r="L110" s="107" t="str">
        <f>'[1]Tabella E Superiori'!K110</f>
        <v>IT</v>
      </c>
      <c r="M110" s="107">
        <f>'[1]Tabella E Superiori'!L110</f>
        <v>3</v>
      </c>
      <c r="N110" s="107" t="str">
        <f>'[1]Tabella E Superiori'!M110</f>
        <v>F70.9</v>
      </c>
      <c r="O110" s="107">
        <f>'[1]Tabella E Superiori'!N110</f>
        <v>0</v>
      </c>
      <c r="P110" s="107">
        <f>'[1]Tabella E Superiori'!O110</f>
        <v>0</v>
      </c>
      <c r="Q110" s="107" t="str">
        <f>'[1]Tabella E Superiori'!P110</f>
        <v>RIT.MENTA</v>
      </c>
      <c r="R110" s="107" t="str">
        <f>'[1]Tabella E Superiori'!Q110</f>
        <v>EH</v>
      </c>
      <c r="S110" s="107">
        <f>'[1]Tabella E Superiori'!R110</f>
        <v>0</v>
      </c>
      <c r="T110" s="107" t="str">
        <f>'[1]Tabella E Superiori'!S110</f>
        <v>NO</v>
      </c>
      <c r="U110" s="107" t="str">
        <f>'[1]Tabella E Superiori'!T110</f>
        <v>NO</v>
      </c>
      <c r="V110" s="107" t="str">
        <f>'[1]Tabella E Superiori'!U110</f>
        <v>NO</v>
      </c>
      <c r="W110" s="107" t="str">
        <f>'[1]Tabella E Superiori'!V110</f>
        <v>AD02</v>
      </c>
      <c r="X110" s="107">
        <f>'[1]Tabella E Superiori'!W110</f>
        <v>0</v>
      </c>
      <c r="Y110" s="107">
        <f>'[1]Tabella E Superiori'!X110</f>
        <v>0</v>
      </c>
      <c r="Z110" s="107">
        <f>'[1]Tabella E Superiori'!Y110</f>
        <v>0</v>
      </c>
      <c r="AA110" s="107">
        <f>'[1]Tabella E Superiori'!Z110</f>
        <v>0</v>
      </c>
      <c r="AB110" s="91">
        <f t="shared" si="2"/>
        <v>1</v>
      </c>
    </row>
    <row r="111" spans="1:28" ht="15" hidden="1" customHeight="1">
      <c r="A111" s="92" t="str">
        <f t="shared" si="3"/>
        <v>CLIS00600B</v>
      </c>
      <c r="B111" s="107" t="str">
        <f>'[1]Tabella E Superiori'!A111</f>
        <v>CLIS00600B</v>
      </c>
      <c r="C111" s="107" t="str">
        <f>'[1]Tabella E Superiori'!B111</f>
        <v>CLSL00601P</v>
      </c>
      <c r="D111" s="107" t="str">
        <f>'[1]Tabella E Superiori'!C111</f>
        <v>LIC6</v>
      </c>
      <c r="E111" s="107" t="str">
        <f>'[1]Tabella E Superiori'!D111</f>
        <v>CL</v>
      </c>
      <c r="F111" s="107" t="str">
        <f>'[1]Tabella E Superiori'!E111</f>
        <v>GELA</v>
      </c>
      <c r="G111" s="107" t="str">
        <f>'[1]Tabella E Superiori'!F111</f>
        <v>SS</v>
      </c>
      <c r="H111" s="107" t="str">
        <f>'[1]Tabella E Superiori'!G111</f>
        <v>CLIS00600B</v>
      </c>
      <c r="I111" s="107" t="str">
        <f>'[1]Tabella E Superiori'!H111</f>
        <v>CLIS00600B-SS-P.C</v>
      </c>
      <c r="J111" s="107" t="str">
        <f>'[1]Tabella E Superiori'!I111</f>
        <v>M</v>
      </c>
      <c r="K111" s="150">
        <f>'[1]Tabella E Superiori'!J111</f>
        <v>36560</v>
      </c>
      <c r="L111" s="107" t="str">
        <f>'[1]Tabella E Superiori'!K111</f>
        <v>EU</v>
      </c>
      <c r="M111" s="107">
        <f>'[1]Tabella E Superiori'!L111</f>
        <v>5</v>
      </c>
      <c r="N111" s="107" t="str">
        <f>'[1]Tabella E Superiori'!M111</f>
        <v>F70</v>
      </c>
      <c r="O111" s="107">
        <f>'[1]Tabella E Superiori'!N111</f>
        <v>0</v>
      </c>
      <c r="P111" s="107">
        <f>'[1]Tabella E Superiori'!O111</f>
        <v>0</v>
      </c>
      <c r="Q111" s="107" t="str">
        <f>'[1]Tabella E Superiori'!P111</f>
        <v>RIT.MENTA</v>
      </c>
      <c r="R111" s="107" t="str">
        <f>'[1]Tabella E Superiori'!Q111</f>
        <v>EH</v>
      </c>
      <c r="S111" s="107">
        <f>'[1]Tabella E Superiori'!R111</f>
        <v>0</v>
      </c>
      <c r="T111" s="107" t="str">
        <f>'[1]Tabella E Superiori'!S111</f>
        <v>NO</v>
      </c>
      <c r="U111" s="107" t="str">
        <f>'[1]Tabella E Superiori'!T111</f>
        <v>NO</v>
      </c>
      <c r="V111" s="107" t="str">
        <f>'[1]Tabella E Superiori'!U111</f>
        <v>NO</v>
      </c>
      <c r="W111" s="107" t="str">
        <f>'[1]Tabella E Superiori'!V111</f>
        <v>AD03</v>
      </c>
      <c r="X111" s="107">
        <f>'[1]Tabella E Superiori'!W111</f>
        <v>0</v>
      </c>
      <c r="Y111" s="107">
        <f>'[1]Tabella E Superiori'!X111</f>
        <v>0</v>
      </c>
      <c r="Z111" s="107">
        <f>'[1]Tabella E Superiori'!Y111</f>
        <v>0</v>
      </c>
      <c r="AA111" s="107">
        <f>'[1]Tabella E Superiori'!Z111</f>
        <v>0</v>
      </c>
      <c r="AB111" s="91">
        <f t="shared" si="2"/>
        <v>1</v>
      </c>
    </row>
    <row r="112" spans="1:28" ht="15" hidden="1" customHeight="1">
      <c r="A112" s="92" t="str">
        <f t="shared" si="3"/>
        <v>CLIS00600B</v>
      </c>
      <c r="B112" s="107" t="str">
        <f>'[1]Tabella E Superiori'!A112</f>
        <v>CLIS00600B</v>
      </c>
      <c r="C112" s="107" t="str">
        <f>'[1]Tabella E Superiori'!B112</f>
        <v>CLSL00601P</v>
      </c>
      <c r="D112" s="107" t="str">
        <f>'[1]Tabella E Superiori'!C112</f>
        <v>LIF9</v>
      </c>
      <c r="E112" s="107" t="str">
        <f>'[1]Tabella E Superiori'!D112</f>
        <v>CL</v>
      </c>
      <c r="F112" s="107" t="str">
        <f>'[1]Tabella E Superiori'!E112</f>
        <v>GELA</v>
      </c>
      <c r="G112" s="107" t="str">
        <f>'[1]Tabella E Superiori'!F112</f>
        <v>SS</v>
      </c>
      <c r="H112" s="107" t="str">
        <f>'[1]Tabella E Superiori'!G112</f>
        <v>CLIS00600B</v>
      </c>
      <c r="I112" s="107" t="str">
        <f>'[1]Tabella E Superiori'!H112</f>
        <v>CLIS00600B-SS-D.M.P</v>
      </c>
      <c r="J112" s="107" t="str">
        <f>'[1]Tabella E Superiori'!I112</f>
        <v>F</v>
      </c>
      <c r="K112" s="150">
        <f>'[1]Tabella E Superiori'!J112</f>
        <v>37747</v>
      </c>
      <c r="L112" s="107" t="str">
        <f>'[1]Tabella E Superiori'!K112</f>
        <v>IT</v>
      </c>
      <c r="M112" s="107">
        <f>'[1]Tabella E Superiori'!L112</f>
        <v>3</v>
      </c>
      <c r="N112" s="107" t="str">
        <f>'[1]Tabella E Superiori'!M112</f>
        <v>F70.9</v>
      </c>
      <c r="O112" s="107">
        <f>'[1]Tabella E Superiori'!N112</f>
        <v>0</v>
      </c>
      <c r="P112" s="107">
        <f>'[1]Tabella E Superiori'!O112</f>
        <v>0</v>
      </c>
      <c r="Q112" s="107" t="str">
        <f>'[1]Tabella E Superiori'!P112</f>
        <v>RIT.MENTA</v>
      </c>
      <c r="R112" s="107" t="str">
        <f>'[1]Tabella E Superiori'!Q112</f>
        <v>EH</v>
      </c>
      <c r="S112" s="107">
        <f>'[1]Tabella E Superiori'!R112</f>
        <v>0</v>
      </c>
      <c r="T112" s="107" t="str">
        <f>'[1]Tabella E Superiori'!S112</f>
        <v>NO</v>
      </c>
      <c r="U112" s="107" t="str">
        <f>'[1]Tabella E Superiori'!T112</f>
        <v>NO</v>
      </c>
      <c r="V112" s="107" t="str">
        <f>'[1]Tabella E Superiori'!U112</f>
        <v>NO</v>
      </c>
      <c r="W112" s="107" t="str">
        <f>'[1]Tabella E Superiori'!V112</f>
        <v>AD02</v>
      </c>
      <c r="X112" s="107">
        <f>'[1]Tabella E Superiori'!W112</f>
        <v>0</v>
      </c>
      <c r="Y112" s="107">
        <f>'[1]Tabella E Superiori'!X112</f>
        <v>0</v>
      </c>
      <c r="Z112" s="107">
        <f>'[1]Tabella E Superiori'!Y112</f>
        <v>0</v>
      </c>
      <c r="AA112" s="107">
        <f>'[1]Tabella E Superiori'!Z112</f>
        <v>0</v>
      </c>
      <c r="AB112" s="91">
        <f t="shared" si="2"/>
        <v>1</v>
      </c>
    </row>
    <row r="113" spans="1:28" ht="15" hidden="1" customHeight="1">
      <c r="A113" s="92" t="str">
        <f t="shared" si="3"/>
        <v>CLIS00600B</v>
      </c>
      <c r="B113" s="107" t="str">
        <f>'[1]Tabella E Superiori'!A113</f>
        <v>CLIS00600B</v>
      </c>
      <c r="C113" s="107" t="str">
        <f>'[1]Tabella E Superiori'!B113</f>
        <v>CLSL00601P</v>
      </c>
      <c r="D113" s="107" t="str">
        <f>'[1]Tabella E Superiori'!C113</f>
        <v>LIF9</v>
      </c>
      <c r="E113" s="107" t="str">
        <f>'[1]Tabella E Superiori'!D113</f>
        <v>CL</v>
      </c>
      <c r="F113" s="107" t="str">
        <f>'[1]Tabella E Superiori'!E113</f>
        <v>GELA</v>
      </c>
      <c r="G113" s="107" t="str">
        <f>'[1]Tabella E Superiori'!F113</f>
        <v>SS</v>
      </c>
      <c r="H113" s="107" t="str">
        <f>'[1]Tabella E Superiori'!G113</f>
        <v>CLIS00600B</v>
      </c>
      <c r="I113" s="107" t="str">
        <f>'[1]Tabella E Superiori'!H113</f>
        <v>CLIS00600B-SS-B.A</v>
      </c>
      <c r="J113" s="107" t="str">
        <f>'[1]Tabella E Superiori'!I113</f>
        <v>M</v>
      </c>
      <c r="K113" s="150">
        <f>'[1]Tabella E Superiori'!J113</f>
        <v>37058</v>
      </c>
      <c r="L113" s="107" t="str">
        <f>'[1]Tabella E Superiori'!K113</f>
        <v>IT</v>
      </c>
      <c r="M113" s="107">
        <f>'[1]Tabella E Superiori'!L113</f>
        <v>4</v>
      </c>
      <c r="N113" s="107" t="str">
        <f>'[1]Tabella E Superiori'!M113</f>
        <v>F70</v>
      </c>
      <c r="O113" s="107">
        <f>'[1]Tabella E Superiori'!N113</f>
        <v>0</v>
      </c>
      <c r="P113" s="107">
        <f>'[1]Tabella E Superiori'!O113</f>
        <v>0</v>
      </c>
      <c r="Q113" s="107" t="str">
        <f>'[1]Tabella E Superiori'!P113</f>
        <v xml:space="preserve">RIT.COG. </v>
      </c>
      <c r="R113" s="107" t="str">
        <f>'[1]Tabella E Superiori'!Q113</f>
        <v>EH</v>
      </c>
      <c r="S113" s="107">
        <f>'[1]Tabella E Superiori'!R113</f>
        <v>0</v>
      </c>
      <c r="T113" s="107" t="str">
        <f>'[1]Tabella E Superiori'!S113</f>
        <v>NO</v>
      </c>
      <c r="U113" s="107" t="str">
        <f>'[1]Tabella E Superiori'!T113</f>
        <v>NO</v>
      </c>
      <c r="V113" s="107" t="str">
        <f>'[1]Tabella E Superiori'!U113</f>
        <v>NO</v>
      </c>
      <c r="W113" s="107" t="str">
        <f>'[1]Tabella E Superiori'!V113</f>
        <v>AD03</v>
      </c>
      <c r="X113" s="107">
        <f>'[1]Tabella E Superiori'!W113</f>
        <v>0</v>
      </c>
      <c r="Y113" s="107">
        <f>'[1]Tabella E Superiori'!X113</f>
        <v>0</v>
      </c>
      <c r="Z113" s="107">
        <f>'[1]Tabella E Superiori'!Y113</f>
        <v>0</v>
      </c>
      <c r="AA113" s="107">
        <f>'[1]Tabella E Superiori'!Z113</f>
        <v>0</v>
      </c>
      <c r="AB113" s="91">
        <f t="shared" si="2"/>
        <v>1</v>
      </c>
    </row>
    <row r="114" spans="1:28" ht="15" hidden="1" customHeight="1">
      <c r="A114" s="92" t="str">
        <f t="shared" si="3"/>
        <v>CLIS00600B</v>
      </c>
      <c r="B114" s="107" t="str">
        <f>'[1]Tabella E Superiori'!A114</f>
        <v>CLIS00600B</v>
      </c>
      <c r="C114" s="107" t="str">
        <f>'[1]Tabella E Superiori'!B114</f>
        <v>CLSL00601P</v>
      </c>
      <c r="D114" s="107" t="str">
        <f>'[1]Tabella E Superiori'!C114</f>
        <v>LIF9</v>
      </c>
      <c r="E114" s="107" t="str">
        <f>'[1]Tabella E Superiori'!D114</f>
        <v>CL</v>
      </c>
      <c r="F114" s="107" t="str">
        <f>'[1]Tabella E Superiori'!E114</f>
        <v>GELA</v>
      </c>
      <c r="G114" s="107" t="str">
        <f>'[1]Tabella E Superiori'!F114</f>
        <v>SS</v>
      </c>
      <c r="H114" s="107" t="str">
        <f>'[1]Tabella E Superiori'!G114</f>
        <v>CLIS00600B</v>
      </c>
      <c r="I114" s="107" t="str">
        <f>'[1]Tabella E Superiori'!H114</f>
        <v>CLIS00600B-SS-T.E</v>
      </c>
      <c r="J114" s="107" t="str">
        <f>'[1]Tabella E Superiori'!I114</f>
        <v>M</v>
      </c>
      <c r="K114" s="150">
        <f>'[1]Tabella E Superiori'!J114</f>
        <v>110174</v>
      </c>
      <c r="L114" s="107" t="str">
        <f>'[1]Tabella E Superiori'!K114</f>
        <v>IT</v>
      </c>
      <c r="M114" s="107">
        <f>'[1]Tabella E Superiori'!L114</f>
        <v>5</v>
      </c>
      <c r="N114" s="107" t="str">
        <f>'[1]Tabella E Superiori'!M114</f>
        <v>F71</v>
      </c>
      <c r="O114" s="107">
        <f>'[1]Tabella E Superiori'!N114</f>
        <v>0</v>
      </c>
      <c r="P114" s="107">
        <f>'[1]Tabella E Superiori'!O114</f>
        <v>0</v>
      </c>
      <c r="Q114" s="107" t="str">
        <f>'[1]Tabella E Superiori'!P114</f>
        <v xml:space="preserve">RIT.COG. </v>
      </c>
      <c r="R114" s="107" t="str">
        <f>'[1]Tabella E Superiori'!Q114</f>
        <v>EH</v>
      </c>
      <c r="S114" s="107">
        <f>'[1]Tabella E Superiori'!R114</f>
        <v>0</v>
      </c>
      <c r="T114" s="107" t="str">
        <f>'[1]Tabella E Superiori'!S114</f>
        <v>NO</v>
      </c>
      <c r="U114" s="107" t="str">
        <f>'[1]Tabella E Superiori'!T114</f>
        <v>NO</v>
      </c>
      <c r="V114" s="107" t="str">
        <f>'[1]Tabella E Superiori'!U114</f>
        <v>NO</v>
      </c>
      <c r="W114" s="107" t="str">
        <f>'[1]Tabella E Superiori'!V114</f>
        <v>AD03</v>
      </c>
      <c r="X114" s="107">
        <f>'[1]Tabella E Superiori'!W114</f>
        <v>0</v>
      </c>
      <c r="Y114" s="107" t="str">
        <f>'[1]Tabella E Superiori'!X114</f>
        <v>02222/15</v>
      </c>
      <c r="Z114" s="107">
        <f>'[1]Tabella E Superiori'!Y114</f>
        <v>0</v>
      </c>
      <c r="AA114" s="107">
        <f>'[1]Tabella E Superiori'!Z114</f>
        <v>0</v>
      </c>
      <c r="AB114" s="91">
        <f t="shared" si="2"/>
        <v>1</v>
      </c>
    </row>
    <row r="115" spans="1:28" ht="15" hidden="1" customHeight="1">
      <c r="A115" s="92" t="str">
        <f t="shared" si="3"/>
        <v>CLIS00600B</v>
      </c>
      <c r="B115" s="107" t="str">
        <f>'[1]Tabella E Superiori'!A115</f>
        <v>CLIS00600B</v>
      </c>
      <c r="C115" s="107" t="str">
        <f>'[1]Tabella E Superiori'!B115</f>
        <v>CLTL006014</v>
      </c>
      <c r="D115" s="107" t="str">
        <f>'[1]Tabella E Superiori'!C115</f>
        <v>IT09</v>
      </c>
      <c r="E115" s="107" t="str">
        <f>'[1]Tabella E Superiori'!D115</f>
        <v>CL</v>
      </c>
      <c r="F115" s="107" t="str">
        <f>'[1]Tabella E Superiori'!E115</f>
        <v>GELA</v>
      </c>
      <c r="G115" s="107" t="str">
        <f>'[1]Tabella E Superiori'!F115</f>
        <v>SS</v>
      </c>
      <c r="H115" s="107" t="str">
        <f>'[1]Tabella E Superiori'!G115</f>
        <v>CLIS00600B</v>
      </c>
      <c r="I115" s="107" t="str">
        <f>'[1]Tabella E Superiori'!H115</f>
        <v>CLIS00600B-SS-A.G</v>
      </c>
      <c r="J115" s="107" t="str">
        <f>'[1]Tabella E Superiori'!I115</f>
        <v>M</v>
      </c>
      <c r="K115" s="150">
        <f>'[1]Tabella E Superiori'!J115</f>
        <v>38224</v>
      </c>
      <c r="L115" s="107" t="str">
        <f>'[1]Tabella E Superiori'!K115</f>
        <v>IT</v>
      </c>
      <c r="M115" s="107">
        <f>'[1]Tabella E Superiori'!L115</f>
        <v>1</v>
      </c>
      <c r="N115" s="107" t="str">
        <f>'[1]Tabella E Superiori'!M115</f>
        <v>F90,0</v>
      </c>
      <c r="O115" s="107">
        <f>'[1]Tabella E Superiori'!N115</f>
        <v>0</v>
      </c>
      <c r="P115" s="107">
        <f>'[1]Tabella E Superiori'!O115</f>
        <v>0</v>
      </c>
      <c r="Q115" s="107" t="str">
        <f>'[1]Tabella E Superiori'!P115</f>
        <v>DEF.AT.IPE</v>
      </c>
      <c r="R115" s="107" t="str">
        <f>'[1]Tabella E Superiori'!Q115</f>
        <v>EH</v>
      </c>
      <c r="S115" s="107">
        <f>'[1]Tabella E Superiori'!R115</f>
        <v>0</v>
      </c>
      <c r="T115" s="107" t="str">
        <f>'[1]Tabella E Superiori'!S115</f>
        <v>NO</v>
      </c>
      <c r="U115" s="107" t="str">
        <f>'[1]Tabella E Superiori'!T115</f>
        <v>NO</v>
      </c>
      <c r="V115" s="107" t="str">
        <f>'[1]Tabella E Superiori'!U115</f>
        <v>NO</v>
      </c>
      <c r="W115" s="107" t="str">
        <f>'[1]Tabella E Superiori'!V115</f>
        <v>AD03</v>
      </c>
      <c r="X115" s="107">
        <f>'[1]Tabella E Superiori'!W115</f>
        <v>0</v>
      </c>
      <c r="Y115" s="107">
        <f>'[1]Tabella E Superiori'!X115</f>
        <v>0</v>
      </c>
      <c r="Z115" s="107">
        <f>'[1]Tabella E Superiori'!Y115</f>
        <v>0</v>
      </c>
      <c r="AA115" s="107">
        <f>'[1]Tabella E Superiori'!Z115</f>
        <v>0</v>
      </c>
      <c r="AB115" s="91">
        <f t="shared" si="2"/>
        <v>1</v>
      </c>
    </row>
    <row r="116" spans="1:28" ht="15" hidden="1" customHeight="1">
      <c r="A116" s="92" t="str">
        <f t="shared" si="3"/>
        <v>CLIS00600B</v>
      </c>
      <c r="B116" s="107" t="str">
        <f>'[1]Tabella E Superiori'!A116</f>
        <v>CLIS00600B</v>
      </c>
      <c r="C116" s="107" t="str">
        <f>'[1]Tabella E Superiori'!B116</f>
        <v>CLTL006014</v>
      </c>
      <c r="D116" s="107" t="str">
        <f>'[1]Tabella E Superiori'!C116</f>
        <v>IT09</v>
      </c>
      <c r="E116" s="107" t="str">
        <f>'[1]Tabella E Superiori'!D116</f>
        <v>CL</v>
      </c>
      <c r="F116" s="107" t="str">
        <f>'[1]Tabella E Superiori'!E116</f>
        <v>GELA</v>
      </c>
      <c r="G116" s="107" t="str">
        <f>'[1]Tabella E Superiori'!F116</f>
        <v>SS</v>
      </c>
      <c r="H116" s="107" t="str">
        <f>'[1]Tabella E Superiori'!G116</f>
        <v>CLIS00600B</v>
      </c>
      <c r="I116" s="107" t="str">
        <f>'[1]Tabella E Superiori'!H116</f>
        <v>CLIS00600B-SS-R.G</v>
      </c>
      <c r="J116" s="107" t="str">
        <f>'[1]Tabella E Superiori'!I116</f>
        <v>M</v>
      </c>
      <c r="K116" s="150">
        <f>'[1]Tabella E Superiori'!J116</f>
        <v>38130</v>
      </c>
      <c r="L116" s="107" t="str">
        <f>'[1]Tabella E Superiori'!K116</f>
        <v>IT</v>
      </c>
      <c r="M116" s="107">
        <f>'[1]Tabella E Superiori'!L116</f>
        <v>1</v>
      </c>
      <c r="N116" s="107" t="str">
        <f>'[1]Tabella E Superiori'!M116</f>
        <v>F84,0</v>
      </c>
      <c r="O116" s="107">
        <f>'[1]Tabella E Superiori'!N116</f>
        <v>0</v>
      </c>
      <c r="P116" s="107">
        <f>'[1]Tabella E Superiori'!O116</f>
        <v>0</v>
      </c>
      <c r="Q116" s="107" t="str">
        <f>'[1]Tabella E Superiori'!P116</f>
        <v>RIT.LING.</v>
      </c>
      <c r="R116" s="107" t="str">
        <f>'[1]Tabella E Superiori'!Q116</f>
        <v>EH</v>
      </c>
      <c r="S116" s="107">
        <f>'[1]Tabella E Superiori'!R116</f>
        <v>0</v>
      </c>
      <c r="T116" s="107" t="str">
        <f>'[1]Tabella E Superiori'!S116</f>
        <v>NO</v>
      </c>
      <c r="U116" s="107" t="str">
        <f>'[1]Tabella E Superiori'!T116</f>
        <v>SI</v>
      </c>
      <c r="V116" s="107" t="str">
        <f>'[1]Tabella E Superiori'!U116</f>
        <v>SI</v>
      </c>
      <c r="W116" s="107" t="str">
        <f>'[1]Tabella E Superiori'!V116</f>
        <v>AD03</v>
      </c>
      <c r="X116" s="107">
        <f>'[1]Tabella E Superiori'!W116</f>
        <v>0</v>
      </c>
      <c r="Y116" s="107">
        <f>'[1]Tabella E Superiori'!X116</f>
        <v>0</v>
      </c>
      <c r="Z116" s="107">
        <f>'[1]Tabella E Superiori'!Y116</f>
        <v>0</v>
      </c>
      <c r="AA116" s="107">
        <f>'[1]Tabella E Superiori'!Z116</f>
        <v>0</v>
      </c>
      <c r="AB116" s="91">
        <f t="shared" si="2"/>
        <v>1</v>
      </c>
    </row>
    <row r="117" spans="1:28" ht="15" hidden="1" customHeight="1">
      <c r="A117" s="92" t="str">
        <f t="shared" si="3"/>
        <v>CLIS00600B</v>
      </c>
      <c r="B117" s="107" t="str">
        <f>'[1]Tabella E Superiori'!A117</f>
        <v>CLIS00600B</v>
      </c>
      <c r="C117" s="107" t="str">
        <f>'[1]Tabella E Superiori'!B117</f>
        <v>CLTL006014</v>
      </c>
      <c r="D117" s="107" t="str">
        <f>'[1]Tabella E Superiori'!C117</f>
        <v>IT09</v>
      </c>
      <c r="E117" s="107" t="str">
        <f>'[1]Tabella E Superiori'!D117</f>
        <v>CL</v>
      </c>
      <c r="F117" s="107" t="str">
        <f>'[1]Tabella E Superiori'!E117</f>
        <v>GELA</v>
      </c>
      <c r="G117" s="107" t="str">
        <f>'[1]Tabella E Superiori'!F117</f>
        <v>SS</v>
      </c>
      <c r="H117" s="107" t="str">
        <f>'[1]Tabella E Superiori'!G117</f>
        <v>CLIS00600B</v>
      </c>
      <c r="I117" s="107" t="str">
        <f>'[1]Tabella E Superiori'!H117</f>
        <v>CLIS00600B-SS-DM.M</v>
      </c>
      <c r="J117" s="107" t="str">
        <f>'[1]Tabella E Superiori'!I117</f>
        <v>M</v>
      </c>
      <c r="K117" s="150">
        <f>'[1]Tabella E Superiori'!J117</f>
        <v>38288</v>
      </c>
      <c r="L117" s="107" t="str">
        <f>'[1]Tabella E Superiori'!K117</f>
        <v>IT</v>
      </c>
      <c r="M117" s="107">
        <f>'[1]Tabella E Superiori'!L117</f>
        <v>2</v>
      </c>
      <c r="N117" s="107" t="str">
        <f>'[1]Tabella E Superiori'!M117</f>
        <v>H90</v>
      </c>
      <c r="O117" s="107">
        <f>'[1]Tabella E Superiori'!N117</f>
        <v>0</v>
      </c>
      <c r="P117" s="107">
        <f>'[1]Tabella E Superiori'!O117</f>
        <v>0</v>
      </c>
      <c r="Q117" s="107" t="str">
        <f>'[1]Tabella E Superiori'!P117</f>
        <v>SORDITA'</v>
      </c>
      <c r="R117" s="107" t="str">
        <f>'[1]Tabella E Superiori'!Q117</f>
        <v>DH</v>
      </c>
      <c r="S117" s="107">
        <f>'[1]Tabella E Superiori'!R117</f>
        <v>0</v>
      </c>
      <c r="T117" s="107" t="str">
        <f>'[1]Tabella E Superiori'!S117</f>
        <v>NO</v>
      </c>
      <c r="U117" s="107" t="str">
        <f>'[1]Tabella E Superiori'!T117</f>
        <v>NO</v>
      </c>
      <c r="V117" s="107" t="str">
        <f>'[1]Tabella E Superiori'!U117</f>
        <v>SI</v>
      </c>
      <c r="W117" s="107" t="str">
        <f>'[1]Tabella E Superiori'!V117</f>
        <v>AD03</v>
      </c>
      <c r="X117" s="107">
        <f>'[1]Tabella E Superiori'!W117</f>
        <v>0</v>
      </c>
      <c r="Y117" s="107">
        <f>'[1]Tabella E Superiori'!X117</f>
        <v>0</v>
      </c>
      <c r="Z117" s="107">
        <f>'[1]Tabella E Superiori'!Y117</f>
        <v>0</v>
      </c>
      <c r="AA117" s="107">
        <f>'[1]Tabella E Superiori'!Z117</f>
        <v>0</v>
      </c>
      <c r="AB117" s="91">
        <f t="shared" si="2"/>
        <v>1</v>
      </c>
    </row>
    <row r="118" spans="1:28" ht="15" hidden="1" customHeight="1">
      <c r="A118" s="92" t="str">
        <f t="shared" si="3"/>
        <v>CLIS00600B</v>
      </c>
      <c r="B118" s="107" t="str">
        <f>'[1]Tabella E Superiori'!A118</f>
        <v>CLIS00600B</v>
      </c>
      <c r="C118" s="107" t="str">
        <f>'[1]Tabella E Superiori'!B118</f>
        <v>CLTL006014</v>
      </c>
      <c r="D118" s="107" t="str">
        <f>'[1]Tabella E Superiori'!C118</f>
        <v>IT09</v>
      </c>
      <c r="E118" s="107" t="str">
        <f>'[1]Tabella E Superiori'!D118</f>
        <v>CL</v>
      </c>
      <c r="F118" s="107" t="str">
        <f>'[1]Tabella E Superiori'!E118</f>
        <v>GELA</v>
      </c>
      <c r="G118" s="107" t="str">
        <f>'[1]Tabella E Superiori'!F118</f>
        <v>SS</v>
      </c>
      <c r="H118" s="107" t="str">
        <f>'[1]Tabella E Superiori'!G118</f>
        <v>CLIS00600B</v>
      </c>
      <c r="I118" s="107" t="str">
        <f>'[1]Tabella E Superiori'!H118</f>
        <v>CLIS00600B-SS-M.S.N</v>
      </c>
      <c r="J118" s="107" t="str">
        <f>'[1]Tabella E Superiori'!I118</f>
        <v>M</v>
      </c>
      <c r="K118" s="150">
        <f>'[1]Tabella E Superiori'!J118</f>
        <v>37795</v>
      </c>
      <c r="L118" s="107" t="str">
        <f>'[1]Tabella E Superiori'!K118</f>
        <v>IT</v>
      </c>
      <c r="M118" s="107">
        <f>'[1]Tabella E Superiori'!L118</f>
        <v>2</v>
      </c>
      <c r="N118" s="107" t="str">
        <f>'[1]Tabella E Superiori'!M118</f>
        <v xml:space="preserve">F90 </v>
      </c>
      <c r="O118" s="107">
        <f>'[1]Tabella E Superiori'!N118</f>
        <v>0</v>
      </c>
      <c r="P118" s="107">
        <f>'[1]Tabella E Superiori'!O118</f>
        <v>0</v>
      </c>
      <c r="Q118" s="107" t="str">
        <f>'[1]Tabella E Superiori'!P118</f>
        <v>DIST.ATT.</v>
      </c>
      <c r="R118" s="107" t="str">
        <f>'[1]Tabella E Superiori'!Q118</f>
        <v>EH</v>
      </c>
      <c r="S118" s="107">
        <f>'[1]Tabella E Superiori'!R118</f>
        <v>0</v>
      </c>
      <c r="T118" s="107" t="str">
        <f>'[1]Tabella E Superiori'!S118</f>
        <v>NO</v>
      </c>
      <c r="U118" s="107" t="str">
        <f>'[1]Tabella E Superiori'!T118</f>
        <v>NO</v>
      </c>
      <c r="V118" s="107" t="str">
        <f>'[1]Tabella E Superiori'!U118</f>
        <v>NO</v>
      </c>
      <c r="W118" s="107" t="str">
        <f>'[1]Tabella E Superiori'!V118</f>
        <v>AD03</v>
      </c>
      <c r="X118" s="107">
        <f>'[1]Tabella E Superiori'!W118</f>
        <v>0</v>
      </c>
      <c r="Y118" s="107">
        <f>'[1]Tabella E Superiori'!X118</f>
        <v>0</v>
      </c>
      <c r="Z118" s="107">
        <f>'[1]Tabella E Superiori'!Y118</f>
        <v>0</v>
      </c>
      <c r="AA118" s="107">
        <f>'[1]Tabella E Superiori'!Z118</f>
        <v>0</v>
      </c>
      <c r="AB118" s="91">
        <f t="shared" si="2"/>
        <v>1</v>
      </c>
    </row>
    <row r="119" spans="1:28" ht="15" hidden="1" customHeight="1">
      <c r="A119" s="92" t="str">
        <f t="shared" si="3"/>
        <v>CLIS00600B</v>
      </c>
      <c r="B119" s="107" t="str">
        <f>'[1]Tabella E Superiori'!A119</f>
        <v>CLIS00600B</v>
      </c>
      <c r="C119" s="107" t="str">
        <f>'[1]Tabella E Superiori'!B119</f>
        <v>CLTL006014</v>
      </c>
      <c r="D119" s="107" t="str">
        <f>'[1]Tabella E Superiori'!C119</f>
        <v>IT24</v>
      </c>
      <c r="E119" s="107" t="str">
        <f>'[1]Tabella E Superiori'!D119</f>
        <v>CL</v>
      </c>
      <c r="F119" s="107" t="str">
        <f>'[1]Tabella E Superiori'!E119</f>
        <v>GELA</v>
      </c>
      <c r="G119" s="107" t="str">
        <f>'[1]Tabella E Superiori'!F119</f>
        <v>SS</v>
      </c>
      <c r="H119" s="107" t="str">
        <f>'[1]Tabella E Superiori'!G119</f>
        <v>CLIS00600B</v>
      </c>
      <c r="I119" s="107" t="str">
        <f>'[1]Tabella E Superiori'!H119</f>
        <v>CLIS00600B-SS-C.A</v>
      </c>
      <c r="J119" s="107" t="str">
        <f>'[1]Tabella E Superiori'!I119</f>
        <v>M</v>
      </c>
      <c r="K119" s="150">
        <f>'[1]Tabella E Superiori'!J119</f>
        <v>38604</v>
      </c>
      <c r="L119" s="107" t="str">
        <f>'[1]Tabella E Superiori'!K119</f>
        <v>IT</v>
      </c>
      <c r="M119" s="107">
        <f>'[1]Tabella E Superiori'!L119</f>
        <v>1</v>
      </c>
      <c r="N119" s="107" t="str">
        <f>'[1]Tabella E Superiori'!M119</f>
        <v>F94,0</v>
      </c>
      <c r="O119" s="107">
        <f>'[1]Tabella E Superiori'!N119</f>
        <v>0</v>
      </c>
      <c r="P119" s="107">
        <f>'[1]Tabella E Superiori'!O119</f>
        <v>0</v>
      </c>
      <c r="Q119" s="107" t="str">
        <f>'[1]Tabella E Superiori'!P119</f>
        <v>MUT.ELET.</v>
      </c>
      <c r="R119" s="107" t="str">
        <f>'[1]Tabella E Superiori'!Q119</f>
        <v>EH</v>
      </c>
      <c r="S119" s="107">
        <f>'[1]Tabella E Superiori'!R119</f>
        <v>0</v>
      </c>
      <c r="T119" s="107" t="str">
        <f>'[1]Tabella E Superiori'!S119</f>
        <v>NO</v>
      </c>
      <c r="U119" s="107" t="str">
        <f>'[1]Tabella E Superiori'!T119</f>
        <v>NO</v>
      </c>
      <c r="V119" s="107" t="str">
        <f>'[1]Tabella E Superiori'!U119</f>
        <v>NO</v>
      </c>
      <c r="W119" s="107" t="str">
        <f>'[1]Tabella E Superiori'!V119</f>
        <v>AD03</v>
      </c>
      <c r="X119" s="107">
        <f>'[1]Tabella E Superiori'!W119</f>
        <v>0</v>
      </c>
      <c r="Y119" s="107">
        <f>'[1]Tabella E Superiori'!X119</f>
        <v>0</v>
      </c>
      <c r="Z119" s="107">
        <f>'[1]Tabella E Superiori'!Y119</f>
        <v>0</v>
      </c>
      <c r="AA119" s="107">
        <f>'[1]Tabella E Superiori'!Z119</f>
        <v>0</v>
      </c>
      <c r="AB119" s="91">
        <f t="shared" si="2"/>
        <v>1</v>
      </c>
    </row>
    <row r="120" spans="1:28" ht="15" hidden="1" customHeight="1">
      <c r="A120" s="92" t="str">
        <f t="shared" si="3"/>
        <v>CLIS00600B</v>
      </c>
      <c r="B120" s="107" t="str">
        <f>'[1]Tabella E Superiori'!A120</f>
        <v>CLIS00600B</v>
      </c>
      <c r="C120" s="107" t="str">
        <f>'[1]Tabella E Superiori'!B120</f>
        <v>CLTL006014</v>
      </c>
      <c r="D120" s="107" t="str">
        <f>'[1]Tabella E Superiori'!C120</f>
        <v>IT24</v>
      </c>
      <c r="E120" s="107" t="str">
        <f>'[1]Tabella E Superiori'!D120</f>
        <v>CL</v>
      </c>
      <c r="F120" s="107" t="str">
        <f>'[1]Tabella E Superiori'!E120</f>
        <v>GELA</v>
      </c>
      <c r="G120" s="107" t="str">
        <f>'[1]Tabella E Superiori'!F120</f>
        <v>SS</v>
      </c>
      <c r="H120" s="107" t="str">
        <f>'[1]Tabella E Superiori'!G120</f>
        <v>CLIS00600B</v>
      </c>
      <c r="I120" s="107" t="str">
        <f>'[1]Tabella E Superiori'!H120</f>
        <v>CLIS00600B-SS-A.D.C.A</v>
      </c>
      <c r="J120" s="107" t="str">
        <f>'[1]Tabella E Superiori'!I120</f>
        <v>M</v>
      </c>
      <c r="K120" s="150">
        <f>'[1]Tabella E Superiori'!J120</f>
        <v>38156</v>
      </c>
      <c r="L120" s="107" t="str">
        <f>'[1]Tabella E Superiori'!K120</f>
        <v>IT</v>
      </c>
      <c r="M120" s="107">
        <f>'[1]Tabella E Superiori'!L120</f>
        <v>2</v>
      </c>
      <c r="N120" s="107" t="str">
        <f>'[1]Tabella E Superiori'!M120</f>
        <v>F71</v>
      </c>
      <c r="O120" s="107">
        <f>'[1]Tabella E Superiori'!N120</f>
        <v>0</v>
      </c>
      <c r="P120" s="107">
        <f>'[1]Tabella E Superiori'!O120</f>
        <v>0</v>
      </c>
      <c r="Q120" s="107" t="str">
        <f>'[1]Tabella E Superiori'!P120</f>
        <v>RIT.COG</v>
      </c>
      <c r="R120" s="107" t="str">
        <f>'[1]Tabella E Superiori'!Q120</f>
        <v>EH</v>
      </c>
      <c r="S120" s="107">
        <f>'[1]Tabella E Superiori'!R120</f>
        <v>0</v>
      </c>
      <c r="T120" s="107" t="str">
        <f>'[1]Tabella E Superiori'!S120</f>
        <v>NO</v>
      </c>
      <c r="U120" s="107" t="str">
        <f>'[1]Tabella E Superiori'!T120</f>
        <v>NO</v>
      </c>
      <c r="V120" s="107" t="str">
        <f>'[1]Tabella E Superiori'!U120</f>
        <v>NO</v>
      </c>
      <c r="W120" s="107" t="str">
        <f>'[1]Tabella E Superiori'!V120</f>
        <v>AD03</v>
      </c>
      <c r="X120" s="107">
        <f>'[1]Tabella E Superiori'!W120</f>
        <v>0</v>
      </c>
      <c r="Y120" s="107">
        <f>'[1]Tabella E Superiori'!X120</f>
        <v>0</v>
      </c>
      <c r="Z120" s="107">
        <f>'[1]Tabella E Superiori'!Y120</f>
        <v>0</v>
      </c>
      <c r="AA120" s="107">
        <f>'[1]Tabella E Superiori'!Z120</f>
        <v>0</v>
      </c>
      <c r="AB120" s="91">
        <f t="shared" si="2"/>
        <v>1</v>
      </c>
    </row>
    <row r="121" spans="1:28" ht="15" hidden="1" customHeight="1">
      <c r="A121" s="92" t="str">
        <f t="shared" si="3"/>
        <v>CLIS00600B</v>
      </c>
      <c r="B121" s="107" t="str">
        <f>'[1]Tabella E Superiori'!A121</f>
        <v>CLIS00600B</v>
      </c>
      <c r="C121" s="107" t="str">
        <f>'[1]Tabella E Superiori'!B121</f>
        <v>CLTL006014</v>
      </c>
      <c r="D121" s="107" t="str">
        <f>'[1]Tabella E Superiori'!C121</f>
        <v>IT24</v>
      </c>
      <c r="E121" s="107" t="str">
        <f>'[1]Tabella E Superiori'!D121</f>
        <v>CL</v>
      </c>
      <c r="F121" s="107" t="str">
        <f>'[1]Tabella E Superiori'!E121</f>
        <v>GELA</v>
      </c>
      <c r="G121" s="107" t="str">
        <f>'[1]Tabella E Superiori'!F121</f>
        <v>SS</v>
      </c>
      <c r="H121" s="107" t="str">
        <f>'[1]Tabella E Superiori'!G121</f>
        <v>CLIS00600B</v>
      </c>
      <c r="I121" s="107" t="str">
        <f>'[1]Tabella E Superiori'!H121</f>
        <v>CLIS00600B-SS-M.G.A</v>
      </c>
      <c r="J121" s="107" t="str">
        <f>'[1]Tabella E Superiori'!I121</f>
        <v>M</v>
      </c>
      <c r="K121" s="150">
        <f>'[1]Tabella E Superiori'!J121</f>
        <v>37485</v>
      </c>
      <c r="L121" s="107" t="str">
        <f>'[1]Tabella E Superiori'!K121</f>
        <v>IT</v>
      </c>
      <c r="M121" s="107">
        <f>'[1]Tabella E Superiori'!L121</f>
        <v>2</v>
      </c>
      <c r="N121" s="107" t="str">
        <f>'[1]Tabella E Superiori'!M121</f>
        <v>F71</v>
      </c>
      <c r="O121" s="107" t="str">
        <f>'[1]Tabella E Superiori'!N121</f>
        <v xml:space="preserve">F90 </v>
      </c>
      <c r="P121" s="107">
        <f>'[1]Tabella E Superiori'!O121</f>
        <v>0</v>
      </c>
      <c r="Q121" s="107" t="str">
        <f>'[1]Tabella E Superiori'!P121</f>
        <v>RIT.COG.</v>
      </c>
      <c r="R121" s="107" t="str">
        <f>'[1]Tabella E Superiori'!Q121</f>
        <v>EH</v>
      </c>
      <c r="S121" s="107" t="str">
        <f>'[1]Tabella E Superiori'!R121</f>
        <v>SI</v>
      </c>
      <c r="T121" s="107" t="str">
        <f>'[1]Tabella E Superiori'!S121</f>
        <v>NO</v>
      </c>
      <c r="U121" s="107" t="str">
        <f>'[1]Tabella E Superiori'!T121</f>
        <v>NO</v>
      </c>
      <c r="V121" s="107" t="str">
        <f>'[1]Tabella E Superiori'!U121</f>
        <v>NO</v>
      </c>
      <c r="W121" s="107" t="str">
        <f>'[1]Tabella E Superiori'!V121</f>
        <v>AD03</v>
      </c>
      <c r="X121" s="107">
        <f>'[1]Tabella E Superiori'!W121</f>
        <v>0</v>
      </c>
      <c r="Y121" s="107">
        <f>'[1]Tabella E Superiori'!X121</f>
        <v>0</v>
      </c>
      <c r="Z121" s="107">
        <f>'[1]Tabella E Superiori'!Y121</f>
        <v>0</v>
      </c>
      <c r="AA121" s="107">
        <f>'[1]Tabella E Superiori'!Z121</f>
        <v>0</v>
      </c>
      <c r="AB121" s="91">
        <f t="shared" si="2"/>
        <v>1</v>
      </c>
    </row>
    <row r="122" spans="1:28" ht="15" hidden="1" customHeight="1">
      <c r="A122" s="92" t="str">
        <f t="shared" si="3"/>
        <v>CLIS00600B</v>
      </c>
      <c r="B122" s="107" t="str">
        <f>'[1]Tabella E Superiori'!A122</f>
        <v>CLIS00600B</v>
      </c>
      <c r="C122" s="107" t="str">
        <f>'[1]Tabella E Superiori'!B122</f>
        <v>CLTL006014</v>
      </c>
      <c r="D122" s="107" t="str">
        <f>'[1]Tabella E Superiori'!C122</f>
        <v>ITCA</v>
      </c>
      <c r="E122" s="107" t="str">
        <f>'[1]Tabella E Superiori'!D122</f>
        <v>CL</v>
      </c>
      <c r="F122" s="107" t="str">
        <f>'[1]Tabella E Superiori'!E122</f>
        <v>GELA</v>
      </c>
      <c r="G122" s="107" t="str">
        <f>'[1]Tabella E Superiori'!F122</f>
        <v>SS</v>
      </c>
      <c r="H122" s="107" t="str">
        <f>'[1]Tabella E Superiori'!G122</f>
        <v>CLIS00600B</v>
      </c>
      <c r="I122" s="107" t="str">
        <f>'[1]Tabella E Superiori'!H122</f>
        <v>CLIS00600B-SS-G.G</v>
      </c>
      <c r="J122" s="107" t="str">
        <f>'[1]Tabella E Superiori'!I122</f>
        <v>M</v>
      </c>
      <c r="K122" s="150">
        <f>'[1]Tabella E Superiori'!J122</f>
        <v>37104</v>
      </c>
      <c r="L122" s="107" t="str">
        <f>'[1]Tabella E Superiori'!K122</f>
        <v>IT</v>
      </c>
      <c r="M122" s="107">
        <f>'[1]Tabella E Superiori'!L122</f>
        <v>3</v>
      </c>
      <c r="N122" s="107" t="str">
        <f>'[1]Tabella E Superiori'!M122</f>
        <v>F93,8</v>
      </c>
      <c r="O122" s="107">
        <f>'[1]Tabella E Superiori'!N122</f>
        <v>0</v>
      </c>
      <c r="P122" s="107">
        <f>'[1]Tabella E Superiori'!O122</f>
        <v>0</v>
      </c>
      <c r="Q122" s="107" t="str">
        <f>'[1]Tabella E Superiori'!P122</f>
        <v>DIST.INF</v>
      </c>
      <c r="R122" s="107" t="str">
        <f>'[1]Tabella E Superiori'!Q122</f>
        <v>EH</v>
      </c>
      <c r="S122" s="107">
        <f>'[1]Tabella E Superiori'!R122</f>
        <v>0</v>
      </c>
      <c r="T122" s="107" t="str">
        <f>'[1]Tabella E Superiori'!S122</f>
        <v>NO</v>
      </c>
      <c r="U122" s="107" t="str">
        <f>'[1]Tabella E Superiori'!T122</f>
        <v>NO</v>
      </c>
      <c r="V122" s="107" t="str">
        <f>'[1]Tabella E Superiori'!U122</f>
        <v>NO</v>
      </c>
      <c r="W122" s="107" t="str">
        <f>'[1]Tabella E Superiori'!V122</f>
        <v>AD03</v>
      </c>
      <c r="X122" s="107">
        <f>'[1]Tabella E Superiori'!W122</f>
        <v>0</v>
      </c>
      <c r="Y122" s="107">
        <f>'[1]Tabella E Superiori'!X122</f>
        <v>0</v>
      </c>
      <c r="Z122" s="107">
        <f>'[1]Tabella E Superiori'!Y122</f>
        <v>0</v>
      </c>
      <c r="AA122" s="107">
        <f>'[1]Tabella E Superiori'!Z122</f>
        <v>0</v>
      </c>
      <c r="AB122" s="91">
        <f t="shared" si="2"/>
        <v>1</v>
      </c>
    </row>
    <row r="123" spans="1:28" ht="15" hidden="1" customHeight="1">
      <c r="A123" s="92" t="str">
        <f t="shared" si="3"/>
        <v>CLIS00600B</v>
      </c>
      <c r="B123" s="107" t="str">
        <f>'[1]Tabella E Superiori'!A123</f>
        <v>CLIS00600B</v>
      </c>
      <c r="C123" s="107" t="str">
        <f>'[1]Tabella E Superiori'!B123</f>
        <v>CLTL006014</v>
      </c>
      <c r="D123" s="107" t="str">
        <f>'[1]Tabella E Superiori'!C123</f>
        <v>ITCR</v>
      </c>
      <c r="E123" s="107" t="str">
        <f>'[1]Tabella E Superiori'!D123</f>
        <v>CL</v>
      </c>
      <c r="F123" s="107" t="str">
        <f>'[1]Tabella E Superiori'!E123</f>
        <v>GELA</v>
      </c>
      <c r="G123" s="107" t="str">
        <f>'[1]Tabella E Superiori'!F123</f>
        <v>SS</v>
      </c>
      <c r="H123" s="107" t="str">
        <f>'[1]Tabella E Superiori'!G123</f>
        <v>CLIS00600B</v>
      </c>
      <c r="I123" s="107" t="str">
        <f>'[1]Tabella E Superiori'!H123</f>
        <v>CLIS00600B-SS-C.F.S</v>
      </c>
      <c r="J123" s="107" t="str">
        <f>'[1]Tabella E Superiori'!I123</f>
        <v>M</v>
      </c>
      <c r="K123" s="150">
        <f>'[1]Tabella E Superiori'!J123</f>
        <v>37546</v>
      </c>
      <c r="L123" s="107" t="str">
        <f>'[1]Tabella E Superiori'!K123</f>
        <v>IT</v>
      </c>
      <c r="M123" s="107">
        <f>'[1]Tabella E Superiori'!L123</f>
        <v>4</v>
      </c>
      <c r="N123" s="107" t="str">
        <f>'[1]Tabella E Superiori'!M123</f>
        <v>F90</v>
      </c>
      <c r="O123" s="107" t="str">
        <f>'[1]Tabella E Superiori'!N123</f>
        <v xml:space="preserve">F91 </v>
      </c>
      <c r="P123" s="107">
        <f>'[1]Tabella E Superiori'!O123</f>
        <v>0</v>
      </c>
      <c r="Q123" s="107" t="str">
        <f>'[1]Tabella E Superiori'!P123</f>
        <v>IPER.OPPOS.</v>
      </c>
      <c r="R123" s="107" t="str">
        <f>'[1]Tabella E Superiori'!Q123</f>
        <v>EHG</v>
      </c>
      <c r="S123" s="107" t="str">
        <f>'[1]Tabella E Superiori'!R123</f>
        <v>SI</v>
      </c>
      <c r="T123" s="107" t="str">
        <f>'[1]Tabella E Superiori'!S123</f>
        <v>NO</v>
      </c>
      <c r="U123" s="107" t="str">
        <f>'[1]Tabella E Superiori'!T123</f>
        <v>SI</v>
      </c>
      <c r="V123" s="107" t="str">
        <f>'[1]Tabella E Superiori'!U123</f>
        <v>SI</v>
      </c>
      <c r="W123" s="107" t="str">
        <f>'[1]Tabella E Superiori'!V123</f>
        <v>AD03</v>
      </c>
      <c r="X123" s="107">
        <f>'[1]Tabella E Superiori'!W123</f>
        <v>0</v>
      </c>
      <c r="Y123" s="107">
        <f>'[1]Tabella E Superiori'!X123</f>
        <v>0</v>
      </c>
      <c r="Z123" s="107">
        <f>'[1]Tabella E Superiori'!Y123</f>
        <v>0</v>
      </c>
      <c r="AA123" s="107">
        <f>'[1]Tabella E Superiori'!Z123</f>
        <v>0</v>
      </c>
      <c r="AB123" s="91">
        <f t="shared" si="2"/>
        <v>1</v>
      </c>
    </row>
    <row r="124" spans="1:28" ht="15" hidden="1" customHeight="1">
      <c r="A124" s="92" t="str">
        <f t="shared" si="3"/>
        <v>CLIS007007</v>
      </c>
      <c r="B124" s="107" t="str">
        <f>'[1]Tabella E Superiori'!A124</f>
        <v>CLIS007007</v>
      </c>
      <c r="C124" s="107" t="str">
        <f>'[1]Tabella E Superiori'!B124</f>
        <v>CLPC00701E</v>
      </c>
      <c r="D124" s="107" t="str">
        <f>'[1]Tabella E Superiori'!C124</f>
        <v>LI01</v>
      </c>
      <c r="E124" s="107" t="str">
        <f>'[1]Tabella E Superiori'!D124</f>
        <v>CL</v>
      </c>
      <c r="F124" s="107" t="str">
        <f>'[1]Tabella E Superiori'!E124</f>
        <v>MAZZARINO</v>
      </c>
      <c r="G124" s="107" t="str">
        <f>'[1]Tabella E Superiori'!F124</f>
        <v>SS</v>
      </c>
      <c r="H124" s="107" t="str">
        <f>'[1]Tabella E Superiori'!G124</f>
        <v>IISS CARAFA</v>
      </c>
      <c r="I124" s="107" t="str">
        <f>'[1]Tabella E Superiori'!H124</f>
        <v>CLIS007007/SS/IE</v>
      </c>
      <c r="J124" s="107" t="str">
        <f>'[1]Tabella E Superiori'!I124</f>
        <v>F</v>
      </c>
      <c r="K124" s="150">
        <f>'[1]Tabella E Superiori'!J124</f>
        <v>36795</v>
      </c>
      <c r="L124" s="107" t="str">
        <f>'[1]Tabella E Superiori'!K124</f>
        <v>IT</v>
      </c>
      <c r="M124" s="107">
        <f>'[1]Tabella E Superiori'!L124</f>
        <v>5</v>
      </c>
      <c r="N124" s="107" t="str">
        <f>'[1]Tabella E Superiori'!M124</f>
        <v>F 71</v>
      </c>
      <c r="O124" s="107">
        <f>'[1]Tabella E Superiori'!N124</f>
        <v>0</v>
      </c>
      <c r="P124" s="107">
        <f>'[1]Tabella E Superiori'!O124</f>
        <v>0</v>
      </c>
      <c r="Q124" s="107" t="str">
        <f>'[1]Tabella E Superiori'!P124</f>
        <v xml:space="preserve">ritardo dell'apprendimento da svantaggio socio culturale </v>
      </c>
      <c r="R124" s="107" t="str">
        <f>'[1]Tabella E Superiori'!Q124</f>
        <v>EH</v>
      </c>
      <c r="S124" s="107" t="str">
        <f>'[1]Tabella E Superiori'!R124</f>
        <v>NO</v>
      </c>
      <c r="T124" s="107" t="str">
        <f>'[1]Tabella E Superiori'!S124</f>
        <v>NO</v>
      </c>
      <c r="U124" s="107" t="str">
        <f>'[1]Tabella E Superiori'!T124</f>
        <v>SI</v>
      </c>
      <c r="V124" s="107" t="str">
        <f>'[1]Tabella E Superiori'!U124</f>
        <v>SI</v>
      </c>
      <c r="W124" s="107" t="str">
        <f>'[1]Tabella E Superiori'!V124</f>
        <v>AD03</v>
      </c>
      <c r="X124" s="107">
        <f>'[1]Tabella E Superiori'!W124</f>
        <v>0</v>
      </c>
      <c r="Y124" s="107">
        <f>'[1]Tabella E Superiori'!X124</f>
        <v>0</v>
      </c>
      <c r="Z124" s="107">
        <f>'[1]Tabella E Superiori'!Y124</f>
        <v>0</v>
      </c>
      <c r="AA124" s="107">
        <f>'[1]Tabella E Superiori'!Z124</f>
        <v>0</v>
      </c>
      <c r="AB124" s="91">
        <f t="shared" si="2"/>
        <v>1</v>
      </c>
    </row>
    <row r="125" spans="1:28" ht="15" hidden="1" customHeight="1">
      <c r="A125" s="92" t="str">
        <f t="shared" si="3"/>
        <v>CLIS007007</v>
      </c>
      <c r="B125" s="107" t="str">
        <f>'[1]Tabella E Superiori'!A125</f>
        <v>CLIS007007</v>
      </c>
      <c r="C125" s="107" t="str">
        <f>'[1]Tabella E Superiori'!B125</f>
        <v>CLPC00701E</v>
      </c>
      <c r="D125" s="107" t="str">
        <f>'[1]Tabella E Superiori'!C125</f>
        <v>LI11</v>
      </c>
      <c r="E125" s="107" t="str">
        <f>'[1]Tabella E Superiori'!D125</f>
        <v>CL</v>
      </c>
      <c r="F125" s="107" t="str">
        <f>'[1]Tabella E Superiori'!E125</f>
        <v>MAZZARINO</v>
      </c>
      <c r="G125" s="107" t="str">
        <f>'[1]Tabella E Superiori'!F125</f>
        <v>SS</v>
      </c>
      <c r="H125" s="107" t="str">
        <f>'[1]Tabella E Superiori'!G125</f>
        <v>IISS CARAFA</v>
      </c>
      <c r="I125" s="107" t="str">
        <f>'[1]Tabella E Superiori'!H125</f>
        <v>CLIS007007/SS/BIP</v>
      </c>
      <c r="J125" s="107" t="str">
        <f>'[1]Tabella E Superiori'!I125</f>
        <v>F</v>
      </c>
      <c r="K125" s="150">
        <f>'[1]Tabella E Superiori'!J125</f>
        <v>38065</v>
      </c>
      <c r="L125" s="107" t="str">
        <f>'[1]Tabella E Superiori'!K125</f>
        <v>IT</v>
      </c>
      <c r="M125" s="107">
        <f>'[1]Tabella E Superiori'!L125</f>
        <v>1</v>
      </c>
      <c r="N125" s="107" t="str">
        <f>'[1]Tabella E Superiori'!M125</f>
        <v>F70</v>
      </c>
      <c r="O125" s="107">
        <f>'[1]Tabella E Superiori'!N125</f>
        <v>0</v>
      </c>
      <c r="P125" s="107">
        <f>'[1]Tabella E Superiori'!O125</f>
        <v>0</v>
      </c>
      <c r="Q125" s="107" t="str">
        <f>'[1]Tabella E Superiori'!P125</f>
        <v>ritardo psico motorio</v>
      </c>
      <c r="R125" s="107" t="str">
        <f>'[1]Tabella E Superiori'!Q125</f>
        <v>EH</v>
      </c>
      <c r="S125" s="107" t="str">
        <f>'[1]Tabella E Superiori'!R125</f>
        <v>NO</v>
      </c>
      <c r="T125" s="107" t="str">
        <f>'[1]Tabella E Superiori'!S125</f>
        <v>NO</v>
      </c>
      <c r="U125" s="107" t="str">
        <f>'[1]Tabella E Superiori'!T125</f>
        <v>NO</v>
      </c>
      <c r="V125" s="107" t="str">
        <f>'[1]Tabella E Superiori'!U125</f>
        <v>NO</v>
      </c>
      <c r="W125" s="107" t="str">
        <f>'[1]Tabella E Superiori'!V125</f>
        <v>AD02</v>
      </c>
      <c r="X125" s="107">
        <f>'[1]Tabella E Superiori'!W125</f>
        <v>0</v>
      </c>
      <c r="Y125" s="107">
        <f>'[1]Tabella E Superiori'!X125</f>
        <v>0</v>
      </c>
      <c r="Z125" s="107">
        <f>'[1]Tabella E Superiori'!Y125</f>
        <v>0</v>
      </c>
      <c r="AA125" s="107">
        <f>'[1]Tabella E Superiori'!Z125</f>
        <v>0</v>
      </c>
      <c r="AB125" s="91">
        <f t="shared" si="2"/>
        <v>1</v>
      </c>
    </row>
    <row r="126" spans="1:28" ht="15" hidden="1" customHeight="1">
      <c r="A126" s="92" t="str">
        <f t="shared" si="3"/>
        <v>CLIS007007</v>
      </c>
      <c r="B126" s="107" t="str">
        <f>'[1]Tabella E Superiori'!A126</f>
        <v>CLIS007007</v>
      </c>
      <c r="C126" s="107" t="str">
        <f>'[1]Tabella E Superiori'!B126</f>
        <v>CLPS00701N</v>
      </c>
      <c r="D126" s="107" t="str">
        <f>'[1]Tabella E Superiori'!C126</f>
        <v>LI02</v>
      </c>
      <c r="E126" s="107" t="str">
        <f>'[1]Tabella E Superiori'!D126</f>
        <v>CL</v>
      </c>
      <c r="F126" s="107" t="str">
        <f>'[1]Tabella E Superiori'!E126</f>
        <v>RIESI</v>
      </c>
      <c r="G126" s="107" t="str">
        <f>'[1]Tabella E Superiori'!F126</f>
        <v>SS</v>
      </c>
      <c r="H126" s="107" t="str">
        <f>'[1]Tabella E Superiori'!G126</f>
        <v>IISS CARAFA</v>
      </c>
      <c r="I126" s="107" t="str">
        <f>'[1]Tabella E Superiori'!H126</f>
        <v>CLIS007007/SS/DM</v>
      </c>
      <c r="J126" s="107" t="str">
        <f>'[1]Tabella E Superiori'!I126</f>
        <v>F</v>
      </c>
      <c r="K126" s="150">
        <f>'[1]Tabella E Superiori'!J126</f>
        <v>37203</v>
      </c>
      <c r="L126" s="107" t="str">
        <f>'[1]Tabella E Superiori'!K126</f>
        <v>IT</v>
      </c>
      <c r="M126" s="107">
        <f>'[1]Tabella E Superiori'!L126</f>
        <v>2</v>
      </c>
      <c r="N126" s="107" t="str">
        <f>'[1]Tabella E Superiori'!M126</f>
        <v>F.84.9</v>
      </c>
      <c r="O126" s="107" t="str">
        <f>'[1]Tabella E Superiori'!N126</f>
        <v>F.79.0</v>
      </c>
      <c r="P126" s="107">
        <f>'[1]Tabella E Superiori'!O126</f>
        <v>0</v>
      </c>
      <c r="Q126" s="107" t="str">
        <f>'[1]Tabella E Superiori'!P126</f>
        <v>Disturbo pervasivo dello sviluppo. NAS</v>
      </c>
      <c r="R126" s="107" t="str">
        <f>'[1]Tabella E Superiori'!Q126</f>
        <v>EHG</v>
      </c>
      <c r="S126" s="107" t="str">
        <f>'[1]Tabella E Superiori'!R126</f>
        <v>SI</v>
      </c>
      <c r="T126" s="107" t="str">
        <f>'[1]Tabella E Superiori'!S126</f>
        <v>SI</v>
      </c>
      <c r="U126" s="107" t="str">
        <f>'[1]Tabella E Superiori'!T126</f>
        <v>SI</v>
      </c>
      <c r="V126" s="107" t="str">
        <f>'[1]Tabella E Superiori'!U126</f>
        <v>SI</v>
      </c>
      <c r="W126" s="107" t="str">
        <f>'[1]Tabella E Superiori'!V126</f>
        <v>AD02</v>
      </c>
      <c r="X126" s="107">
        <f>'[1]Tabella E Superiori'!W126</f>
        <v>0</v>
      </c>
      <c r="Y126" s="107">
        <f>'[1]Tabella E Superiori'!X126</f>
        <v>0</v>
      </c>
      <c r="Z126" s="107">
        <f>'[1]Tabella E Superiori'!Y126</f>
        <v>0</v>
      </c>
      <c r="AA126" s="107">
        <f>'[1]Tabella E Superiori'!Z126</f>
        <v>0</v>
      </c>
      <c r="AB126" s="91">
        <f t="shared" si="2"/>
        <v>1</v>
      </c>
    </row>
    <row r="127" spans="1:28" ht="15" hidden="1" customHeight="1">
      <c r="A127" s="92" t="str">
        <f t="shared" si="3"/>
        <v>CLIS007007</v>
      </c>
      <c r="B127" s="107" t="str">
        <f>'[1]Tabella E Superiori'!A127</f>
        <v>CLIS007007</v>
      </c>
      <c r="C127" s="107" t="str">
        <f>'[1]Tabella E Superiori'!B127</f>
        <v>CLPS00701N</v>
      </c>
      <c r="D127" s="107" t="str">
        <f>'[1]Tabella E Superiori'!C127</f>
        <v>LI02</v>
      </c>
      <c r="E127" s="107" t="str">
        <f>'[1]Tabella E Superiori'!D127</f>
        <v>CL</v>
      </c>
      <c r="F127" s="107" t="str">
        <f>'[1]Tabella E Superiori'!E127</f>
        <v>RIESI</v>
      </c>
      <c r="G127" s="107" t="str">
        <f>'[1]Tabella E Superiori'!F127</f>
        <v>SS</v>
      </c>
      <c r="H127" s="107" t="str">
        <f>'[1]Tabella E Superiori'!G127</f>
        <v>IISS CARAFA</v>
      </c>
      <c r="I127" s="107" t="str">
        <f>'[1]Tabella E Superiori'!H127</f>
        <v>CLIS007007/SS/DC</v>
      </c>
      <c r="J127" s="107" t="str">
        <f>'[1]Tabella E Superiori'!I127</f>
        <v>M</v>
      </c>
      <c r="K127" s="150">
        <f>'[1]Tabella E Superiori'!J127</f>
        <v>37382</v>
      </c>
      <c r="L127" s="107" t="str">
        <f>'[1]Tabella E Superiori'!K127</f>
        <v>IT</v>
      </c>
      <c r="M127" s="107">
        <f>'[1]Tabella E Superiori'!L127</f>
        <v>3</v>
      </c>
      <c r="N127" s="107" t="str">
        <f>'[1]Tabella E Superiori'!M127</f>
        <v>F.84.9</v>
      </c>
      <c r="O127" s="107" t="str">
        <f>'[1]Tabella E Superiori'!N127</f>
        <v>F.70.0</v>
      </c>
      <c r="P127" s="107">
        <f>'[1]Tabella E Superiori'!O127</f>
        <v>0</v>
      </c>
      <c r="Q127" s="107" t="str">
        <f>'[1]Tabella E Superiori'!P127</f>
        <v>Disturbo autistico</v>
      </c>
      <c r="R127" s="107" t="str">
        <f>'[1]Tabella E Superiori'!Q127</f>
        <v>EHG</v>
      </c>
      <c r="S127" s="107" t="str">
        <f>'[1]Tabella E Superiori'!R127</f>
        <v>SI</v>
      </c>
      <c r="T127" s="107" t="str">
        <f>'[1]Tabella E Superiori'!S127</f>
        <v>SI</v>
      </c>
      <c r="U127" s="107" t="str">
        <f>'[1]Tabella E Superiori'!T127</f>
        <v>SI</v>
      </c>
      <c r="V127" s="107" t="str">
        <f>'[1]Tabella E Superiori'!U127</f>
        <v>SI</v>
      </c>
      <c r="W127" s="107" t="str">
        <f>'[1]Tabella E Superiori'!V127</f>
        <v>AD02</v>
      </c>
      <c r="X127" s="107">
        <f>'[1]Tabella E Superiori'!W127</f>
        <v>0</v>
      </c>
      <c r="Y127" s="107">
        <f>'[1]Tabella E Superiori'!X127</f>
        <v>0</v>
      </c>
      <c r="Z127" s="107">
        <f>'[1]Tabella E Superiori'!Y127</f>
        <v>0</v>
      </c>
      <c r="AA127" s="107">
        <f>'[1]Tabella E Superiori'!Z127</f>
        <v>0</v>
      </c>
      <c r="AB127" s="91">
        <f t="shared" si="2"/>
        <v>1</v>
      </c>
    </row>
    <row r="128" spans="1:28" ht="15" hidden="1" customHeight="1">
      <c r="A128" s="92" t="str">
        <f t="shared" si="3"/>
        <v>CLIS007007</v>
      </c>
      <c r="B128" s="107" t="str">
        <f>'[1]Tabella E Superiori'!A128</f>
        <v>CLIS007007</v>
      </c>
      <c r="C128" s="107" t="str">
        <f>'[1]Tabella E Superiori'!B128</f>
        <v>CLPS00701N</v>
      </c>
      <c r="D128" s="107" t="str">
        <f>'[1]Tabella E Superiori'!C128</f>
        <v>LI02</v>
      </c>
      <c r="E128" s="107" t="str">
        <f>'[1]Tabella E Superiori'!D128</f>
        <v>CL</v>
      </c>
      <c r="F128" s="107" t="str">
        <f>'[1]Tabella E Superiori'!E128</f>
        <v>RIESI</v>
      </c>
      <c r="G128" s="107" t="str">
        <f>'[1]Tabella E Superiori'!F128</f>
        <v>SS</v>
      </c>
      <c r="H128" s="107" t="str">
        <f>'[1]Tabella E Superiori'!G128</f>
        <v>IISS CARAFA</v>
      </c>
      <c r="I128" s="107" t="str">
        <f>'[1]Tabella E Superiori'!H128</f>
        <v>CLIS007007/SS/SM</v>
      </c>
      <c r="J128" s="107" t="str">
        <f>'[1]Tabella E Superiori'!I128</f>
        <v>F</v>
      </c>
      <c r="K128" s="150">
        <f>'[1]Tabella E Superiori'!J128</f>
        <v>37084</v>
      </c>
      <c r="L128" s="107" t="str">
        <f>'[1]Tabella E Superiori'!K128</f>
        <v>IT</v>
      </c>
      <c r="M128" s="107">
        <f>'[1]Tabella E Superiori'!L128</f>
        <v>3</v>
      </c>
      <c r="N128" s="107" t="str">
        <f>'[1]Tabella E Superiori'!M128</f>
        <v>F.80.9</v>
      </c>
      <c r="O128" s="107">
        <f>'[1]Tabella E Superiori'!N128</f>
        <v>0</v>
      </c>
      <c r="P128" s="107">
        <f>'[1]Tabella E Superiori'!O128</f>
        <v>0</v>
      </c>
      <c r="Q128" s="107" t="str">
        <f>'[1]Tabella E Superiori'!P128</f>
        <v>Ritardo del linguaggio</v>
      </c>
      <c r="R128" s="107" t="str">
        <f>'[1]Tabella E Superiori'!Q128</f>
        <v>EH</v>
      </c>
      <c r="S128" s="107" t="str">
        <f>'[1]Tabella E Superiori'!R128</f>
        <v>NO</v>
      </c>
      <c r="T128" s="107" t="str">
        <f>'[1]Tabella E Superiori'!S128</f>
        <v>NO</v>
      </c>
      <c r="U128" s="107" t="str">
        <f>'[1]Tabella E Superiori'!T128</f>
        <v>NO</v>
      </c>
      <c r="V128" s="107" t="str">
        <f>'[1]Tabella E Superiori'!U128</f>
        <v>NO</v>
      </c>
      <c r="W128" s="107" t="str">
        <f>'[1]Tabella E Superiori'!V128</f>
        <v>AD03</v>
      </c>
      <c r="X128" s="107">
        <f>'[1]Tabella E Superiori'!W128</f>
        <v>0</v>
      </c>
      <c r="Y128" s="107">
        <f>'[1]Tabella E Superiori'!X128</f>
        <v>0</v>
      </c>
      <c r="Z128" s="107">
        <f>'[1]Tabella E Superiori'!Y128</f>
        <v>0</v>
      </c>
      <c r="AA128" s="107">
        <f>'[1]Tabella E Superiori'!Z128</f>
        <v>0</v>
      </c>
      <c r="AB128" s="91">
        <f t="shared" si="2"/>
        <v>1</v>
      </c>
    </row>
    <row r="129" spans="1:28" ht="15" hidden="1" customHeight="1">
      <c r="A129" s="92" t="str">
        <f t="shared" si="3"/>
        <v>CLIS007007</v>
      </c>
      <c r="B129" s="107" t="str">
        <f>'[1]Tabella E Superiori'!A129</f>
        <v>CLIS007007</v>
      </c>
      <c r="C129" s="107" t="str">
        <f>'[1]Tabella E Superiori'!B129</f>
        <v>CLPS00701N</v>
      </c>
      <c r="D129" s="107" t="str">
        <f>'[1]Tabella E Superiori'!C129</f>
        <v>LI02</v>
      </c>
      <c r="E129" s="107" t="str">
        <f>'[1]Tabella E Superiori'!D129</f>
        <v>CL</v>
      </c>
      <c r="F129" s="107" t="str">
        <f>'[1]Tabella E Superiori'!E129</f>
        <v>RIESI</v>
      </c>
      <c r="G129" s="107" t="str">
        <f>'[1]Tabella E Superiori'!F129</f>
        <v>SS</v>
      </c>
      <c r="H129" s="107" t="str">
        <f>'[1]Tabella E Superiori'!G129</f>
        <v>IISS CARAFA</v>
      </c>
      <c r="I129" s="107" t="str">
        <f>'[1]Tabella E Superiori'!H129</f>
        <v>CLIS007007/SS/CV</v>
      </c>
      <c r="J129" s="107" t="str">
        <f>'[1]Tabella E Superiori'!I129</f>
        <v>M</v>
      </c>
      <c r="K129" s="150">
        <f>'[1]Tabella E Superiori'!J129</f>
        <v>37313</v>
      </c>
      <c r="L129" s="107" t="str">
        <f>'[1]Tabella E Superiori'!K129</f>
        <v>IT</v>
      </c>
      <c r="M129" s="107">
        <f>'[1]Tabella E Superiori'!L129</f>
        <v>4</v>
      </c>
      <c r="N129" s="107" t="str">
        <f>'[1]Tabella E Superiori'!M129</f>
        <v>F.84.9</v>
      </c>
      <c r="O129" s="107">
        <f>'[1]Tabella E Superiori'!N129</f>
        <v>0</v>
      </c>
      <c r="P129" s="107">
        <f>'[1]Tabella E Superiori'!O129</f>
        <v>0</v>
      </c>
      <c r="Q129" s="107" t="str">
        <f>'[1]Tabella E Superiori'!P129</f>
        <v>Disturbo autistico</v>
      </c>
      <c r="R129" s="107" t="str">
        <f>'[1]Tabella E Superiori'!Q129</f>
        <v>EHG</v>
      </c>
      <c r="S129" s="107" t="str">
        <f>'[1]Tabella E Superiori'!R129</f>
        <v>NO</v>
      </c>
      <c r="T129" s="107" t="str">
        <f>'[1]Tabella E Superiori'!S129</f>
        <v>SI</v>
      </c>
      <c r="U129" s="107" t="str">
        <f>'[1]Tabella E Superiori'!T129</f>
        <v>SI</v>
      </c>
      <c r="V129" s="107" t="str">
        <f>'[1]Tabella E Superiori'!U129</f>
        <v>SI</v>
      </c>
      <c r="W129" s="107" t="str">
        <f>'[1]Tabella E Superiori'!V129</f>
        <v>AD02</v>
      </c>
      <c r="X129" s="107">
        <f>'[1]Tabella E Superiori'!W129</f>
        <v>0</v>
      </c>
      <c r="Y129" s="107">
        <f>'[1]Tabella E Superiori'!X129</f>
        <v>0</v>
      </c>
      <c r="Z129" s="107">
        <f>'[1]Tabella E Superiori'!Y129</f>
        <v>0</v>
      </c>
      <c r="AA129" s="107">
        <f>'[1]Tabella E Superiori'!Z129</f>
        <v>0</v>
      </c>
      <c r="AB129" s="91">
        <f t="shared" si="2"/>
        <v>1</v>
      </c>
    </row>
    <row r="130" spans="1:28" ht="15" hidden="1" customHeight="1">
      <c r="A130" s="92" t="str">
        <f t="shared" si="3"/>
        <v>CLIS007007</v>
      </c>
      <c r="B130" s="107" t="str">
        <f>'[1]Tabella E Superiori'!A130</f>
        <v>CLIS007007</v>
      </c>
      <c r="C130" s="107" t="str">
        <f>'[1]Tabella E Superiori'!B130</f>
        <v>CLRA007017</v>
      </c>
      <c r="D130" s="107" t="str">
        <f>'[1]Tabella E Superiori'!C130</f>
        <v>IP01</v>
      </c>
      <c r="E130" s="107" t="str">
        <f>'[1]Tabella E Superiori'!D130</f>
        <v>CL</v>
      </c>
      <c r="F130" s="107" t="str">
        <f>'[1]Tabella E Superiori'!E130</f>
        <v>MAZZARINO</v>
      </c>
      <c r="G130" s="107" t="str">
        <f>'[1]Tabella E Superiori'!F130</f>
        <v>SS</v>
      </c>
      <c r="H130" s="107" t="str">
        <f>'[1]Tabella E Superiori'!G130</f>
        <v>IISS CARAFA</v>
      </c>
      <c r="I130" s="107" t="str">
        <f>'[1]Tabella E Superiori'!H130</f>
        <v>CLIS007007/SS/DG</v>
      </c>
      <c r="J130" s="107" t="str">
        <f>'[1]Tabella E Superiori'!I130</f>
        <v>M</v>
      </c>
      <c r="K130" s="150">
        <f>'[1]Tabella E Superiori'!J130</f>
        <v>38471</v>
      </c>
      <c r="L130" s="107" t="str">
        <f>'[1]Tabella E Superiori'!K130</f>
        <v>IT</v>
      </c>
      <c r="M130" s="107">
        <f>'[1]Tabella E Superiori'!L130</f>
        <v>1</v>
      </c>
      <c r="N130" s="107" t="str">
        <f>'[1]Tabella E Superiori'!M130</f>
        <v>F70</v>
      </c>
      <c r="O130" s="107">
        <f>'[1]Tabella E Superiori'!N130</f>
        <v>0</v>
      </c>
      <c r="P130" s="107">
        <f>'[1]Tabella E Superiori'!O130</f>
        <v>0</v>
      </c>
      <c r="Q130" s="107" t="str">
        <f>'[1]Tabella E Superiori'!P130</f>
        <v>ritardo psico motorio</v>
      </c>
      <c r="R130" s="107" t="str">
        <f>'[1]Tabella E Superiori'!Q130</f>
        <v>EHG</v>
      </c>
      <c r="S130" s="107" t="str">
        <f>'[1]Tabella E Superiori'!R130</f>
        <v>NO</v>
      </c>
      <c r="T130" s="107" t="str">
        <f>'[1]Tabella E Superiori'!S130</f>
        <v>NO</v>
      </c>
      <c r="U130" s="107" t="str">
        <f>'[1]Tabella E Superiori'!T130</f>
        <v>NO</v>
      </c>
      <c r="V130" s="107" t="str">
        <f>'[1]Tabella E Superiori'!U130</f>
        <v>NO</v>
      </c>
      <c r="W130" s="107" t="str">
        <f>'[1]Tabella E Superiori'!V130</f>
        <v>AD03</v>
      </c>
      <c r="X130" s="107">
        <f>'[1]Tabella E Superiori'!W130</f>
        <v>0</v>
      </c>
      <c r="Y130" s="107">
        <f>'[1]Tabella E Superiori'!X130</f>
        <v>0</v>
      </c>
      <c r="Z130" s="107">
        <f>'[1]Tabella E Superiori'!Y130</f>
        <v>0</v>
      </c>
      <c r="AA130" s="107">
        <f>'[1]Tabella E Superiori'!Z130</f>
        <v>0</v>
      </c>
      <c r="AB130" s="91">
        <f t="shared" si="2"/>
        <v>1</v>
      </c>
    </row>
    <row r="131" spans="1:28" ht="15" hidden="1" customHeight="1">
      <c r="A131" s="92" t="str">
        <f t="shared" si="3"/>
        <v>CLIS007007</v>
      </c>
      <c r="B131" s="107" t="str">
        <f>'[1]Tabella E Superiori'!A131</f>
        <v>CLIS007007</v>
      </c>
      <c r="C131" s="107" t="str">
        <f>'[1]Tabella E Superiori'!B131</f>
        <v>CLRA007017</v>
      </c>
      <c r="D131" s="107" t="str">
        <f>'[1]Tabella E Superiori'!C131</f>
        <v>IP01</v>
      </c>
      <c r="E131" s="107" t="str">
        <f>'[1]Tabella E Superiori'!D131</f>
        <v>CL</v>
      </c>
      <c r="F131" s="107" t="str">
        <f>'[1]Tabella E Superiori'!E131</f>
        <v>MAZZARINO</v>
      </c>
      <c r="G131" s="107" t="str">
        <f>'[1]Tabella E Superiori'!F131</f>
        <v>SS</v>
      </c>
      <c r="H131" s="107" t="str">
        <f>'[1]Tabella E Superiori'!G131</f>
        <v>IISS CARAFA</v>
      </c>
      <c r="I131" s="107" t="str">
        <f>'[1]Tabella E Superiori'!H131</f>
        <v>CLIS007007/SS/LC</v>
      </c>
      <c r="J131" s="107" t="str">
        <f>'[1]Tabella E Superiori'!I131</f>
        <v>M</v>
      </c>
      <c r="K131" s="150">
        <f>'[1]Tabella E Superiori'!J131</f>
        <v>37012</v>
      </c>
      <c r="L131" s="107" t="str">
        <f>'[1]Tabella E Superiori'!K131</f>
        <v>IT</v>
      </c>
      <c r="M131" s="107">
        <f>'[1]Tabella E Superiori'!L131</f>
        <v>2</v>
      </c>
      <c r="N131" s="107" t="str">
        <f>'[1]Tabella E Superiori'!M131</f>
        <v>F 70</v>
      </c>
      <c r="O131" s="107">
        <f>'[1]Tabella E Superiori'!N131</f>
        <v>0</v>
      </c>
      <c r="P131" s="107">
        <f>'[1]Tabella E Superiori'!O131</f>
        <v>0</v>
      </c>
      <c r="Q131" s="107" t="str">
        <f>'[1]Tabella E Superiori'!P131</f>
        <v>ritardo psicomotorio lieve</v>
      </c>
      <c r="R131" s="107" t="str">
        <f>'[1]Tabella E Superiori'!Q131</f>
        <v>EHG</v>
      </c>
      <c r="S131" s="107" t="str">
        <f>'[1]Tabella E Superiori'!R131</f>
        <v>NO</v>
      </c>
      <c r="T131" s="107" t="str">
        <f>'[1]Tabella E Superiori'!S131</f>
        <v>NO</v>
      </c>
      <c r="U131" s="107" t="str">
        <f>'[1]Tabella E Superiori'!T131</f>
        <v>NO</v>
      </c>
      <c r="V131" s="107" t="str">
        <f>'[1]Tabella E Superiori'!U131</f>
        <v>NO</v>
      </c>
      <c r="W131" s="107" t="str">
        <f>'[1]Tabella E Superiori'!V131</f>
        <v>AD04</v>
      </c>
      <c r="X131" s="107">
        <f>'[1]Tabella E Superiori'!W131</f>
        <v>0</v>
      </c>
      <c r="Y131" s="107">
        <f>'[1]Tabella E Superiori'!X131</f>
        <v>0</v>
      </c>
      <c r="Z131" s="107">
        <f>'[1]Tabella E Superiori'!Y131</f>
        <v>0</v>
      </c>
      <c r="AA131" s="107">
        <f>'[1]Tabella E Superiori'!Z131</f>
        <v>0</v>
      </c>
      <c r="AB131" s="91">
        <f t="shared" si="2"/>
        <v>1</v>
      </c>
    </row>
    <row r="132" spans="1:28" ht="15" hidden="1" customHeight="1">
      <c r="A132" s="92" t="str">
        <f t="shared" si="3"/>
        <v>CLIS007007</v>
      </c>
      <c r="B132" s="107" t="str">
        <f>'[1]Tabella E Superiori'!A132</f>
        <v>CLIS007007</v>
      </c>
      <c r="C132" s="107" t="str">
        <f>'[1]Tabella E Superiori'!B132</f>
        <v>CLRA007017</v>
      </c>
      <c r="D132" s="107" t="str">
        <f>'[1]Tabella E Superiori'!C132</f>
        <v>IP01</v>
      </c>
      <c r="E132" s="107" t="str">
        <f>'[1]Tabella E Superiori'!D132</f>
        <v>CL</v>
      </c>
      <c r="F132" s="107" t="str">
        <f>'[1]Tabella E Superiori'!E132</f>
        <v>MAZZARINO</v>
      </c>
      <c r="G132" s="107" t="str">
        <f>'[1]Tabella E Superiori'!F132</f>
        <v>SS</v>
      </c>
      <c r="H132" s="107" t="str">
        <f>'[1]Tabella E Superiori'!G132</f>
        <v>IISS CARAFA</v>
      </c>
      <c r="I132" s="107" t="str">
        <f>'[1]Tabella E Superiori'!H132</f>
        <v>CLIS007007/SS/LV</v>
      </c>
      <c r="J132" s="107" t="str">
        <f>'[1]Tabella E Superiori'!I132</f>
        <v>M</v>
      </c>
      <c r="K132" s="150">
        <f>'[1]Tabella E Superiori'!J132</f>
        <v>37012</v>
      </c>
      <c r="L132" s="107" t="str">
        <f>'[1]Tabella E Superiori'!K132</f>
        <v>IT</v>
      </c>
      <c r="M132" s="107">
        <f>'[1]Tabella E Superiori'!L132</f>
        <v>2</v>
      </c>
      <c r="N132" s="107" t="str">
        <f>'[1]Tabella E Superiori'!M132</f>
        <v>F 70</v>
      </c>
      <c r="O132" s="107">
        <f>'[1]Tabella E Superiori'!N132</f>
        <v>0</v>
      </c>
      <c r="P132" s="107">
        <f>'[1]Tabella E Superiori'!O132</f>
        <v>0</v>
      </c>
      <c r="Q132" s="107" t="str">
        <f>'[1]Tabella E Superiori'!P132</f>
        <v>ritardo psicomotorio lieve</v>
      </c>
      <c r="R132" s="107" t="str">
        <f>'[1]Tabella E Superiori'!Q132</f>
        <v>EH</v>
      </c>
      <c r="S132" s="107" t="str">
        <f>'[1]Tabella E Superiori'!R132</f>
        <v>NO</v>
      </c>
      <c r="T132" s="107" t="str">
        <f>'[1]Tabella E Superiori'!S132</f>
        <v>NO</v>
      </c>
      <c r="U132" s="107" t="str">
        <f>'[1]Tabella E Superiori'!T132</f>
        <v>NO</v>
      </c>
      <c r="V132" s="107" t="str">
        <f>'[1]Tabella E Superiori'!U132</f>
        <v>NO</v>
      </c>
      <c r="W132" s="107" t="str">
        <f>'[1]Tabella E Superiori'!V132</f>
        <v>AD04</v>
      </c>
      <c r="X132" s="107">
        <f>'[1]Tabella E Superiori'!W132</f>
        <v>0</v>
      </c>
      <c r="Y132" s="107">
        <f>'[1]Tabella E Superiori'!X132</f>
        <v>0</v>
      </c>
      <c r="Z132" s="107">
        <f>'[1]Tabella E Superiori'!Y132</f>
        <v>0</v>
      </c>
      <c r="AA132" s="107">
        <f>'[1]Tabella E Superiori'!Z132</f>
        <v>0</v>
      </c>
      <c r="AB132" s="91">
        <f t="shared" si="2"/>
        <v>1</v>
      </c>
    </row>
    <row r="133" spans="1:28" ht="15" hidden="1" customHeight="1">
      <c r="A133" s="92" t="str">
        <f t="shared" si="3"/>
        <v>CLIS007007</v>
      </c>
      <c r="B133" s="107" t="str">
        <f>'[1]Tabella E Superiori'!A133</f>
        <v>CLIS007007</v>
      </c>
      <c r="C133" s="107" t="str">
        <f>'[1]Tabella E Superiori'!B133</f>
        <v>CLRA007017</v>
      </c>
      <c r="D133" s="107" t="str">
        <f>'[1]Tabella E Superiori'!C133</f>
        <v>IP01</v>
      </c>
      <c r="E133" s="107" t="str">
        <f>'[1]Tabella E Superiori'!D133</f>
        <v>CL</v>
      </c>
      <c r="F133" s="107" t="str">
        <f>'[1]Tabella E Superiori'!E133</f>
        <v>MAZZARINO</v>
      </c>
      <c r="G133" s="107" t="str">
        <f>'[1]Tabella E Superiori'!F133</f>
        <v>SS</v>
      </c>
      <c r="H133" s="107" t="str">
        <f>'[1]Tabella E Superiori'!G133</f>
        <v>IISS CARAFA</v>
      </c>
      <c r="I133" s="107" t="str">
        <f>'[1]Tabella E Superiori'!H133</f>
        <v>CLIS007007/SS/TA</v>
      </c>
      <c r="J133" s="107" t="str">
        <f>'[1]Tabella E Superiori'!I133</f>
        <v>M</v>
      </c>
      <c r="K133" s="150">
        <f>'[1]Tabella E Superiori'!J133</f>
        <v>37439</v>
      </c>
      <c r="L133" s="107" t="str">
        <f>'[1]Tabella E Superiori'!K133</f>
        <v>IT</v>
      </c>
      <c r="M133" s="107">
        <f>'[1]Tabella E Superiori'!L133</f>
        <v>2</v>
      </c>
      <c r="N133" s="107" t="str">
        <f>'[1]Tabella E Superiori'!M133</f>
        <v>F 90</v>
      </c>
      <c r="O133" s="107">
        <f>'[1]Tabella E Superiori'!N133</f>
        <v>0</v>
      </c>
      <c r="P133" s="107">
        <f>'[1]Tabella E Superiori'!O133</f>
        <v>0</v>
      </c>
      <c r="Q133" s="107" t="str">
        <f>'[1]Tabella E Superiori'!P133</f>
        <v xml:space="preserve">diturbo da deficit attentivo e iperattivo </v>
      </c>
      <c r="R133" s="107" t="str">
        <f>'[1]Tabella E Superiori'!Q133</f>
        <v>EH</v>
      </c>
      <c r="S133" s="107" t="str">
        <f>'[1]Tabella E Superiori'!R133</f>
        <v>NO</v>
      </c>
      <c r="T133" s="107" t="str">
        <f>'[1]Tabella E Superiori'!S133</f>
        <v>NO</v>
      </c>
      <c r="U133" s="107" t="str">
        <f>'[1]Tabella E Superiori'!T133</f>
        <v>NO</v>
      </c>
      <c r="V133" s="107" t="str">
        <f>'[1]Tabella E Superiori'!U133</f>
        <v>NO</v>
      </c>
      <c r="W133" s="107" t="str">
        <f>'[1]Tabella E Superiori'!V133</f>
        <v>AD03</v>
      </c>
      <c r="X133" s="107">
        <f>'[1]Tabella E Superiori'!W133</f>
        <v>0</v>
      </c>
      <c r="Y133" s="107">
        <f>'[1]Tabella E Superiori'!X133</f>
        <v>0</v>
      </c>
      <c r="Z133" s="107">
        <f>'[1]Tabella E Superiori'!Y133</f>
        <v>0</v>
      </c>
      <c r="AA133" s="107">
        <f>'[1]Tabella E Superiori'!Z133</f>
        <v>0</v>
      </c>
      <c r="AB133" s="91">
        <f t="shared" si="2"/>
        <v>1</v>
      </c>
    </row>
    <row r="134" spans="1:28" ht="15" hidden="1" customHeight="1">
      <c r="A134" s="92" t="str">
        <f t="shared" si="3"/>
        <v>CLIS007007</v>
      </c>
      <c r="B134" s="107" t="str">
        <f>'[1]Tabella E Superiori'!A134</f>
        <v>CLIS007007</v>
      </c>
      <c r="C134" s="107" t="str">
        <f>'[1]Tabella E Superiori'!B134</f>
        <v>CLRA007017</v>
      </c>
      <c r="D134" s="107" t="str">
        <f>'[1]Tabella E Superiori'!C134</f>
        <v>IP01</v>
      </c>
      <c r="E134" s="107" t="str">
        <f>'[1]Tabella E Superiori'!D134</f>
        <v>CL</v>
      </c>
      <c r="F134" s="107" t="str">
        <f>'[1]Tabella E Superiori'!E134</f>
        <v>MAZZARINO</v>
      </c>
      <c r="G134" s="107" t="str">
        <f>'[1]Tabella E Superiori'!F134</f>
        <v>SS</v>
      </c>
      <c r="H134" s="107" t="str">
        <f>'[1]Tabella E Superiori'!G134</f>
        <v>IISS CARAFA</v>
      </c>
      <c r="I134" s="107" t="str">
        <f>'[1]Tabella E Superiori'!H134</f>
        <v>CLIS007007/SS/LF</v>
      </c>
      <c r="J134" s="107" t="str">
        <f>'[1]Tabella E Superiori'!I134</f>
        <v>F</v>
      </c>
      <c r="K134" s="150">
        <f>'[1]Tabella E Superiori'!J134</f>
        <v>37261</v>
      </c>
      <c r="L134" s="107" t="str">
        <f>'[1]Tabella E Superiori'!K134</f>
        <v>IT</v>
      </c>
      <c r="M134" s="107">
        <f>'[1]Tabella E Superiori'!L134</f>
        <v>3</v>
      </c>
      <c r="N134" s="107" t="str">
        <f>'[1]Tabella E Superiori'!M134</f>
        <v>F 93</v>
      </c>
      <c r="O134" s="107">
        <f>'[1]Tabella E Superiori'!N134</f>
        <v>0</v>
      </c>
      <c r="P134" s="107">
        <f>'[1]Tabella E Superiori'!O134</f>
        <v>0</v>
      </c>
      <c r="Q134" s="107" t="str">
        <f>'[1]Tabella E Superiori'!P134</f>
        <v>disturbo emozionale dell'infanzia</v>
      </c>
      <c r="R134" s="107" t="str">
        <f>'[1]Tabella E Superiori'!Q134</f>
        <v>EH</v>
      </c>
      <c r="S134" s="107" t="str">
        <f>'[1]Tabella E Superiori'!R134</f>
        <v>NO</v>
      </c>
      <c r="T134" s="107" t="str">
        <f>'[1]Tabella E Superiori'!S134</f>
        <v>NO</v>
      </c>
      <c r="U134" s="107" t="str">
        <f>'[1]Tabella E Superiori'!T134</f>
        <v>NO</v>
      </c>
      <c r="V134" s="107" t="str">
        <f>'[1]Tabella E Superiori'!U134</f>
        <v>NO</v>
      </c>
      <c r="W134" s="107" t="str">
        <f>'[1]Tabella E Superiori'!V134</f>
        <v>AD03</v>
      </c>
      <c r="X134" s="107">
        <f>'[1]Tabella E Superiori'!W134</f>
        <v>0</v>
      </c>
      <c r="Y134" s="107">
        <f>'[1]Tabella E Superiori'!X134</f>
        <v>0</v>
      </c>
      <c r="Z134" s="107">
        <f>'[1]Tabella E Superiori'!Y134</f>
        <v>0</v>
      </c>
      <c r="AA134" s="107">
        <f>'[1]Tabella E Superiori'!Z134</f>
        <v>0</v>
      </c>
      <c r="AB134" s="91">
        <f t="shared" si="2"/>
        <v>1</v>
      </c>
    </row>
    <row r="135" spans="1:28" ht="15" hidden="1" customHeight="1">
      <c r="A135" s="92" t="str">
        <f t="shared" si="3"/>
        <v>CLIS007007</v>
      </c>
      <c r="B135" s="107" t="str">
        <f>'[1]Tabella E Superiori'!A135</f>
        <v>CLIS007007</v>
      </c>
      <c r="C135" s="107" t="str">
        <f>'[1]Tabella E Superiori'!B135</f>
        <v>CLRA007017</v>
      </c>
      <c r="D135" s="107" t="str">
        <f>'[1]Tabella E Superiori'!C135</f>
        <v>IP01</v>
      </c>
      <c r="E135" s="107" t="str">
        <f>'[1]Tabella E Superiori'!D135</f>
        <v>CL</v>
      </c>
      <c r="F135" s="107" t="str">
        <f>'[1]Tabella E Superiori'!E135</f>
        <v>MAZZARINO</v>
      </c>
      <c r="G135" s="107" t="str">
        <f>'[1]Tabella E Superiori'!F135</f>
        <v>SS</v>
      </c>
      <c r="H135" s="107" t="str">
        <f>'[1]Tabella E Superiori'!G135</f>
        <v>IISS CARAFA</v>
      </c>
      <c r="I135" s="107" t="str">
        <f>'[1]Tabella E Superiori'!H135</f>
        <v>CLIS007007/SS/CF</v>
      </c>
      <c r="J135" s="107" t="str">
        <f>'[1]Tabella E Superiori'!I135</f>
        <v>F</v>
      </c>
      <c r="K135" s="150">
        <f>'[1]Tabella E Superiori'!J135</f>
        <v>36261</v>
      </c>
      <c r="L135" s="107" t="str">
        <f>'[1]Tabella E Superiori'!K135</f>
        <v>IT</v>
      </c>
      <c r="M135" s="107">
        <f>'[1]Tabella E Superiori'!L135</f>
        <v>5</v>
      </c>
      <c r="N135" s="107" t="str">
        <f>'[1]Tabella E Superiori'!M135</f>
        <v>F 71</v>
      </c>
      <c r="O135" s="107">
        <f>'[1]Tabella E Superiori'!N135</f>
        <v>0</v>
      </c>
      <c r="P135" s="107">
        <f>'[1]Tabella E Superiori'!O135</f>
        <v>0</v>
      </c>
      <c r="Q135" s="107" t="str">
        <f>'[1]Tabella E Superiori'!P135</f>
        <v>ritardo psicomotorio di grado medio moderato</v>
      </c>
      <c r="R135" s="107" t="str">
        <f>'[1]Tabella E Superiori'!Q135</f>
        <v>EH</v>
      </c>
      <c r="S135" s="107" t="str">
        <f>'[1]Tabella E Superiori'!R135</f>
        <v>NO</v>
      </c>
      <c r="T135" s="107" t="str">
        <f>'[1]Tabella E Superiori'!S135</f>
        <v>NO</v>
      </c>
      <c r="U135" s="107" t="str">
        <f>'[1]Tabella E Superiori'!T135</f>
        <v>SI</v>
      </c>
      <c r="V135" s="107" t="str">
        <f>'[1]Tabella E Superiori'!U135</f>
        <v>SI</v>
      </c>
      <c r="W135" s="107" t="str">
        <f>'[1]Tabella E Superiori'!V135</f>
        <v>AD03</v>
      </c>
      <c r="X135" s="107">
        <f>'[1]Tabella E Superiori'!W135</f>
        <v>0</v>
      </c>
      <c r="Y135" s="107" t="str">
        <f>'[1]Tabella E Superiori'!X135</f>
        <v>25011 del 25/11/2014</v>
      </c>
      <c r="Z135" s="107">
        <f>'[1]Tabella E Superiori'!Y135</f>
        <v>0</v>
      </c>
      <c r="AA135" s="107" t="str">
        <f>'[1]Tabella E Superiori'!Z135</f>
        <v>00635/2014</v>
      </c>
      <c r="AB135" s="91">
        <f t="shared" si="2"/>
        <v>1</v>
      </c>
    </row>
    <row r="136" spans="1:28" ht="15" hidden="1" customHeight="1">
      <c r="A136" s="92" t="str">
        <f t="shared" si="3"/>
        <v>CLIS007007</v>
      </c>
      <c r="B136" s="107" t="str">
        <f>'[1]Tabella E Superiori'!A136</f>
        <v>CLIS007007</v>
      </c>
      <c r="C136" s="107" t="str">
        <f>'[1]Tabella E Superiori'!B136</f>
        <v>CLRA007017</v>
      </c>
      <c r="D136" s="107" t="str">
        <f>'[1]Tabella E Superiori'!C136</f>
        <v>IP11</v>
      </c>
      <c r="E136" s="107" t="str">
        <f>'[1]Tabella E Superiori'!D136</f>
        <v>CL</v>
      </c>
      <c r="F136" s="107" t="str">
        <f>'[1]Tabella E Superiori'!E136</f>
        <v>MAZZARINO</v>
      </c>
      <c r="G136" s="107" t="str">
        <f>'[1]Tabella E Superiori'!F136</f>
        <v>SS</v>
      </c>
      <c r="H136" s="107" t="str">
        <f>'[1]Tabella E Superiori'!G136</f>
        <v>IISS CARAFA</v>
      </c>
      <c r="I136" s="107" t="str">
        <f>'[1]Tabella E Superiori'!H136</f>
        <v>CLISS007007/SS/BA</v>
      </c>
      <c r="J136" s="107" t="str">
        <f>'[1]Tabella E Superiori'!I136</f>
        <v>M</v>
      </c>
      <c r="K136" s="150">
        <f>'[1]Tabella E Superiori'!J136</f>
        <v>38319</v>
      </c>
      <c r="L136" s="107" t="str">
        <f>'[1]Tabella E Superiori'!K136</f>
        <v>IT</v>
      </c>
      <c r="M136" s="107">
        <f>'[1]Tabella E Superiori'!L136</f>
        <v>2</v>
      </c>
      <c r="N136" s="107" t="str">
        <f>'[1]Tabella E Superiori'!M136</f>
        <v>F 93 9</v>
      </c>
      <c r="O136" s="107">
        <f>'[1]Tabella E Superiori'!N136</f>
        <v>0</v>
      </c>
      <c r="P136" s="107">
        <f>'[1]Tabella E Superiori'!O136</f>
        <v>0</v>
      </c>
      <c r="Q136" s="107" t="str">
        <f>'[1]Tabella E Superiori'!P136</f>
        <v xml:space="preserve">disturbo emozionale dell'infanzia </v>
      </c>
      <c r="R136" s="107" t="str">
        <f>'[1]Tabella E Superiori'!Q136</f>
        <v>EH</v>
      </c>
      <c r="S136" s="107" t="str">
        <f>'[1]Tabella E Superiori'!R136</f>
        <v>NO</v>
      </c>
      <c r="T136" s="107" t="str">
        <f>'[1]Tabella E Superiori'!S136</f>
        <v>NO</v>
      </c>
      <c r="U136" s="107" t="str">
        <f>'[1]Tabella E Superiori'!T136</f>
        <v>NO</v>
      </c>
      <c r="V136" s="107" t="str">
        <f>'[1]Tabella E Superiori'!U136</f>
        <v>NO</v>
      </c>
      <c r="W136" s="107" t="str">
        <f>'[1]Tabella E Superiori'!V136</f>
        <v>AD03</v>
      </c>
      <c r="X136" s="107">
        <f>'[1]Tabella E Superiori'!W136</f>
        <v>0</v>
      </c>
      <c r="Y136" s="107">
        <f>'[1]Tabella E Superiori'!X136</f>
        <v>0</v>
      </c>
      <c r="Z136" s="107">
        <f>'[1]Tabella E Superiori'!Y136</f>
        <v>0</v>
      </c>
      <c r="AA136" s="107">
        <f>'[1]Tabella E Superiori'!Z136</f>
        <v>0</v>
      </c>
      <c r="AB136" s="91">
        <f t="shared" si="2"/>
        <v>1</v>
      </c>
    </row>
    <row r="137" spans="1:28" ht="15" hidden="1" customHeight="1">
      <c r="A137" s="92" t="str">
        <f t="shared" si="3"/>
        <v>CLIS007007</v>
      </c>
      <c r="B137" s="107" t="str">
        <f>'[1]Tabella E Superiori'!A137</f>
        <v>CLIS007007</v>
      </c>
      <c r="C137" s="107" t="str">
        <f>'[1]Tabella E Superiori'!B137</f>
        <v>CLRI00701V</v>
      </c>
      <c r="D137" s="107" t="str">
        <f>'[1]Tabella E Superiori'!C137</f>
        <v>IP06</v>
      </c>
      <c r="E137" s="107" t="str">
        <f>'[1]Tabella E Superiori'!D137</f>
        <v>CL</v>
      </c>
      <c r="F137" s="107" t="str">
        <f>'[1]Tabella E Superiori'!E137</f>
        <v>RIESI</v>
      </c>
      <c r="G137" s="107" t="str">
        <f>'[1]Tabella E Superiori'!F137</f>
        <v>SS</v>
      </c>
      <c r="H137" s="107" t="str">
        <f>'[1]Tabella E Superiori'!G137</f>
        <v>IISS CARAFA</v>
      </c>
      <c r="I137" s="107" t="str">
        <f>'[1]Tabella E Superiori'!H137</f>
        <v>CLIS007007/SS/FS</v>
      </c>
      <c r="J137" s="107" t="str">
        <f>'[1]Tabella E Superiori'!I137</f>
        <v>F</v>
      </c>
      <c r="K137" s="150">
        <f>'[1]Tabella E Superiori'!J137</f>
        <v>36649</v>
      </c>
      <c r="L137" s="107" t="str">
        <f>'[1]Tabella E Superiori'!K137</f>
        <v>IT</v>
      </c>
      <c r="M137" s="107">
        <f>'[1]Tabella E Superiori'!L137</f>
        <v>5</v>
      </c>
      <c r="N137" s="107" t="str">
        <f>'[1]Tabella E Superiori'!M137</f>
        <v>F.84.9</v>
      </c>
      <c r="O137" s="107">
        <f>'[1]Tabella E Superiori'!N137</f>
        <v>0</v>
      </c>
      <c r="P137" s="107">
        <f>'[1]Tabella E Superiori'!O137</f>
        <v>0</v>
      </c>
      <c r="Q137" s="107" t="str">
        <f>'[1]Tabella E Superiori'!P137</f>
        <v>Disturbo dello spettro autistico</v>
      </c>
      <c r="R137" s="107" t="str">
        <f>'[1]Tabella E Superiori'!Q137</f>
        <v>EHG</v>
      </c>
      <c r="S137" s="107" t="str">
        <f>'[1]Tabella E Superiori'!R137</f>
        <v>NO</v>
      </c>
      <c r="T137" s="107" t="str">
        <f>'[1]Tabella E Superiori'!S137</f>
        <v>SI</v>
      </c>
      <c r="U137" s="107" t="str">
        <f>'[1]Tabella E Superiori'!T137</f>
        <v>SI</v>
      </c>
      <c r="V137" s="107" t="str">
        <f>'[1]Tabella E Superiori'!U137</f>
        <v>SI</v>
      </c>
      <c r="W137" s="107" t="str">
        <f>'[1]Tabella E Superiori'!V137</f>
        <v>AD03</v>
      </c>
      <c r="X137" s="107">
        <f>'[1]Tabella E Superiori'!W137</f>
        <v>0</v>
      </c>
      <c r="Y137" s="107">
        <f>'[1]Tabella E Superiori'!X137</f>
        <v>0</v>
      </c>
      <c r="Z137" s="107">
        <f>'[1]Tabella E Superiori'!Y137</f>
        <v>0</v>
      </c>
      <c r="AA137" s="107">
        <f>'[1]Tabella E Superiori'!Z137</f>
        <v>0</v>
      </c>
      <c r="AB137" s="91">
        <f t="shared" si="2"/>
        <v>1</v>
      </c>
    </row>
    <row r="138" spans="1:28" ht="15" hidden="1" customHeight="1">
      <c r="A138" s="92" t="str">
        <f t="shared" si="3"/>
        <v>CLIS007007</v>
      </c>
      <c r="B138" s="107" t="str">
        <f>'[1]Tabella E Superiori'!A138</f>
        <v>CLIS007007</v>
      </c>
      <c r="C138" s="107" t="str">
        <f>'[1]Tabella E Superiori'!B138</f>
        <v>CLRI00701V</v>
      </c>
      <c r="D138" s="107" t="str">
        <f>'[1]Tabella E Superiori'!C138</f>
        <v>IP06</v>
      </c>
      <c r="E138" s="107" t="str">
        <f>'[1]Tabella E Superiori'!D138</f>
        <v>CL</v>
      </c>
      <c r="F138" s="107" t="str">
        <f>'[1]Tabella E Superiori'!E138</f>
        <v>RIESI</v>
      </c>
      <c r="G138" s="107" t="str">
        <f>'[1]Tabella E Superiori'!F138</f>
        <v>SS</v>
      </c>
      <c r="H138" s="107" t="str">
        <f>'[1]Tabella E Superiori'!G138</f>
        <v>IISS CARAFA</v>
      </c>
      <c r="I138" s="107" t="str">
        <f>'[1]Tabella E Superiori'!H138</f>
        <v>CLIS007007/SS/KI</v>
      </c>
      <c r="J138" s="107" t="str">
        <f>'[1]Tabella E Superiori'!I138</f>
        <v>M</v>
      </c>
      <c r="K138" s="150">
        <f>'[1]Tabella E Superiori'!J138</f>
        <v>36577</v>
      </c>
      <c r="L138" s="107" t="str">
        <f>'[1]Tabella E Superiori'!K138</f>
        <v>EXTRAUE</v>
      </c>
      <c r="M138" s="107">
        <f>'[1]Tabella E Superiori'!L138</f>
        <v>5</v>
      </c>
      <c r="N138" s="107" t="str">
        <f>'[1]Tabella E Superiori'!M138</f>
        <v>F.84.9</v>
      </c>
      <c r="O138" s="107">
        <f>'[1]Tabella E Superiori'!N138</f>
        <v>0</v>
      </c>
      <c r="P138" s="107">
        <f>'[1]Tabella E Superiori'!O138</f>
        <v>0</v>
      </c>
      <c r="Q138" s="107" t="str">
        <f>'[1]Tabella E Superiori'!P138</f>
        <v>Disturbo dello spettro autistico. Macrocefalia.</v>
      </c>
      <c r="R138" s="107" t="str">
        <f>'[1]Tabella E Superiori'!Q138</f>
        <v>EHG</v>
      </c>
      <c r="S138" s="107" t="str">
        <f>'[1]Tabella E Superiori'!R138</f>
        <v>NO</v>
      </c>
      <c r="T138" s="107" t="str">
        <f>'[1]Tabella E Superiori'!S138</f>
        <v>SI</v>
      </c>
      <c r="U138" s="107" t="str">
        <f>'[1]Tabella E Superiori'!T138</f>
        <v>SI</v>
      </c>
      <c r="V138" s="107" t="str">
        <f>'[1]Tabella E Superiori'!U138</f>
        <v>SI</v>
      </c>
      <c r="W138" s="107" t="str">
        <f>'[1]Tabella E Superiori'!V138</f>
        <v>AD02</v>
      </c>
      <c r="X138" s="107">
        <f>'[1]Tabella E Superiori'!W138</f>
        <v>0</v>
      </c>
      <c r="Y138" s="107">
        <f>'[1]Tabella E Superiori'!X138</f>
        <v>0</v>
      </c>
      <c r="Z138" s="107">
        <f>'[1]Tabella E Superiori'!Y138</f>
        <v>0</v>
      </c>
      <c r="AA138" s="107">
        <f>'[1]Tabella E Superiori'!Z138</f>
        <v>0</v>
      </c>
      <c r="AB138" s="91">
        <f t="shared" si="2"/>
        <v>1</v>
      </c>
    </row>
    <row r="139" spans="1:28" ht="15" hidden="1" customHeight="1">
      <c r="A139" s="92" t="str">
        <f t="shared" si="3"/>
        <v>CLIS007007</v>
      </c>
      <c r="B139" s="107" t="str">
        <f>'[1]Tabella E Superiori'!A139</f>
        <v>CLIS007007</v>
      </c>
      <c r="C139" s="107" t="str">
        <f>'[1]Tabella E Superiori'!B139</f>
        <v>CLRI00701V</v>
      </c>
      <c r="D139" s="107" t="str">
        <f>'[1]Tabella E Superiori'!C139</f>
        <v>IP07</v>
      </c>
      <c r="E139" s="107" t="str">
        <f>'[1]Tabella E Superiori'!D139</f>
        <v>CL</v>
      </c>
      <c r="F139" s="107" t="str">
        <f>'[1]Tabella E Superiori'!E139</f>
        <v>RIESI</v>
      </c>
      <c r="G139" s="107" t="str">
        <f>'[1]Tabella E Superiori'!F139</f>
        <v>SS</v>
      </c>
      <c r="H139" s="107" t="str">
        <f>'[1]Tabella E Superiori'!G139</f>
        <v>IISS CARAFA</v>
      </c>
      <c r="I139" s="107" t="str">
        <f>'[1]Tabella E Superiori'!H139</f>
        <v>CLIS007007/SS/DUJ</v>
      </c>
      <c r="J139" s="107" t="str">
        <f>'[1]Tabella E Superiori'!I139</f>
        <v>F</v>
      </c>
      <c r="K139" s="150">
        <f>'[1]Tabella E Superiori'!J139</f>
        <v>37196</v>
      </c>
      <c r="L139" s="107" t="str">
        <f>'[1]Tabella E Superiori'!K139</f>
        <v>IT</v>
      </c>
      <c r="M139" s="107">
        <f>'[1]Tabella E Superiori'!L139</f>
        <v>4</v>
      </c>
      <c r="N139" s="107" t="str">
        <f>'[1]Tabella E Superiori'!M139</f>
        <v>F.90.0</v>
      </c>
      <c r="O139" s="107">
        <f>'[1]Tabella E Superiori'!N139</f>
        <v>0</v>
      </c>
      <c r="P139" s="107">
        <f>'[1]Tabella E Superiori'!O139</f>
        <v>0</v>
      </c>
      <c r="Q139" s="107" t="str">
        <f>'[1]Tabella E Superiori'!P139</f>
        <v>DISTURBO DELLA SFERA EMOZIONALE CON ESORDIO NELL'INFANZIA</v>
      </c>
      <c r="R139" s="107" t="str">
        <f>'[1]Tabella E Superiori'!Q139</f>
        <v>EH</v>
      </c>
      <c r="S139" s="107" t="str">
        <f>'[1]Tabella E Superiori'!R139</f>
        <v>NO</v>
      </c>
      <c r="T139" s="107" t="str">
        <f>'[1]Tabella E Superiori'!S139</f>
        <v>NO</v>
      </c>
      <c r="U139" s="107" t="str">
        <f>'[1]Tabella E Superiori'!T139</f>
        <v>NO</v>
      </c>
      <c r="V139" s="107" t="str">
        <f>'[1]Tabella E Superiori'!U139</f>
        <v>NO</v>
      </c>
      <c r="W139" s="107" t="str">
        <f>'[1]Tabella E Superiori'!V139</f>
        <v>AD02</v>
      </c>
      <c r="X139" s="107">
        <f>'[1]Tabella E Superiori'!W139</f>
        <v>0</v>
      </c>
      <c r="Y139" s="107">
        <f>'[1]Tabella E Superiori'!X139</f>
        <v>0</v>
      </c>
      <c r="Z139" s="107">
        <f>'[1]Tabella E Superiori'!Y139</f>
        <v>0</v>
      </c>
      <c r="AA139" s="107">
        <f>'[1]Tabella E Superiori'!Z139</f>
        <v>0</v>
      </c>
      <c r="AB139" s="91">
        <f t="shared" si="2"/>
        <v>1</v>
      </c>
    </row>
    <row r="140" spans="1:28" ht="15" hidden="1" customHeight="1">
      <c r="A140" s="92" t="str">
        <f t="shared" si="3"/>
        <v>CLIS007007</v>
      </c>
      <c r="B140" s="107" t="str">
        <f>'[1]Tabella E Superiori'!A140</f>
        <v>CLIS007007</v>
      </c>
      <c r="C140" s="107" t="str">
        <f>'[1]Tabella E Superiori'!B140</f>
        <v>CLRI00701V</v>
      </c>
      <c r="D140" s="107" t="str">
        <f>'[1]Tabella E Superiori'!C140</f>
        <v>IP17</v>
      </c>
      <c r="E140" s="107" t="str">
        <f>'[1]Tabella E Superiori'!D140</f>
        <v>CL</v>
      </c>
      <c r="F140" s="107" t="str">
        <f>'[1]Tabella E Superiori'!E140</f>
        <v>RIESI</v>
      </c>
      <c r="G140" s="107" t="str">
        <f>'[1]Tabella E Superiori'!F140</f>
        <v>SS</v>
      </c>
      <c r="H140" s="107" t="str">
        <f>'[1]Tabella E Superiori'!G140</f>
        <v>IISS CARAFA</v>
      </c>
      <c r="I140" s="107" t="str">
        <f>'[1]Tabella E Superiori'!H140</f>
        <v>CLIS007007/SS/AI</v>
      </c>
      <c r="J140" s="107" t="str">
        <f>'[1]Tabella E Superiori'!I140</f>
        <v>M</v>
      </c>
      <c r="K140" s="150">
        <f>'[1]Tabella E Superiori'!J140</f>
        <v>38149</v>
      </c>
      <c r="L140" s="107" t="str">
        <f>'[1]Tabella E Superiori'!K140</f>
        <v>IT</v>
      </c>
      <c r="M140" s="107">
        <f>'[1]Tabella E Superiori'!L140</f>
        <v>1</v>
      </c>
      <c r="N140" s="107" t="str">
        <f>'[1]Tabella E Superiori'!M140</f>
        <v>F.80.1</v>
      </c>
      <c r="O140" s="107" t="str">
        <f>'[1]Tabella E Superiori'!N140</f>
        <v>F.89</v>
      </c>
      <c r="P140" s="107">
        <f>'[1]Tabella E Superiori'!O140</f>
        <v>0</v>
      </c>
      <c r="Q140" s="107" t="str">
        <f>'[1]Tabella E Superiori'!P140</f>
        <v>disturbo del linguaggio espressivo</v>
      </c>
      <c r="R140" s="107" t="str">
        <f>'[1]Tabella E Superiori'!Q140</f>
        <v>EH</v>
      </c>
      <c r="S140" s="107">
        <f>'[1]Tabella E Superiori'!R140</f>
        <v>0</v>
      </c>
      <c r="T140" s="107">
        <f>'[1]Tabella E Superiori'!S140</f>
        <v>0</v>
      </c>
      <c r="U140" s="107">
        <f>'[1]Tabella E Superiori'!T140</f>
        <v>0</v>
      </c>
      <c r="V140" s="107">
        <f>'[1]Tabella E Superiori'!U140</f>
        <v>0</v>
      </c>
      <c r="W140" s="107" t="str">
        <f>'[1]Tabella E Superiori'!V140</f>
        <v>AD03</v>
      </c>
      <c r="X140" s="107">
        <f>'[1]Tabella E Superiori'!W140</f>
        <v>0</v>
      </c>
      <c r="Y140" s="107">
        <f>'[1]Tabella E Superiori'!X140</f>
        <v>0</v>
      </c>
      <c r="Z140" s="107">
        <f>'[1]Tabella E Superiori'!Y140</f>
        <v>0</v>
      </c>
      <c r="AA140" s="107">
        <f>'[1]Tabella E Superiori'!Z140</f>
        <v>0</v>
      </c>
      <c r="AB140" s="91">
        <f t="shared" ref="AB140:AB203" si="4">COUNTIFS(I$12:I$1299,I140,K$12:K$1299,K140)</f>
        <v>1</v>
      </c>
    </row>
    <row r="141" spans="1:28" ht="15" hidden="1" customHeight="1">
      <c r="A141" s="92" t="str">
        <f t="shared" ref="A141:A204" si="5">IF(OR(C141="CLRA00751L",C141="CLRA00850B",C141="CLRH00350C",C141="CLRH00950B",C141="CLRI00650B",C141="CLRI0075007",C141="CLRI010503",C141="CLTD00352L",C141="CLTD00750T",C141="CLTD01651N",C141="CLTD09050E",C141="CLTF01251L",C141="CLTF02050E",C141="CLTL00651D",C141="ENRA00251T",C141="ENRA00252V",C141="ENRC00250Q",C141="ENRF00650R",C141="ENRF017518",C141="ENRH00450L",C141="ENTD02151D"),C141,B141)</f>
        <v>CLIS007007</v>
      </c>
      <c r="B141" s="107" t="str">
        <f>'[1]Tabella E Superiori'!A141</f>
        <v>CLIS007007</v>
      </c>
      <c r="C141" s="107" t="str">
        <f>'[1]Tabella E Superiori'!B141</f>
        <v>CLRI00701V</v>
      </c>
      <c r="D141" s="107" t="str">
        <f>'[1]Tabella E Superiori'!C141</f>
        <v>IP17</v>
      </c>
      <c r="E141" s="107" t="str">
        <f>'[1]Tabella E Superiori'!D141</f>
        <v>CL</v>
      </c>
      <c r="F141" s="107" t="str">
        <f>'[1]Tabella E Superiori'!E141</f>
        <v>RIESI</v>
      </c>
      <c r="G141" s="107" t="str">
        <f>'[1]Tabella E Superiori'!F141</f>
        <v>SS</v>
      </c>
      <c r="H141" s="107" t="str">
        <f>'[1]Tabella E Superiori'!G141</f>
        <v>IISS CARAFA</v>
      </c>
      <c r="I141" s="107" t="str">
        <f>'[1]Tabella E Superiori'!H141</f>
        <v>CLIS007007/SS/AS</v>
      </c>
      <c r="J141" s="107" t="str">
        <f>'[1]Tabella E Superiori'!I141</f>
        <v>M</v>
      </c>
      <c r="K141" s="150">
        <f>'[1]Tabella E Superiori'!J141</f>
        <v>38149</v>
      </c>
      <c r="L141" s="107" t="str">
        <f>'[1]Tabella E Superiori'!K141</f>
        <v>IT</v>
      </c>
      <c r="M141" s="107">
        <f>'[1]Tabella E Superiori'!L141</f>
        <v>1</v>
      </c>
      <c r="N141" s="107" t="str">
        <f>'[1]Tabella E Superiori'!M141</f>
        <v>F.80.1</v>
      </c>
      <c r="O141" s="107" t="str">
        <f>'[1]Tabella E Superiori'!N141</f>
        <v>F.80,3</v>
      </c>
      <c r="P141" s="107">
        <f>'[1]Tabella E Superiori'!O141</f>
        <v>0</v>
      </c>
      <c r="Q141" s="107" t="str">
        <f>'[1]Tabella E Superiori'!P141</f>
        <v>disturbo del linguaggio espressivo</v>
      </c>
      <c r="R141" s="107" t="str">
        <f>'[1]Tabella E Superiori'!Q141</f>
        <v>EH</v>
      </c>
      <c r="S141" s="107">
        <f>'[1]Tabella E Superiori'!R141</f>
        <v>0</v>
      </c>
      <c r="T141" s="107">
        <f>'[1]Tabella E Superiori'!S141</f>
        <v>0</v>
      </c>
      <c r="U141" s="107">
        <f>'[1]Tabella E Superiori'!T141</f>
        <v>0</v>
      </c>
      <c r="V141" s="107">
        <f>'[1]Tabella E Superiori'!U141</f>
        <v>0</v>
      </c>
      <c r="W141" s="107" t="str">
        <f>'[1]Tabella E Superiori'!V141</f>
        <v>AD03</v>
      </c>
      <c r="X141" s="107">
        <f>'[1]Tabella E Superiori'!W141</f>
        <v>0</v>
      </c>
      <c r="Y141" s="107">
        <f>'[1]Tabella E Superiori'!X141</f>
        <v>0</v>
      </c>
      <c r="Z141" s="107">
        <f>'[1]Tabella E Superiori'!Y141</f>
        <v>0</v>
      </c>
      <c r="AA141" s="107">
        <f>'[1]Tabella E Superiori'!Z141</f>
        <v>0</v>
      </c>
      <c r="AB141" s="91">
        <f t="shared" si="4"/>
        <v>1</v>
      </c>
    </row>
    <row r="142" spans="1:28" ht="15" hidden="1" customHeight="1">
      <c r="A142" s="92" t="str">
        <f t="shared" si="5"/>
        <v>CLIS007007</v>
      </c>
      <c r="B142" s="107" t="str">
        <f>'[1]Tabella E Superiori'!A142</f>
        <v>CLIS007007</v>
      </c>
      <c r="C142" s="107" t="str">
        <f>'[1]Tabella E Superiori'!B142</f>
        <v>CLRI00701V</v>
      </c>
      <c r="D142" s="107" t="str">
        <f>'[1]Tabella E Superiori'!C142</f>
        <v>IP17</v>
      </c>
      <c r="E142" s="107" t="str">
        <f>'[1]Tabella E Superiori'!D142</f>
        <v>CL</v>
      </c>
      <c r="F142" s="107" t="str">
        <f>'[1]Tabella E Superiori'!E142</f>
        <v>RIESI</v>
      </c>
      <c r="G142" s="107" t="str">
        <f>'[1]Tabella E Superiori'!F142</f>
        <v>SS</v>
      </c>
      <c r="H142" s="107" t="str">
        <f>'[1]Tabella E Superiori'!G142</f>
        <v>IISS CARAFA</v>
      </c>
      <c r="I142" s="107" t="str">
        <f>'[1]Tabella E Superiori'!H142</f>
        <v>CLIS007007/SS/BF</v>
      </c>
      <c r="J142" s="107" t="str">
        <f>'[1]Tabella E Superiori'!I142</f>
        <v>M</v>
      </c>
      <c r="K142" s="150">
        <f>'[1]Tabella E Superiori'!J142</f>
        <v>38693</v>
      </c>
      <c r="L142" s="107" t="str">
        <f>'[1]Tabella E Superiori'!K142</f>
        <v>IT</v>
      </c>
      <c r="M142" s="107">
        <f>'[1]Tabella E Superiori'!L142</f>
        <v>1</v>
      </c>
      <c r="N142" s="107" t="str">
        <f>'[1]Tabella E Superiori'!M142</f>
        <v>F.70</v>
      </c>
      <c r="O142" s="107">
        <f>'[1]Tabella E Superiori'!N142</f>
        <v>0</v>
      </c>
      <c r="P142" s="107">
        <f>'[1]Tabella E Superiori'!O142</f>
        <v>0</v>
      </c>
      <c r="Q142" s="107" t="str">
        <f>'[1]Tabella E Superiori'!P142</f>
        <v>disabilità intellettiva lieve</v>
      </c>
      <c r="R142" s="107" t="str">
        <f>'[1]Tabella E Superiori'!Q142</f>
        <v>EH</v>
      </c>
      <c r="S142" s="107">
        <f>'[1]Tabella E Superiori'!R142</f>
        <v>0</v>
      </c>
      <c r="T142" s="107">
        <f>'[1]Tabella E Superiori'!S142</f>
        <v>0</v>
      </c>
      <c r="U142" s="107">
        <f>'[1]Tabella E Superiori'!T142</f>
        <v>0</v>
      </c>
      <c r="V142" s="107">
        <f>'[1]Tabella E Superiori'!U142</f>
        <v>0</v>
      </c>
      <c r="W142" s="107" t="str">
        <f>'[1]Tabella E Superiori'!V142</f>
        <v>AD02</v>
      </c>
      <c r="X142" s="107">
        <f>'[1]Tabella E Superiori'!W142</f>
        <v>0</v>
      </c>
      <c r="Y142" s="107">
        <f>'[1]Tabella E Superiori'!X142</f>
        <v>0</v>
      </c>
      <c r="Z142" s="107">
        <f>'[1]Tabella E Superiori'!Y142</f>
        <v>0</v>
      </c>
      <c r="AA142" s="107">
        <f>'[1]Tabella E Superiori'!Z142</f>
        <v>0</v>
      </c>
      <c r="AB142" s="91">
        <f t="shared" si="4"/>
        <v>1</v>
      </c>
    </row>
    <row r="143" spans="1:28" ht="15" hidden="1" customHeight="1">
      <c r="A143" s="92" t="str">
        <f t="shared" si="5"/>
        <v>CLIS007007</v>
      </c>
      <c r="B143" s="107" t="str">
        <f>'[1]Tabella E Superiori'!A143</f>
        <v>CLIS007007</v>
      </c>
      <c r="C143" s="107" t="str">
        <f>'[1]Tabella E Superiori'!B143</f>
        <v>CLRI00701V</v>
      </c>
      <c r="D143" s="107" t="str">
        <f>'[1]Tabella E Superiori'!C143</f>
        <v>IP17</v>
      </c>
      <c r="E143" s="107" t="str">
        <f>'[1]Tabella E Superiori'!D143</f>
        <v>CL</v>
      </c>
      <c r="F143" s="107" t="str">
        <f>'[1]Tabella E Superiori'!E143</f>
        <v>RIESI</v>
      </c>
      <c r="G143" s="107" t="str">
        <f>'[1]Tabella E Superiori'!F143</f>
        <v>SS</v>
      </c>
      <c r="H143" s="107" t="str">
        <f>'[1]Tabella E Superiori'!G143</f>
        <v>IISS CARAFA</v>
      </c>
      <c r="I143" s="107" t="str">
        <f>'[1]Tabella E Superiori'!H143</f>
        <v>CLIS007007/SS/CC</v>
      </c>
      <c r="J143" s="107" t="str">
        <f>'[1]Tabella E Superiori'!I143</f>
        <v>M</v>
      </c>
      <c r="K143" s="150">
        <f>'[1]Tabella E Superiori'!J143</f>
        <v>38604</v>
      </c>
      <c r="L143" s="107" t="str">
        <f>'[1]Tabella E Superiori'!K143</f>
        <v>IT</v>
      </c>
      <c r="M143" s="107">
        <f>'[1]Tabella E Superiori'!L143</f>
        <v>1</v>
      </c>
      <c r="N143" s="107" t="str">
        <f>'[1]Tabella E Superiori'!M143</f>
        <v>F.80.9</v>
      </c>
      <c r="O143" s="107">
        <f>'[1]Tabella E Superiori'!N143</f>
        <v>0</v>
      </c>
      <c r="P143" s="107">
        <f>'[1]Tabella E Superiori'!O143</f>
        <v>0</v>
      </c>
      <c r="Q143" s="107" t="str">
        <f>'[1]Tabella E Superiori'!P143</f>
        <v>disturbo dell'eloquio e del linguaggio nas</v>
      </c>
      <c r="R143" s="107" t="str">
        <f>'[1]Tabella E Superiori'!Q143</f>
        <v>EH</v>
      </c>
      <c r="S143" s="107">
        <f>'[1]Tabella E Superiori'!R143</f>
        <v>0</v>
      </c>
      <c r="T143" s="107">
        <f>'[1]Tabella E Superiori'!S143</f>
        <v>0</v>
      </c>
      <c r="U143" s="107">
        <f>'[1]Tabella E Superiori'!T143</f>
        <v>0</v>
      </c>
      <c r="V143" s="107">
        <f>'[1]Tabella E Superiori'!U143</f>
        <v>0</v>
      </c>
      <c r="W143" s="107" t="str">
        <f>'[1]Tabella E Superiori'!V143</f>
        <v>AD02</v>
      </c>
      <c r="X143" s="107">
        <f>'[1]Tabella E Superiori'!W143</f>
        <v>0</v>
      </c>
      <c r="Y143" s="107">
        <f>'[1]Tabella E Superiori'!X143</f>
        <v>0</v>
      </c>
      <c r="Z143" s="107">
        <f>'[1]Tabella E Superiori'!Y143</f>
        <v>0</v>
      </c>
      <c r="AA143" s="107">
        <f>'[1]Tabella E Superiori'!Z143</f>
        <v>0</v>
      </c>
      <c r="AB143" s="91">
        <f t="shared" si="4"/>
        <v>1</v>
      </c>
    </row>
    <row r="144" spans="1:28" ht="15" hidden="1" customHeight="1">
      <c r="A144" s="92" t="str">
        <f t="shared" si="5"/>
        <v>CLIS007007</v>
      </c>
      <c r="B144" s="107" t="str">
        <f>'[1]Tabella E Superiori'!A144</f>
        <v>CLIS007007</v>
      </c>
      <c r="C144" s="107" t="str">
        <f>'[1]Tabella E Superiori'!B144</f>
        <v>CLRI00701V</v>
      </c>
      <c r="D144" s="107" t="str">
        <f>'[1]Tabella E Superiori'!C144</f>
        <v>IP17</v>
      </c>
      <c r="E144" s="107" t="str">
        <f>'[1]Tabella E Superiori'!D144</f>
        <v>CL</v>
      </c>
      <c r="F144" s="107" t="str">
        <f>'[1]Tabella E Superiori'!E144</f>
        <v>RIESI</v>
      </c>
      <c r="G144" s="107" t="str">
        <f>'[1]Tabella E Superiori'!F144</f>
        <v>SS</v>
      </c>
      <c r="H144" s="107" t="str">
        <f>'[1]Tabella E Superiori'!G144</f>
        <v>IISS CARAFA</v>
      </c>
      <c r="I144" s="107" t="str">
        <f>'[1]Tabella E Superiori'!H144</f>
        <v>CLIS007007/SS/CL</v>
      </c>
      <c r="J144" s="107" t="str">
        <f>'[1]Tabella E Superiori'!I144</f>
        <v>M</v>
      </c>
      <c r="K144" s="150">
        <f>'[1]Tabella E Superiori'!J144</f>
        <v>38543</v>
      </c>
      <c r="L144" s="107" t="str">
        <f>'[1]Tabella E Superiori'!K144</f>
        <v>EXTRAUE</v>
      </c>
      <c r="M144" s="107">
        <f>'[1]Tabella E Superiori'!L144</f>
        <v>1</v>
      </c>
      <c r="N144" s="107" t="str">
        <f>'[1]Tabella E Superiori'!M144</f>
        <v>F.80.1</v>
      </c>
      <c r="O144" s="107" t="str">
        <f>'[1]Tabella E Superiori'!N144</f>
        <v>F.93.9</v>
      </c>
      <c r="P144" s="107">
        <f>'[1]Tabella E Superiori'!O144</f>
        <v>0</v>
      </c>
      <c r="Q144" s="107" t="str">
        <f>'[1]Tabella E Superiori'!P144</f>
        <v>disturbo emozionale dell'infanzia -disturbo del linguaggio espresssivo</v>
      </c>
      <c r="R144" s="107" t="str">
        <f>'[1]Tabella E Superiori'!Q144</f>
        <v>EH</v>
      </c>
      <c r="S144" s="107">
        <f>'[1]Tabella E Superiori'!R144</f>
        <v>0</v>
      </c>
      <c r="T144" s="107">
        <f>'[1]Tabella E Superiori'!S144</f>
        <v>0</v>
      </c>
      <c r="U144" s="107">
        <f>'[1]Tabella E Superiori'!T144</f>
        <v>0</v>
      </c>
      <c r="V144" s="107">
        <f>'[1]Tabella E Superiori'!U144</f>
        <v>0</v>
      </c>
      <c r="W144" s="107" t="str">
        <f>'[1]Tabella E Superiori'!V144</f>
        <v>AD02</v>
      </c>
      <c r="X144" s="107">
        <f>'[1]Tabella E Superiori'!W144</f>
        <v>0</v>
      </c>
      <c r="Y144" s="107">
        <f>'[1]Tabella E Superiori'!X144</f>
        <v>0</v>
      </c>
      <c r="Z144" s="107">
        <f>'[1]Tabella E Superiori'!Y144</f>
        <v>0</v>
      </c>
      <c r="AA144" s="107">
        <f>'[1]Tabella E Superiori'!Z144</f>
        <v>0</v>
      </c>
      <c r="AB144" s="91">
        <f t="shared" si="4"/>
        <v>1</v>
      </c>
    </row>
    <row r="145" spans="1:28" ht="15" hidden="1" customHeight="1">
      <c r="A145" s="92" t="str">
        <f t="shared" si="5"/>
        <v>CLIS007007</v>
      </c>
      <c r="B145" s="107" t="str">
        <f>'[1]Tabella E Superiori'!A145</f>
        <v>CLIS007007</v>
      </c>
      <c r="C145" s="107" t="str">
        <f>'[1]Tabella E Superiori'!B145</f>
        <v>CLRI00701V</v>
      </c>
      <c r="D145" s="107" t="str">
        <f>'[1]Tabella E Superiori'!C145</f>
        <v>IP17</v>
      </c>
      <c r="E145" s="107" t="str">
        <f>'[1]Tabella E Superiori'!D145</f>
        <v>CL</v>
      </c>
      <c r="F145" s="107" t="str">
        <f>'[1]Tabella E Superiori'!E145</f>
        <v>RIESI</v>
      </c>
      <c r="G145" s="107" t="str">
        <f>'[1]Tabella E Superiori'!F145</f>
        <v>SS</v>
      </c>
      <c r="H145" s="107" t="str">
        <f>'[1]Tabella E Superiori'!G145</f>
        <v>IISS CARAFA</v>
      </c>
      <c r="I145" s="107" t="str">
        <f>'[1]Tabella E Superiori'!H145</f>
        <v>CLIS007007/SS/CMG</v>
      </c>
      <c r="J145" s="107" t="str">
        <f>'[1]Tabella E Superiori'!I145</f>
        <v>M</v>
      </c>
      <c r="K145" s="150">
        <f>'[1]Tabella E Superiori'!J145</f>
        <v>38148</v>
      </c>
      <c r="L145" s="107" t="str">
        <f>'[1]Tabella E Superiori'!K145</f>
        <v>IT</v>
      </c>
      <c r="M145" s="107">
        <f>'[1]Tabella E Superiori'!L145</f>
        <v>1</v>
      </c>
      <c r="N145" s="107" t="str">
        <f>'[1]Tabella E Superiori'!M145</f>
        <v>F.79.9</v>
      </c>
      <c r="O145" s="107" t="str">
        <f>'[1]Tabella E Superiori'!N145</f>
        <v>P.94</v>
      </c>
      <c r="P145" s="107" t="str">
        <f>'[1]Tabella E Superiori'!O145</f>
        <v>Q.04</v>
      </c>
      <c r="Q145" s="107" t="str">
        <f>'[1]Tabella E Superiori'!P145</f>
        <v>Ritardo mentale nas  in soggetto con disturbi del tono muscolare</v>
      </c>
      <c r="R145" s="107" t="str">
        <f>'[1]Tabella E Superiori'!Q145</f>
        <v>EHG</v>
      </c>
      <c r="S145" s="107">
        <f>'[1]Tabella E Superiori'!R145</f>
        <v>0</v>
      </c>
      <c r="T145" s="107">
        <f>'[1]Tabella E Superiori'!S145</f>
        <v>0</v>
      </c>
      <c r="U145" s="107" t="str">
        <f>'[1]Tabella E Superiori'!T145</f>
        <v>SI</v>
      </c>
      <c r="V145" s="107" t="str">
        <f>'[1]Tabella E Superiori'!U145</f>
        <v>SI</v>
      </c>
      <c r="W145" s="107" t="str">
        <f>'[1]Tabella E Superiori'!V145</f>
        <v>AD03</v>
      </c>
      <c r="X145" s="107">
        <f>'[1]Tabella E Superiori'!W145</f>
        <v>0</v>
      </c>
      <c r="Y145" s="107">
        <f>'[1]Tabella E Superiori'!X145</f>
        <v>0</v>
      </c>
      <c r="Z145" s="107">
        <f>'[1]Tabella E Superiori'!Y145</f>
        <v>0</v>
      </c>
      <c r="AA145" s="107">
        <f>'[1]Tabella E Superiori'!Z145</f>
        <v>0</v>
      </c>
      <c r="AB145" s="91">
        <f t="shared" si="4"/>
        <v>1</v>
      </c>
    </row>
    <row r="146" spans="1:28" ht="15" hidden="1" customHeight="1">
      <c r="A146" s="92" t="str">
        <f t="shared" si="5"/>
        <v>CLIS007007</v>
      </c>
      <c r="B146" s="107" t="str">
        <f>'[1]Tabella E Superiori'!A146</f>
        <v>CLIS007007</v>
      </c>
      <c r="C146" s="107" t="str">
        <f>'[1]Tabella E Superiori'!B146</f>
        <v>CLRI00701V</v>
      </c>
      <c r="D146" s="107" t="str">
        <f>'[1]Tabella E Superiori'!C146</f>
        <v>IP17</v>
      </c>
      <c r="E146" s="107" t="str">
        <f>'[1]Tabella E Superiori'!D146</f>
        <v>CL</v>
      </c>
      <c r="F146" s="107" t="str">
        <f>'[1]Tabella E Superiori'!E146</f>
        <v>RIESI</v>
      </c>
      <c r="G146" s="107" t="str">
        <f>'[1]Tabella E Superiori'!F146</f>
        <v>SS</v>
      </c>
      <c r="H146" s="107" t="str">
        <f>'[1]Tabella E Superiori'!G146</f>
        <v>IISS CARAFA</v>
      </c>
      <c r="I146" s="107" t="str">
        <f>'[1]Tabella E Superiori'!H146</f>
        <v>CLIS007007/SS/FV</v>
      </c>
      <c r="J146" s="107" t="str">
        <f>'[1]Tabella E Superiori'!I146</f>
        <v>F</v>
      </c>
      <c r="K146" s="150">
        <f>'[1]Tabella E Superiori'!J146</f>
        <v>38012</v>
      </c>
      <c r="L146" s="107" t="str">
        <f>'[1]Tabella E Superiori'!K146</f>
        <v>IT</v>
      </c>
      <c r="M146" s="107">
        <f>'[1]Tabella E Superiori'!L146</f>
        <v>1</v>
      </c>
      <c r="N146" s="107" t="str">
        <f>'[1]Tabella E Superiori'!M146</f>
        <v>F.93.3</v>
      </c>
      <c r="O146" s="107" t="str">
        <f>'[1]Tabella E Superiori'!N146</f>
        <v>G.40A</v>
      </c>
      <c r="P146" s="107" t="str">
        <f>'[1]Tabella E Superiori'!O146</f>
        <v>F.70</v>
      </c>
      <c r="Q146" s="107" t="str">
        <f>'[1]Tabella E Superiori'!P146</f>
        <v>epilessia generalizzata idiopetica - disturbo emozionale dell'infanzia ritardo mentale lieve</v>
      </c>
      <c r="R146" s="107" t="str">
        <f>'[1]Tabella E Superiori'!Q146</f>
        <v>EHG</v>
      </c>
      <c r="S146" s="107">
        <f>'[1]Tabella E Superiori'!R146</f>
        <v>0</v>
      </c>
      <c r="T146" s="107">
        <f>'[1]Tabella E Superiori'!S146</f>
        <v>0</v>
      </c>
      <c r="U146" s="107" t="str">
        <f>'[1]Tabella E Superiori'!T146</f>
        <v>SI</v>
      </c>
      <c r="V146" s="107">
        <f>'[1]Tabella E Superiori'!U146</f>
        <v>0</v>
      </c>
      <c r="W146" s="107" t="str">
        <f>'[1]Tabella E Superiori'!V146</f>
        <v>AD02</v>
      </c>
      <c r="X146" s="107">
        <f>'[1]Tabella E Superiori'!W146</f>
        <v>0</v>
      </c>
      <c r="Y146" s="107">
        <f>'[1]Tabella E Superiori'!X146</f>
        <v>0</v>
      </c>
      <c r="Z146" s="107">
        <f>'[1]Tabella E Superiori'!Y146</f>
        <v>0</v>
      </c>
      <c r="AA146" s="107">
        <f>'[1]Tabella E Superiori'!Z146</f>
        <v>0</v>
      </c>
      <c r="AB146" s="91">
        <f t="shared" si="4"/>
        <v>1</v>
      </c>
    </row>
    <row r="147" spans="1:28" ht="15" hidden="1" customHeight="1">
      <c r="A147" s="92" t="str">
        <f t="shared" si="5"/>
        <v>CLIS007007</v>
      </c>
      <c r="B147" s="107" t="str">
        <f>'[1]Tabella E Superiori'!A147</f>
        <v>CLIS007007</v>
      </c>
      <c r="C147" s="107" t="str">
        <f>'[1]Tabella E Superiori'!B147</f>
        <v>CLRI00701V</v>
      </c>
      <c r="D147" s="107" t="str">
        <f>'[1]Tabella E Superiori'!C147</f>
        <v>IP17</v>
      </c>
      <c r="E147" s="107" t="str">
        <f>'[1]Tabella E Superiori'!D147</f>
        <v>CL</v>
      </c>
      <c r="F147" s="107" t="str">
        <f>'[1]Tabella E Superiori'!E147</f>
        <v>RIESI</v>
      </c>
      <c r="G147" s="107" t="str">
        <f>'[1]Tabella E Superiori'!F147</f>
        <v>SS</v>
      </c>
      <c r="H147" s="107" t="str">
        <f>'[1]Tabella E Superiori'!G147</f>
        <v>IISS CARAFA</v>
      </c>
      <c r="I147" s="107" t="str">
        <f>'[1]Tabella E Superiori'!H147</f>
        <v>CLIS007007/SS/GL</v>
      </c>
      <c r="J147" s="107" t="str">
        <f>'[1]Tabella E Superiori'!I147</f>
        <v>F</v>
      </c>
      <c r="K147" s="150">
        <f>'[1]Tabella E Superiori'!J147</f>
        <v>38510</v>
      </c>
      <c r="L147" s="107" t="str">
        <f>'[1]Tabella E Superiori'!K147</f>
        <v>IT</v>
      </c>
      <c r="M147" s="107">
        <f>'[1]Tabella E Superiori'!L147</f>
        <v>1</v>
      </c>
      <c r="N147" s="107">
        <f>'[1]Tabella E Superiori'!M147</f>
        <v>0</v>
      </c>
      <c r="O147" s="107">
        <f>'[1]Tabella E Superiori'!N147</f>
        <v>0</v>
      </c>
      <c r="P147" s="107">
        <f>'[1]Tabella E Superiori'!O147</f>
        <v>0</v>
      </c>
      <c r="Q147" s="107" t="str">
        <f>'[1]Tabella E Superiori'!P147</f>
        <v>VISIONE TRIDIMENSIONALE</v>
      </c>
      <c r="R147" s="107" t="str">
        <f>'[1]Tabella E Superiori'!Q147</f>
        <v>CHG</v>
      </c>
      <c r="S147" s="107">
        <f>'[1]Tabella E Superiori'!R147</f>
        <v>0</v>
      </c>
      <c r="T147" s="107">
        <f>'[1]Tabella E Superiori'!S147</f>
        <v>0</v>
      </c>
      <c r="U147" s="107" t="str">
        <f>'[1]Tabella E Superiori'!T147</f>
        <v>SI</v>
      </c>
      <c r="V147" s="107">
        <f>'[1]Tabella E Superiori'!U147</f>
        <v>0</v>
      </c>
      <c r="W147" s="107" t="str">
        <f>'[1]Tabella E Superiori'!V147</f>
        <v>AD03</v>
      </c>
      <c r="X147" s="107">
        <f>'[1]Tabella E Superiori'!W147</f>
        <v>0</v>
      </c>
      <c r="Y147" s="107">
        <f>'[1]Tabella E Superiori'!X147</f>
        <v>0</v>
      </c>
      <c r="Z147" s="107">
        <f>'[1]Tabella E Superiori'!Y147</f>
        <v>0</v>
      </c>
      <c r="AA147" s="107">
        <f>'[1]Tabella E Superiori'!Z147</f>
        <v>0</v>
      </c>
      <c r="AB147" s="91">
        <f t="shared" si="4"/>
        <v>1</v>
      </c>
    </row>
    <row r="148" spans="1:28" ht="15" hidden="1" customHeight="1">
      <c r="A148" s="92" t="str">
        <f t="shared" si="5"/>
        <v>CLIS007007</v>
      </c>
      <c r="B148" s="107" t="str">
        <f>'[1]Tabella E Superiori'!A148</f>
        <v>CLIS007007</v>
      </c>
      <c r="C148" s="107" t="str">
        <f>'[1]Tabella E Superiori'!B148</f>
        <v>CLRI00701V</v>
      </c>
      <c r="D148" s="107" t="str">
        <f>'[1]Tabella E Superiori'!C148</f>
        <v>IP17</v>
      </c>
      <c r="E148" s="107" t="str">
        <f>'[1]Tabella E Superiori'!D148</f>
        <v>CL</v>
      </c>
      <c r="F148" s="107" t="str">
        <f>'[1]Tabella E Superiori'!E148</f>
        <v>RIESI</v>
      </c>
      <c r="G148" s="107" t="str">
        <f>'[1]Tabella E Superiori'!F148</f>
        <v>SS</v>
      </c>
      <c r="H148" s="107" t="str">
        <f>'[1]Tabella E Superiori'!G148</f>
        <v>IISS CARAFA</v>
      </c>
      <c r="I148" s="107" t="str">
        <f>'[1]Tabella E Superiori'!H148</f>
        <v>CLIS007007/SS/SC</v>
      </c>
      <c r="J148" s="107" t="str">
        <f>'[1]Tabella E Superiori'!I148</f>
        <v>M</v>
      </c>
      <c r="K148" s="150">
        <f>'[1]Tabella E Superiori'!J148</f>
        <v>37315</v>
      </c>
      <c r="L148" s="107" t="str">
        <f>'[1]Tabella E Superiori'!K148</f>
        <v>IT</v>
      </c>
      <c r="M148" s="107">
        <f>'[1]Tabella E Superiori'!L148</f>
        <v>1</v>
      </c>
      <c r="N148" s="107" t="str">
        <f>'[1]Tabella E Superiori'!M148</f>
        <v>F.70</v>
      </c>
      <c r="O148" s="107">
        <f>'[1]Tabella E Superiori'!N148</f>
        <v>0</v>
      </c>
      <c r="P148" s="107">
        <f>'[1]Tabella E Superiori'!O148</f>
        <v>0</v>
      </c>
      <c r="Q148" s="107" t="str">
        <f>'[1]Tabella E Superiori'!P148</f>
        <v>disabilità intellettiva  lieve</v>
      </c>
      <c r="R148" s="107" t="str">
        <f>'[1]Tabella E Superiori'!Q148</f>
        <v>EH</v>
      </c>
      <c r="S148" s="107">
        <f>'[1]Tabella E Superiori'!R148</f>
        <v>0</v>
      </c>
      <c r="T148" s="107">
        <f>'[1]Tabella E Superiori'!S148</f>
        <v>0</v>
      </c>
      <c r="U148" s="107">
        <f>'[1]Tabella E Superiori'!T148</f>
        <v>0</v>
      </c>
      <c r="V148" s="107">
        <f>'[1]Tabella E Superiori'!U148</f>
        <v>0</v>
      </c>
      <c r="W148" s="107" t="str">
        <f>'[1]Tabella E Superiori'!V148</f>
        <v>AD02</v>
      </c>
      <c r="X148" s="107">
        <f>'[1]Tabella E Superiori'!W148</f>
        <v>0</v>
      </c>
      <c r="Y148" s="107">
        <f>'[1]Tabella E Superiori'!X148</f>
        <v>0</v>
      </c>
      <c r="Z148" s="107">
        <f>'[1]Tabella E Superiori'!Y148</f>
        <v>0</v>
      </c>
      <c r="AA148" s="107">
        <f>'[1]Tabella E Superiori'!Z148</f>
        <v>0</v>
      </c>
      <c r="AB148" s="91">
        <f t="shared" si="4"/>
        <v>1</v>
      </c>
    </row>
    <row r="149" spans="1:28" ht="15" hidden="1" customHeight="1">
      <c r="A149" s="92" t="str">
        <f t="shared" si="5"/>
        <v>CLIS007007</v>
      </c>
      <c r="B149" s="107" t="str">
        <f>'[1]Tabella E Superiori'!A149</f>
        <v>CLIS007007</v>
      </c>
      <c r="C149" s="107" t="str">
        <f>'[1]Tabella E Superiori'!B149</f>
        <v>CLRI00701V</v>
      </c>
      <c r="D149" s="107" t="str">
        <f>'[1]Tabella E Superiori'!C149</f>
        <v>IP17</v>
      </c>
      <c r="E149" s="107" t="str">
        <f>'[1]Tabella E Superiori'!D149</f>
        <v>CL</v>
      </c>
      <c r="F149" s="107" t="str">
        <f>'[1]Tabella E Superiori'!E149</f>
        <v>RIESI</v>
      </c>
      <c r="G149" s="107" t="str">
        <f>'[1]Tabella E Superiori'!F149</f>
        <v>SS</v>
      </c>
      <c r="H149" s="107" t="str">
        <f>'[1]Tabella E Superiori'!G149</f>
        <v>IISS CARAFA</v>
      </c>
      <c r="I149" s="107" t="str">
        <f>'[1]Tabella E Superiori'!H149</f>
        <v>CLIS007007/SS/SD</v>
      </c>
      <c r="J149" s="107" t="str">
        <f>'[1]Tabella E Superiori'!I149</f>
        <v>F</v>
      </c>
      <c r="K149" s="150">
        <f>'[1]Tabella E Superiori'!J149</f>
        <v>38721</v>
      </c>
      <c r="L149" s="107" t="str">
        <f>'[1]Tabella E Superiori'!K149</f>
        <v>IT</v>
      </c>
      <c r="M149" s="107">
        <f>'[1]Tabella E Superiori'!L149</f>
        <v>1</v>
      </c>
      <c r="N149" s="107" t="str">
        <f>'[1]Tabella E Superiori'!M149</f>
        <v>F.80,1</v>
      </c>
      <c r="O149" s="107">
        <f>'[1]Tabella E Superiori'!N149</f>
        <v>0</v>
      </c>
      <c r="P149" s="107">
        <f>'[1]Tabella E Superiori'!O149</f>
        <v>0</v>
      </c>
      <c r="Q149" s="107" t="str">
        <f>'[1]Tabella E Superiori'!P149</f>
        <v>disturbo del linguaggio espressivo</v>
      </c>
      <c r="R149" s="107" t="str">
        <f>'[1]Tabella E Superiori'!Q149</f>
        <v>EH</v>
      </c>
      <c r="S149" s="107">
        <f>'[1]Tabella E Superiori'!R149</f>
        <v>0</v>
      </c>
      <c r="T149" s="107">
        <f>'[1]Tabella E Superiori'!S149</f>
        <v>0</v>
      </c>
      <c r="U149" s="107">
        <f>'[1]Tabella E Superiori'!T149</f>
        <v>0</v>
      </c>
      <c r="V149" s="107">
        <f>'[1]Tabella E Superiori'!U149</f>
        <v>0</v>
      </c>
      <c r="W149" s="107" t="str">
        <f>'[1]Tabella E Superiori'!V149</f>
        <v>AD03</v>
      </c>
      <c r="X149" s="107">
        <f>'[1]Tabella E Superiori'!W149</f>
        <v>0</v>
      </c>
      <c r="Y149" s="107">
        <f>'[1]Tabella E Superiori'!X149</f>
        <v>0</v>
      </c>
      <c r="Z149" s="107">
        <f>'[1]Tabella E Superiori'!Y149</f>
        <v>0</v>
      </c>
      <c r="AA149" s="107">
        <f>'[1]Tabella E Superiori'!Z149</f>
        <v>0</v>
      </c>
      <c r="AB149" s="91">
        <f t="shared" si="4"/>
        <v>1</v>
      </c>
    </row>
    <row r="150" spans="1:28" ht="15" hidden="1" customHeight="1">
      <c r="A150" s="92" t="str">
        <f t="shared" si="5"/>
        <v>CLIS007007</v>
      </c>
      <c r="B150" s="107" t="str">
        <f>'[1]Tabella E Superiori'!A150</f>
        <v>CLIS007007</v>
      </c>
      <c r="C150" s="107" t="str">
        <f>'[1]Tabella E Superiori'!B150</f>
        <v>CLRI00701V</v>
      </c>
      <c r="D150" s="107" t="str">
        <f>'[1]Tabella E Superiori'!C150</f>
        <v>IP17</v>
      </c>
      <c r="E150" s="107" t="str">
        <f>'[1]Tabella E Superiori'!D150</f>
        <v>CL</v>
      </c>
      <c r="F150" s="107" t="str">
        <f>'[1]Tabella E Superiori'!E150</f>
        <v>RIESI</v>
      </c>
      <c r="G150" s="107" t="str">
        <f>'[1]Tabella E Superiori'!F150</f>
        <v>SS</v>
      </c>
      <c r="H150" s="107" t="str">
        <f>'[1]Tabella E Superiori'!G150</f>
        <v>IISS CARAFA</v>
      </c>
      <c r="I150" s="107" t="str">
        <f>'[1]Tabella E Superiori'!H150</f>
        <v>CLIS007007/SS/SF</v>
      </c>
      <c r="J150" s="107" t="str">
        <f>'[1]Tabella E Superiori'!I150</f>
        <v>M</v>
      </c>
      <c r="K150" s="150">
        <f>'[1]Tabella E Superiori'!J150</f>
        <v>38460</v>
      </c>
      <c r="L150" s="107" t="str">
        <f>'[1]Tabella E Superiori'!K150</f>
        <v>IT</v>
      </c>
      <c r="M150" s="107">
        <f>'[1]Tabella E Superiori'!L150</f>
        <v>1</v>
      </c>
      <c r="N150" s="107" t="str">
        <f>'[1]Tabella E Superiori'!M150</f>
        <v>F.70</v>
      </c>
      <c r="O150" s="107" t="str">
        <f>'[1]Tabella E Superiori'!N150</f>
        <v>G.40.A</v>
      </c>
      <c r="P150" s="107" t="str">
        <f>'[1]Tabella E Superiori'!O150</f>
        <v>F.90.9</v>
      </c>
      <c r="Q150" s="107" t="str">
        <f>'[1]Tabella E Superiori'!P150</f>
        <v>ritardo mentale lieve - sindrome convulsiva -disturbo ipercinetico</v>
      </c>
      <c r="R150" s="107" t="str">
        <f>'[1]Tabella E Superiori'!Q150</f>
        <v>EH</v>
      </c>
      <c r="S150" s="107">
        <f>'[1]Tabella E Superiori'!R150</f>
        <v>0</v>
      </c>
      <c r="T150" s="107">
        <f>'[1]Tabella E Superiori'!S150</f>
        <v>0</v>
      </c>
      <c r="U150" s="107">
        <f>'[1]Tabella E Superiori'!T150</f>
        <v>0</v>
      </c>
      <c r="V150" s="107">
        <f>'[1]Tabella E Superiori'!U150</f>
        <v>0</v>
      </c>
      <c r="W150" s="107" t="str">
        <f>'[1]Tabella E Superiori'!V150</f>
        <v>AD02</v>
      </c>
      <c r="X150" s="107">
        <f>'[1]Tabella E Superiori'!W150</f>
        <v>0</v>
      </c>
      <c r="Y150" s="107">
        <f>'[1]Tabella E Superiori'!X150</f>
        <v>0</v>
      </c>
      <c r="Z150" s="107">
        <f>'[1]Tabella E Superiori'!Y150</f>
        <v>0</v>
      </c>
      <c r="AA150" s="107">
        <f>'[1]Tabella E Superiori'!Z150</f>
        <v>0</v>
      </c>
      <c r="AB150" s="91">
        <f t="shared" si="4"/>
        <v>1</v>
      </c>
    </row>
    <row r="151" spans="1:28" ht="15" hidden="1" customHeight="1">
      <c r="A151" s="92" t="str">
        <f t="shared" si="5"/>
        <v>CLIS007007</v>
      </c>
      <c r="B151" s="107" t="str">
        <f>'[1]Tabella E Superiori'!A151</f>
        <v>CLIS007007</v>
      </c>
      <c r="C151" s="107" t="str">
        <f>'[1]Tabella E Superiori'!B151</f>
        <v>CLRI00701V</v>
      </c>
      <c r="D151" s="107" t="str">
        <f>'[1]Tabella E Superiori'!C151</f>
        <v>IP17</v>
      </c>
      <c r="E151" s="107" t="str">
        <f>'[1]Tabella E Superiori'!D151</f>
        <v>CL</v>
      </c>
      <c r="F151" s="107" t="str">
        <f>'[1]Tabella E Superiori'!E151</f>
        <v>RIESI</v>
      </c>
      <c r="G151" s="107" t="str">
        <f>'[1]Tabella E Superiori'!F151</f>
        <v>SS</v>
      </c>
      <c r="H151" s="107" t="str">
        <f>'[1]Tabella E Superiori'!G151</f>
        <v>IISS CARAFA</v>
      </c>
      <c r="I151" s="107" t="str">
        <f>'[1]Tabella E Superiori'!H151</f>
        <v>CLIS007007/SS/SG</v>
      </c>
      <c r="J151" s="107" t="str">
        <f>'[1]Tabella E Superiori'!I151</f>
        <v>M</v>
      </c>
      <c r="K151" s="150">
        <f>'[1]Tabella E Superiori'!J151</f>
        <v>38065</v>
      </c>
      <c r="L151" s="107" t="str">
        <f>'[1]Tabella E Superiori'!K151</f>
        <v>IT</v>
      </c>
      <c r="M151" s="107">
        <f>'[1]Tabella E Superiori'!L151</f>
        <v>1</v>
      </c>
      <c r="N151" s="107" t="str">
        <f>'[1]Tabella E Superiori'!M151</f>
        <v>F.70</v>
      </c>
      <c r="O151" s="107">
        <f>'[1]Tabella E Superiori'!N151</f>
        <v>0</v>
      </c>
      <c r="P151" s="107">
        <f>'[1]Tabella E Superiori'!O151</f>
        <v>0</v>
      </c>
      <c r="Q151" s="107" t="str">
        <f>'[1]Tabella E Superiori'!P151</f>
        <v>disabilità intellettiva  lieve</v>
      </c>
      <c r="R151" s="107" t="str">
        <f>'[1]Tabella E Superiori'!Q151</f>
        <v>EH</v>
      </c>
      <c r="S151" s="107">
        <f>'[1]Tabella E Superiori'!R151</f>
        <v>0</v>
      </c>
      <c r="T151" s="107">
        <f>'[1]Tabella E Superiori'!S151</f>
        <v>0</v>
      </c>
      <c r="U151" s="107">
        <f>'[1]Tabella E Superiori'!T151</f>
        <v>0</v>
      </c>
      <c r="V151" s="107">
        <f>'[1]Tabella E Superiori'!U151</f>
        <v>0</v>
      </c>
      <c r="W151" s="107" t="str">
        <f>'[1]Tabella E Superiori'!V151</f>
        <v>AD02</v>
      </c>
      <c r="X151" s="107">
        <f>'[1]Tabella E Superiori'!W151</f>
        <v>0</v>
      </c>
      <c r="Y151" s="107">
        <f>'[1]Tabella E Superiori'!X151</f>
        <v>0</v>
      </c>
      <c r="Z151" s="107">
        <f>'[1]Tabella E Superiori'!Y151</f>
        <v>0</v>
      </c>
      <c r="AA151" s="107">
        <f>'[1]Tabella E Superiori'!Z151</f>
        <v>0</v>
      </c>
      <c r="AB151" s="91">
        <f t="shared" si="4"/>
        <v>1</v>
      </c>
    </row>
    <row r="152" spans="1:28" ht="15" hidden="1" customHeight="1">
      <c r="A152" s="92" t="str">
        <f t="shared" si="5"/>
        <v>CLIS007007</v>
      </c>
      <c r="B152" s="107" t="str">
        <f>'[1]Tabella E Superiori'!A152</f>
        <v>CLIS007007</v>
      </c>
      <c r="C152" s="107" t="str">
        <f>'[1]Tabella E Superiori'!B152</f>
        <v>CLRI00701V</v>
      </c>
      <c r="D152" s="107" t="str">
        <f>'[1]Tabella E Superiori'!C152</f>
        <v>IP17</v>
      </c>
      <c r="E152" s="107" t="str">
        <f>'[1]Tabella E Superiori'!D152</f>
        <v>CL</v>
      </c>
      <c r="F152" s="107" t="str">
        <f>'[1]Tabella E Superiori'!E152</f>
        <v>RIESI</v>
      </c>
      <c r="G152" s="107" t="str">
        <f>'[1]Tabella E Superiori'!F152</f>
        <v>SS</v>
      </c>
      <c r="H152" s="107" t="str">
        <f>'[1]Tabella E Superiori'!G152</f>
        <v>IISS CARAFA</v>
      </c>
      <c r="I152" s="107" t="str">
        <f>'[1]Tabella E Superiori'!H152</f>
        <v>CLIS007007/SS/SM</v>
      </c>
      <c r="J152" s="107" t="str">
        <f>'[1]Tabella E Superiori'!I152</f>
        <v>M</v>
      </c>
      <c r="K152" s="150">
        <f>'[1]Tabella E Superiori'!J152</f>
        <v>38636</v>
      </c>
      <c r="L152" s="107" t="str">
        <f>'[1]Tabella E Superiori'!K152</f>
        <v>IT</v>
      </c>
      <c r="M152" s="107">
        <f>'[1]Tabella E Superiori'!L152</f>
        <v>1</v>
      </c>
      <c r="N152" s="107" t="str">
        <f>'[1]Tabella E Superiori'!M152</f>
        <v>F.70</v>
      </c>
      <c r="O152" s="107">
        <f>'[1]Tabella E Superiori'!N152</f>
        <v>0</v>
      </c>
      <c r="P152" s="107">
        <f>'[1]Tabella E Superiori'!O152</f>
        <v>0</v>
      </c>
      <c r="Q152" s="107" t="str">
        <f>'[1]Tabella E Superiori'!P152</f>
        <v>disabilità intellettiva  lieve</v>
      </c>
      <c r="R152" s="107" t="str">
        <f>'[1]Tabella E Superiori'!Q152</f>
        <v>EH</v>
      </c>
      <c r="S152" s="107">
        <f>'[1]Tabella E Superiori'!R152</f>
        <v>0</v>
      </c>
      <c r="T152" s="107">
        <f>'[1]Tabella E Superiori'!S152</f>
        <v>0</v>
      </c>
      <c r="U152" s="107">
        <f>'[1]Tabella E Superiori'!T152</f>
        <v>0</v>
      </c>
      <c r="V152" s="107">
        <f>'[1]Tabella E Superiori'!U152</f>
        <v>0</v>
      </c>
      <c r="W152" s="107" t="str">
        <f>'[1]Tabella E Superiori'!V152</f>
        <v>AD02</v>
      </c>
      <c r="X152" s="107">
        <f>'[1]Tabella E Superiori'!W152</f>
        <v>0</v>
      </c>
      <c r="Y152" s="107">
        <f>'[1]Tabella E Superiori'!X152</f>
        <v>0</v>
      </c>
      <c r="Z152" s="107">
        <f>'[1]Tabella E Superiori'!Y152</f>
        <v>0</v>
      </c>
      <c r="AA152" s="107">
        <f>'[1]Tabella E Superiori'!Z152</f>
        <v>0</v>
      </c>
      <c r="AB152" s="91">
        <f t="shared" si="4"/>
        <v>1</v>
      </c>
    </row>
    <row r="153" spans="1:28" ht="15" hidden="1" customHeight="1">
      <c r="A153" s="92" t="str">
        <f t="shared" si="5"/>
        <v>CLIS007007</v>
      </c>
      <c r="B153" s="107" t="str">
        <f>'[1]Tabella E Superiori'!A153</f>
        <v>CLIS007007</v>
      </c>
      <c r="C153" s="107" t="str">
        <f>'[1]Tabella E Superiori'!B153</f>
        <v>CLRI00701V</v>
      </c>
      <c r="D153" s="107" t="str">
        <f>'[1]Tabella E Superiori'!C153</f>
        <v>IP17</v>
      </c>
      <c r="E153" s="107" t="str">
        <f>'[1]Tabella E Superiori'!D153</f>
        <v>CL</v>
      </c>
      <c r="F153" s="107" t="str">
        <f>'[1]Tabella E Superiori'!E153</f>
        <v>RIESI</v>
      </c>
      <c r="G153" s="107" t="str">
        <f>'[1]Tabella E Superiori'!F153</f>
        <v>SS</v>
      </c>
      <c r="H153" s="107" t="str">
        <f>'[1]Tabella E Superiori'!G153</f>
        <v>IISS CARAFA</v>
      </c>
      <c r="I153" s="107" t="str">
        <f>'[1]Tabella E Superiori'!H153</f>
        <v>CLIS007007/SS/TI</v>
      </c>
      <c r="J153" s="107" t="str">
        <f>'[1]Tabella E Superiori'!I153</f>
        <v>M</v>
      </c>
      <c r="K153" s="150">
        <f>'[1]Tabella E Superiori'!J153</f>
        <v>38463</v>
      </c>
      <c r="L153" s="107" t="str">
        <f>'[1]Tabella E Superiori'!K153</f>
        <v>IT</v>
      </c>
      <c r="M153" s="107">
        <f>'[1]Tabella E Superiori'!L153</f>
        <v>1</v>
      </c>
      <c r="N153" s="107" t="str">
        <f>'[1]Tabella E Superiori'!M153</f>
        <v>F.70</v>
      </c>
      <c r="O153" s="107">
        <f>'[1]Tabella E Superiori'!N153</f>
        <v>0</v>
      </c>
      <c r="P153" s="107">
        <f>'[1]Tabella E Superiori'!O153</f>
        <v>0</v>
      </c>
      <c r="Q153" s="107" t="str">
        <f>'[1]Tabella E Superiori'!P153</f>
        <v>disabilità intellettiva  lieve</v>
      </c>
      <c r="R153" s="107" t="str">
        <f>'[1]Tabella E Superiori'!Q153</f>
        <v>EH</v>
      </c>
      <c r="S153" s="107">
        <f>'[1]Tabella E Superiori'!R153</f>
        <v>0</v>
      </c>
      <c r="T153" s="107">
        <f>'[1]Tabella E Superiori'!S153</f>
        <v>0</v>
      </c>
      <c r="U153" s="107">
        <f>'[1]Tabella E Superiori'!T153</f>
        <v>0</v>
      </c>
      <c r="V153" s="107">
        <f>'[1]Tabella E Superiori'!U153</f>
        <v>0</v>
      </c>
      <c r="W153" s="107" t="str">
        <f>'[1]Tabella E Superiori'!V153</f>
        <v>AD02</v>
      </c>
      <c r="X153" s="107">
        <f>'[1]Tabella E Superiori'!W153</f>
        <v>0</v>
      </c>
      <c r="Y153" s="107">
        <f>'[1]Tabella E Superiori'!X153</f>
        <v>0</v>
      </c>
      <c r="Z153" s="107">
        <f>'[1]Tabella E Superiori'!Y153</f>
        <v>0</v>
      </c>
      <c r="AA153" s="107">
        <f>'[1]Tabella E Superiori'!Z153</f>
        <v>0</v>
      </c>
      <c r="AB153" s="91">
        <f t="shared" si="4"/>
        <v>1</v>
      </c>
    </row>
    <row r="154" spans="1:28" ht="15" hidden="1" customHeight="1">
      <c r="A154" s="92" t="str">
        <f t="shared" si="5"/>
        <v>CLIS007007</v>
      </c>
      <c r="B154" s="107" t="str">
        <f>'[1]Tabella E Superiori'!A154</f>
        <v>CLIS007007</v>
      </c>
      <c r="C154" s="107" t="str">
        <f>'[1]Tabella E Superiori'!B154</f>
        <v>CLRI00701V</v>
      </c>
      <c r="D154" s="107" t="str">
        <f>'[1]Tabella E Superiori'!C154</f>
        <v>IP17</v>
      </c>
      <c r="E154" s="107" t="str">
        <f>'[1]Tabella E Superiori'!D154</f>
        <v>CL</v>
      </c>
      <c r="F154" s="107" t="str">
        <f>'[1]Tabella E Superiori'!E154</f>
        <v>RIESI</v>
      </c>
      <c r="G154" s="107" t="str">
        <f>'[1]Tabella E Superiori'!F154</f>
        <v>SS</v>
      </c>
      <c r="H154" s="107" t="str">
        <f>'[1]Tabella E Superiori'!G154</f>
        <v>IISS CARAFA</v>
      </c>
      <c r="I154" s="107" t="str">
        <f>'[1]Tabella E Superiori'!H154</f>
        <v>CLIS007007/SS/SL</v>
      </c>
      <c r="J154" s="107" t="str">
        <f>'[1]Tabella E Superiori'!I154</f>
        <v>M</v>
      </c>
      <c r="K154" s="150">
        <f>'[1]Tabella E Superiori'!J154</f>
        <v>37482</v>
      </c>
      <c r="L154" s="107" t="str">
        <f>'[1]Tabella E Superiori'!K154</f>
        <v>IT</v>
      </c>
      <c r="M154" s="107">
        <f>'[1]Tabella E Superiori'!L154</f>
        <v>2</v>
      </c>
      <c r="N154" s="107" t="str">
        <f>'[1]Tabella E Superiori'!M154</f>
        <v>F,70</v>
      </c>
      <c r="O154" s="107">
        <f>'[1]Tabella E Superiori'!N154</f>
        <v>0</v>
      </c>
      <c r="P154" s="107">
        <f>'[1]Tabella E Superiori'!O154</f>
        <v>0</v>
      </c>
      <c r="Q154" s="107" t="str">
        <f>'[1]Tabella E Superiori'!P154</f>
        <v>Ritardo mentale non specificato - Disabilità intellettiva lieve</v>
      </c>
      <c r="R154" s="107" t="str">
        <f>'[1]Tabella E Superiori'!Q154</f>
        <v>EH</v>
      </c>
      <c r="S154" s="107" t="str">
        <f>'[1]Tabella E Superiori'!R154</f>
        <v>NO</v>
      </c>
      <c r="T154" s="107" t="str">
        <f>'[1]Tabella E Superiori'!S154</f>
        <v>NO</v>
      </c>
      <c r="U154" s="107" t="str">
        <f>'[1]Tabella E Superiori'!T154</f>
        <v>NO</v>
      </c>
      <c r="V154" s="107" t="str">
        <f>'[1]Tabella E Superiori'!U154</f>
        <v>NO</v>
      </c>
      <c r="W154" s="107" t="str">
        <f>'[1]Tabella E Superiori'!V154</f>
        <v>AD03</v>
      </c>
      <c r="X154" s="107">
        <f>'[1]Tabella E Superiori'!W154</f>
        <v>0</v>
      </c>
      <c r="Y154" s="107">
        <f>'[1]Tabella E Superiori'!X154</f>
        <v>0</v>
      </c>
      <c r="Z154" s="107">
        <f>'[1]Tabella E Superiori'!Y154</f>
        <v>0</v>
      </c>
      <c r="AA154" s="107">
        <f>'[1]Tabella E Superiori'!Z154</f>
        <v>0</v>
      </c>
      <c r="AB154" s="91">
        <f t="shared" si="4"/>
        <v>1</v>
      </c>
    </row>
    <row r="155" spans="1:28" ht="15" hidden="1" customHeight="1">
      <c r="A155" s="92" t="str">
        <f t="shared" si="5"/>
        <v>CLIS007007</v>
      </c>
      <c r="B155" s="107" t="str">
        <f>'[1]Tabella E Superiori'!A155</f>
        <v>CLIS007007</v>
      </c>
      <c r="C155" s="107" t="str">
        <f>'[1]Tabella E Superiori'!B155</f>
        <v>CLRI00701V</v>
      </c>
      <c r="D155" s="107" t="str">
        <f>'[1]Tabella E Superiori'!C155</f>
        <v>IP17</v>
      </c>
      <c r="E155" s="107" t="str">
        <f>'[1]Tabella E Superiori'!D155</f>
        <v>CL</v>
      </c>
      <c r="F155" s="107" t="str">
        <f>'[1]Tabella E Superiori'!E155</f>
        <v>RIESI</v>
      </c>
      <c r="G155" s="107" t="str">
        <f>'[1]Tabella E Superiori'!F155</f>
        <v>SS</v>
      </c>
      <c r="H155" s="107" t="str">
        <f>'[1]Tabella E Superiori'!G155</f>
        <v>IISS CARAFA</v>
      </c>
      <c r="I155" s="107" t="str">
        <f>'[1]Tabella E Superiori'!H155</f>
        <v>CLIS007007/SS/SL</v>
      </c>
      <c r="J155" s="107" t="str">
        <f>'[1]Tabella E Superiori'!I155</f>
        <v>F</v>
      </c>
      <c r="K155" s="150">
        <f>'[1]Tabella E Superiori'!J155</f>
        <v>37991</v>
      </c>
      <c r="L155" s="107" t="str">
        <f>'[1]Tabella E Superiori'!K155</f>
        <v>IT</v>
      </c>
      <c r="M155" s="107">
        <f>'[1]Tabella E Superiori'!L155</f>
        <v>2</v>
      </c>
      <c r="N155" s="107" t="str">
        <f>'[1]Tabella E Superiori'!M155</f>
        <v>F..70.0</v>
      </c>
      <c r="O155" s="107">
        <f>'[1]Tabella E Superiori'!N155</f>
        <v>0</v>
      </c>
      <c r="P155" s="107">
        <f>'[1]Tabella E Superiori'!O155</f>
        <v>0</v>
      </c>
      <c r="Q155" s="107" t="str">
        <f>'[1]Tabella E Superiori'!P155</f>
        <v>Ritardo mentale non specificato - Disabilità intellettiva lieve</v>
      </c>
      <c r="R155" s="107" t="str">
        <f>'[1]Tabella E Superiori'!Q155</f>
        <v>EH</v>
      </c>
      <c r="S155" s="107" t="str">
        <f>'[1]Tabella E Superiori'!R155</f>
        <v>NO</v>
      </c>
      <c r="T155" s="107" t="str">
        <f>'[1]Tabella E Superiori'!S155</f>
        <v>NO</v>
      </c>
      <c r="U155" s="107" t="str">
        <f>'[1]Tabella E Superiori'!T155</f>
        <v>NO</v>
      </c>
      <c r="V155" s="107" t="str">
        <f>'[1]Tabella E Superiori'!U155</f>
        <v>NO</v>
      </c>
      <c r="W155" s="107" t="str">
        <f>'[1]Tabella E Superiori'!V155</f>
        <v>AD03</v>
      </c>
      <c r="X155" s="107">
        <f>'[1]Tabella E Superiori'!W155</f>
        <v>0</v>
      </c>
      <c r="Y155" s="107">
        <f>'[1]Tabella E Superiori'!X155</f>
        <v>0</v>
      </c>
      <c r="Z155" s="107">
        <f>'[1]Tabella E Superiori'!Y155</f>
        <v>0</v>
      </c>
      <c r="AA155" s="107">
        <f>'[1]Tabella E Superiori'!Z155</f>
        <v>0</v>
      </c>
      <c r="AB155" s="91">
        <f t="shared" si="4"/>
        <v>1</v>
      </c>
    </row>
    <row r="156" spans="1:28" ht="15" hidden="1" customHeight="1">
      <c r="A156" s="92" t="str">
        <f t="shared" si="5"/>
        <v>CLIS007007</v>
      </c>
      <c r="B156" s="107" t="str">
        <f>'[1]Tabella E Superiori'!A156</f>
        <v>CLIS007007</v>
      </c>
      <c r="C156" s="107" t="str">
        <f>'[1]Tabella E Superiori'!B156</f>
        <v>CLRI00701V</v>
      </c>
      <c r="D156" s="107" t="str">
        <f>'[1]Tabella E Superiori'!C156</f>
        <v>IP17</v>
      </c>
      <c r="E156" s="107" t="str">
        <f>'[1]Tabella E Superiori'!D156</f>
        <v>CL</v>
      </c>
      <c r="F156" s="107" t="str">
        <f>'[1]Tabella E Superiori'!E156</f>
        <v>RIESI</v>
      </c>
      <c r="G156" s="107" t="str">
        <f>'[1]Tabella E Superiori'!F156</f>
        <v>SS</v>
      </c>
      <c r="H156" s="107" t="str">
        <f>'[1]Tabella E Superiori'!G156</f>
        <v>IISS CARAFA</v>
      </c>
      <c r="I156" s="107" t="str">
        <f>'[1]Tabella E Superiori'!H156</f>
        <v>CLIS007007/SS/SR</v>
      </c>
      <c r="J156" s="107" t="str">
        <f>'[1]Tabella E Superiori'!I156</f>
        <v>F</v>
      </c>
      <c r="K156" s="150">
        <f>'[1]Tabella E Superiori'!J156</f>
        <v>37785</v>
      </c>
      <c r="L156" s="107" t="str">
        <f>'[1]Tabella E Superiori'!K156</f>
        <v>IT</v>
      </c>
      <c r="M156" s="107">
        <f>'[1]Tabella E Superiori'!L156</f>
        <v>2</v>
      </c>
      <c r="N156" s="107" t="str">
        <f>'[1]Tabella E Superiori'!M156</f>
        <v>F.94.9</v>
      </c>
      <c r="O156" s="107">
        <f>'[1]Tabella E Superiori'!N156</f>
        <v>0</v>
      </c>
      <c r="P156" s="107">
        <f>'[1]Tabella E Superiori'!O156</f>
        <v>0</v>
      </c>
      <c r="Q156" s="107" t="str">
        <f>'[1]Tabella E Superiori'!P156</f>
        <v>Distorbo del funzionamento sociciale dell'infanzia  - NAS</v>
      </c>
      <c r="R156" s="107" t="str">
        <f>'[1]Tabella E Superiori'!Q156</f>
        <v>EH</v>
      </c>
      <c r="S156" s="107" t="str">
        <f>'[1]Tabella E Superiori'!R156</f>
        <v>NO</v>
      </c>
      <c r="T156" s="107" t="str">
        <f>'[1]Tabella E Superiori'!S156</f>
        <v>NO</v>
      </c>
      <c r="U156" s="107" t="str">
        <f>'[1]Tabella E Superiori'!T156</f>
        <v>NO</v>
      </c>
      <c r="V156" s="107" t="str">
        <f>'[1]Tabella E Superiori'!U156</f>
        <v>NO</v>
      </c>
      <c r="W156" s="107" t="str">
        <f>'[1]Tabella E Superiori'!V156</f>
        <v>AD03</v>
      </c>
      <c r="X156" s="107">
        <f>'[1]Tabella E Superiori'!W156</f>
        <v>0</v>
      </c>
      <c r="Y156" s="107">
        <f>'[1]Tabella E Superiori'!X156</f>
        <v>0</v>
      </c>
      <c r="Z156" s="107">
        <f>'[1]Tabella E Superiori'!Y156</f>
        <v>0</v>
      </c>
      <c r="AA156" s="107">
        <f>'[1]Tabella E Superiori'!Z156</f>
        <v>0</v>
      </c>
      <c r="AB156" s="91">
        <f t="shared" si="4"/>
        <v>1</v>
      </c>
    </row>
    <row r="157" spans="1:28" ht="15" hidden="1" customHeight="1">
      <c r="A157" s="92" t="str">
        <f t="shared" si="5"/>
        <v>CLIS007007</v>
      </c>
      <c r="B157" s="107" t="str">
        <f>'[1]Tabella E Superiori'!A157</f>
        <v>CLIS007007</v>
      </c>
      <c r="C157" s="107" t="str">
        <f>'[1]Tabella E Superiori'!B157</f>
        <v>CLRI00701V</v>
      </c>
      <c r="D157" s="107" t="str">
        <f>'[1]Tabella E Superiori'!C157</f>
        <v>IPEN</v>
      </c>
      <c r="E157" s="107" t="str">
        <f>'[1]Tabella E Superiori'!D157</f>
        <v>CL</v>
      </c>
      <c r="F157" s="107" t="str">
        <f>'[1]Tabella E Superiori'!E157</f>
        <v>RIESI</v>
      </c>
      <c r="G157" s="107" t="str">
        <f>'[1]Tabella E Superiori'!F157</f>
        <v>SS</v>
      </c>
      <c r="H157" s="107" t="str">
        <f>'[1]Tabella E Superiori'!G157</f>
        <v>IISS CARAFA</v>
      </c>
      <c r="I157" s="107" t="str">
        <f>'[1]Tabella E Superiori'!H157</f>
        <v>CLIS007007/SS/BGJ</v>
      </c>
      <c r="J157" s="107" t="str">
        <f>'[1]Tabella E Superiori'!I157</f>
        <v>F</v>
      </c>
      <c r="K157" s="150">
        <f>'[1]Tabella E Superiori'!J157</f>
        <v>37802</v>
      </c>
      <c r="L157" s="107" t="str">
        <f>'[1]Tabella E Superiori'!K157</f>
        <v>IT</v>
      </c>
      <c r="M157" s="107">
        <f>'[1]Tabella E Superiori'!L157</f>
        <v>3</v>
      </c>
      <c r="N157" s="107" t="str">
        <f>'[1]Tabella E Superiori'!M157</f>
        <v>F.93.2</v>
      </c>
      <c r="O157" s="107">
        <f>'[1]Tabella E Superiori'!N157</f>
        <v>0</v>
      </c>
      <c r="P157" s="107">
        <f>'[1]Tabella E Superiori'!O157</f>
        <v>0</v>
      </c>
      <c r="Q157" s="107" t="str">
        <f>'[1]Tabella E Superiori'!P157</f>
        <v xml:space="preserve">Disturbo d'ansia sociale </v>
      </c>
      <c r="R157" s="107" t="str">
        <f>'[1]Tabella E Superiori'!Q157</f>
        <v>EH</v>
      </c>
      <c r="S157" s="107" t="str">
        <f>'[1]Tabella E Superiori'!R157</f>
        <v>NO</v>
      </c>
      <c r="T157" s="107" t="str">
        <f>'[1]Tabella E Superiori'!S157</f>
        <v>NO</v>
      </c>
      <c r="U157" s="107" t="str">
        <f>'[1]Tabella E Superiori'!T157</f>
        <v>NO</v>
      </c>
      <c r="V157" s="107" t="str">
        <f>'[1]Tabella E Superiori'!U157</f>
        <v>NO</v>
      </c>
      <c r="W157" s="107" t="str">
        <f>'[1]Tabella E Superiori'!V157</f>
        <v>AD02</v>
      </c>
      <c r="X157" s="107">
        <f>'[1]Tabella E Superiori'!W157</f>
        <v>0</v>
      </c>
      <c r="Y157" s="107">
        <f>'[1]Tabella E Superiori'!X157</f>
        <v>0</v>
      </c>
      <c r="Z157" s="107">
        <f>'[1]Tabella E Superiori'!Y157</f>
        <v>0</v>
      </c>
      <c r="AA157" s="107">
        <f>'[1]Tabella E Superiori'!Z157</f>
        <v>0</v>
      </c>
      <c r="AB157" s="91">
        <f t="shared" si="4"/>
        <v>1</v>
      </c>
    </row>
    <row r="158" spans="1:28" ht="15" hidden="1" customHeight="1">
      <c r="A158" s="92" t="str">
        <f t="shared" si="5"/>
        <v>CLIS007007</v>
      </c>
      <c r="B158" s="107" t="str">
        <f>'[1]Tabella E Superiori'!A158</f>
        <v>CLIS007007</v>
      </c>
      <c r="C158" s="107" t="str">
        <f>'[1]Tabella E Superiori'!B158</f>
        <v>CLRI00701V</v>
      </c>
      <c r="D158" s="107" t="str">
        <f>'[1]Tabella E Superiori'!C158</f>
        <v>IPEN</v>
      </c>
      <c r="E158" s="107" t="str">
        <f>'[1]Tabella E Superiori'!D158</f>
        <v>CL</v>
      </c>
      <c r="F158" s="107" t="str">
        <f>'[1]Tabella E Superiori'!E158</f>
        <v>RIESI</v>
      </c>
      <c r="G158" s="107" t="str">
        <f>'[1]Tabella E Superiori'!F158</f>
        <v>SS</v>
      </c>
      <c r="H158" s="107" t="str">
        <f>'[1]Tabella E Superiori'!G158</f>
        <v>IISS CARAFA</v>
      </c>
      <c r="I158" s="107" t="str">
        <f>'[1]Tabella E Superiori'!H158</f>
        <v>CLIS007007/SS/SA</v>
      </c>
      <c r="J158" s="107" t="str">
        <f>'[1]Tabella E Superiori'!I158</f>
        <v>M</v>
      </c>
      <c r="K158" s="150">
        <f>'[1]Tabella E Superiori'!J158</f>
        <v>37605</v>
      </c>
      <c r="L158" s="107" t="str">
        <f>'[1]Tabella E Superiori'!K158</f>
        <v>IT</v>
      </c>
      <c r="M158" s="107">
        <f>'[1]Tabella E Superiori'!L158</f>
        <v>3</v>
      </c>
      <c r="N158" s="107" t="str">
        <f>'[1]Tabella E Superiori'!M158</f>
        <v>F.70.0</v>
      </c>
      <c r="O158" s="107">
        <f>'[1]Tabella E Superiori'!N158</f>
        <v>0</v>
      </c>
      <c r="P158" s="107">
        <f>'[1]Tabella E Superiori'!O158</f>
        <v>0</v>
      </c>
      <c r="Q158" s="107" t="str">
        <f>'[1]Tabella E Superiori'!P158</f>
        <v>Riratdo mentale lieve</v>
      </c>
      <c r="R158" s="107" t="str">
        <f>'[1]Tabella E Superiori'!Q158</f>
        <v>EH</v>
      </c>
      <c r="S158" s="107" t="str">
        <f>'[1]Tabella E Superiori'!R158</f>
        <v>NO</v>
      </c>
      <c r="T158" s="107" t="str">
        <f>'[1]Tabella E Superiori'!S158</f>
        <v>NO</v>
      </c>
      <c r="U158" s="107" t="str">
        <f>'[1]Tabella E Superiori'!T158</f>
        <v>NO</v>
      </c>
      <c r="V158" s="107" t="str">
        <f>'[1]Tabella E Superiori'!U158</f>
        <v>NO</v>
      </c>
      <c r="W158" s="107" t="str">
        <f>'[1]Tabella E Superiori'!V158</f>
        <v>AD02</v>
      </c>
      <c r="X158" s="107">
        <f>'[1]Tabella E Superiori'!W158</f>
        <v>0</v>
      </c>
      <c r="Y158" s="107">
        <f>'[1]Tabella E Superiori'!X158</f>
        <v>0</v>
      </c>
      <c r="Z158" s="107">
        <f>'[1]Tabella E Superiori'!Y158</f>
        <v>0</v>
      </c>
      <c r="AA158" s="107">
        <f>'[1]Tabella E Superiori'!Z158</f>
        <v>0</v>
      </c>
      <c r="AB158" s="91">
        <f t="shared" si="4"/>
        <v>1</v>
      </c>
    </row>
    <row r="159" spans="1:28" ht="15" hidden="1" customHeight="1">
      <c r="A159" s="92" t="str">
        <f t="shared" si="5"/>
        <v>CLIS007007</v>
      </c>
      <c r="B159" s="107" t="str">
        <f>'[1]Tabella E Superiori'!A159</f>
        <v>CLIS007007</v>
      </c>
      <c r="C159" s="107" t="str">
        <f>'[1]Tabella E Superiori'!B159</f>
        <v>CLRI00701V</v>
      </c>
      <c r="D159" s="107" t="str">
        <f>'[1]Tabella E Superiori'!C159</f>
        <v>IPEN</v>
      </c>
      <c r="E159" s="107" t="str">
        <f>'[1]Tabella E Superiori'!D159</f>
        <v>CL</v>
      </c>
      <c r="F159" s="107" t="str">
        <f>'[1]Tabella E Superiori'!E159</f>
        <v>RIESI</v>
      </c>
      <c r="G159" s="107" t="str">
        <f>'[1]Tabella E Superiori'!F159</f>
        <v>SS</v>
      </c>
      <c r="H159" s="107" t="str">
        <f>'[1]Tabella E Superiori'!G159</f>
        <v>IISS CARAFA</v>
      </c>
      <c r="I159" s="107" t="str">
        <f>'[1]Tabella E Superiori'!H159</f>
        <v>CLIS007007/SS/SD</v>
      </c>
      <c r="J159" s="107" t="str">
        <f>'[1]Tabella E Superiori'!I159</f>
        <v>F</v>
      </c>
      <c r="K159" s="150">
        <f>'[1]Tabella E Superiori'!J159</f>
        <v>37664</v>
      </c>
      <c r="L159" s="107" t="str">
        <f>'[1]Tabella E Superiori'!K159</f>
        <v>IT</v>
      </c>
      <c r="M159" s="107">
        <f>'[1]Tabella E Superiori'!L159</f>
        <v>3</v>
      </c>
      <c r="N159" s="107" t="str">
        <f>'[1]Tabella E Superiori'!M159</f>
        <v>F.70.0</v>
      </c>
      <c r="O159" s="107">
        <f>'[1]Tabella E Superiori'!N159</f>
        <v>0</v>
      </c>
      <c r="P159" s="107">
        <f>'[1]Tabella E Superiori'!O159</f>
        <v>0</v>
      </c>
      <c r="Q159" s="107" t="str">
        <f>'[1]Tabella E Superiori'!P159</f>
        <v>Riratdo mentale lieve</v>
      </c>
      <c r="R159" s="107" t="str">
        <f>'[1]Tabella E Superiori'!Q159</f>
        <v>EH</v>
      </c>
      <c r="S159" s="107" t="str">
        <f>'[1]Tabella E Superiori'!R159</f>
        <v>NO</v>
      </c>
      <c r="T159" s="107" t="str">
        <f>'[1]Tabella E Superiori'!S159</f>
        <v>NO</v>
      </c>
      <c r="U159" s="107" t="str">
        <f>'[1]Tabella E Superiori'!T159</f>
        <v>NO</v>
      </c>
      <c r="V159" s="107" t="str">
        <f>'[1]Tabella E Superiori'!U159</f>
        <v>NO</v>
      </c>
      <c r="W159" s="107" t="str">
        <f>'[1]Tabella E Superiori'!V159</f>
        <v>AD03</v>
      </c>
      <c r="X159" s="107">
        <f>'[1]Tabella E Superiori'!W159</f>
        <v>0</v>
      </c>
      <c r="Y159" s="107">
        <f>'[1]Tabella E Superiori'!X159</f>
        <v>0</v>
      </c>
      <c r="Z159" s="107">
        <f>'[1]Tabella E Superiori'!Y159</f>
        <v>0</v>
      </c>
      <c r="AA159" s="107">
        <f>'[1]Tabella E Superiori'!Z159</f>
        <v>0</v>
      </c>
      <c r="AB159" s="91">
        <f t="shared" si="4"/>
        <v>1</v>
      </c>
    </row>
    <row r="160" spans="1:28" ht="15" hidden="1" customHeight="1">
      <c r="A160" s="92" t="str">
        <f t="shared" si="5"/>
        <v>CLIS007007</v>
      </c>
      <c r="B160" s="107" t="str">
        <f>'[1]Tabella E Superiori'!A160</f>
        <v>CLIS007007</v>
      </c>
      <c r="C160" s="107" t="str">
        <f>'[1]Tabella E Superiori'!B160</f>
        <v>CLRI00701V</v>
      </c>
      <c r="D160" s="107" t="str">
        <f>'[1]Tabella E Superiori'!C160</f>
        <v>IPEN</v>
      </c>
      <c r="E160" s="107" t="str">
        <f>'[1]Tabella E Superiori'!D160</f>
        <v>CL</v>
      </c>
      <c r="F160" s="107" t="str">
        <f>'[1]Tabella E Superiori'!E160</f>
        <v>RIESI</v>
      </c>
      <c r="G160" s="107" t="str">
        <f>'[1]Tabella E Superiori'!F160</f>
        <v>SS</v>
      </c>
      <c r="H160" s="107" t="str">
        <f>'[1]Tabella E Superiori'!G160</f>
        <v>IISS CARAFA</v>
      </c>
      <c r="I160" s="107" t="str">
        <f>'[1]Tabella E Superiori'!H160</f>
        <v>CLIS007007/SS/SG</v>
      </c>
      <c r="J160" s="107" t="str">
        <f>'[1]Tabella E Superiori'!I160</f>
        <v>M</v>
      </c>
      <c r="K160" s="150">
        <f>'[1]Tabella E Superiori'!J160</f>
        <v>37670</v>
      </c>
      <c r="L160" s="107" t="str">
        <f>'[1]Tabella E Superiori'!K160</f>
        <v>IT</v>
      </c>
      <c r="M160" s="107">
        <f>'[1]Tabella E Superiori'!L160</f>
        <v>3</v>
      </c>
      <c r="N160" s="107" t="str">
        <f>'[1]Tabella E Superiori'!M160</f>
        <v>F.70.0</v>
      </c>
      <c r="O160" s="107">
        <f>'[1]Tabella E Superiori'!N160</f>
        <v>0</v>
      </c>
      <c r="P160" s="107">
        <f>'[1]Tabella E Superiori'!O160</f>
        <v>0</v>
      </c>
      <c r="Q160" s="107" t="str">
        <f>'[1]Tabella E Superiori'!P160</f>
        <v>Riratdo mentale lieve</v>
      </c>
      <c r="R160" s="107" t="str">
        <f>'[1]Tabella E Superiori'!Q160</f>
        <v>EH</v>
      </c>
      <c r="S160" s="107" t="str">
        <f>'[1]Tabella E Superiori'!R160</f>
        <v>NO</v>
      </c>
      <c r="T160" s="107" t="str">
        <f>'[1]Tabella E Superiori'!S160</f>
        <v>NO</v>
      </c>
      <c r="U160" s="107" t="str">
        <f>'[1]Tabella E Superiori'!T160</f>
        <v>NO</v>
      </c>
      <c r="V160" s="107" t="str">
        <f>'[1]Tabella E Superiori'!U160</f>
        <v>NO</v>
      </c>
      <c r="W160" s="107" t="str">
        <f>'[1]Tabella E Superiori'!V160</f>
        <v>AD03</v>
      </c>
      <c r="X160" s="107">
        <f>'[1]Tabella E Superiori'!W160</f>
        <v>0</v>
      </c>
      <c r="Y160" s="107">
        <f>'[1]Tabella E Superiori'!X160</f>
        <v>0</v>
      </c>
      <c r="Z160" s="107">
        <f>'[1]Tabella E Superiori'!Y160</f>
        <v>0</v>
      </c>
      <c r="AA160" s="107">
        <f>'[1]Tabella E Superiori'!Z160</f>
        <v>0</v>
      </c>
      <c r="AB160" s="91">
        <f t="shared" si="4"/>
        <v>1</v>
      </c>
    </row>
    <row r="161" spans="1:28" ht="15" hidden="1" customHeight="1">
      <c r="A161" s="92" t="str">
        <f t="shared" si="5"/>
        <v>CLIS007007</v>
      </c>
      <c r="B161" s="107" t="str">
        <f>'[1]Tabella E Superiori'!A161</f>
        <v>CLIS007007</v>
      </c>
      <c r="C161" s="107" t="str">
        <f>'[1]Tabella E Superiori'!B161</f>
        <v>CLRI00701V</v>
      </c>
      <c r="D161" s="107" t="str">
        <f>'[1]Tabella E Superiori'!C161</f>
        <v>IPEN</v>
      </c>
      <c r="E161" s="107" t="str">
        <f>'[1]Tabella E Superiori'!D161</f>
        <v>CL</v>
      </c>
      <c r="F161" s="107" t="str">
        <f>'[1]Tabella E Superiori'!E161</f>
        <v>RIESI</v>
      </c>
      <c r="G161" s="107" t="str">
        <f>'[1]Tabella E Superiori'!F161</f>
        <v>SS</v>
      </c>
      <c r="H161" s="107" t="str">
        <f>'[1]Tabella E Superiori'!G161</f>
        <v>IISS CARAFA</v>
      </c>
      <c r="I161" s="107" t="str">
        <f>'[1]Tabella E Superiori'!H161</f>
        <v>CLIS007007/SS/SG</v>
      </c>
      <c r="J161" s="107" t="str">
        <f>'[1]Tabella E Superiori'!I161</f>
        <v>F</v>
      </c>
      <c r="K161" s="150">
        <f>'[1]Tabella E Superiori'!J161</f>
        <v>37074</v>
      </c>
      <c r="L161" s="107" t="str">
        <f>'[1]Tabella E Superiori'!K161</f>
        <v>IT</v>
      </c>
      <c r="M161" s="107">
        <f>'[1]Tabella E Superiori'!L161</f>
        <v>3</v>
      </c>
      <c r="N161" s="107" t="str">
        <f>'[1]Tabella E Superiori'!M161</f>
        <v>F.70.0</v>
      </c>
      <c r="O161" s="107">
        <f>'[1]Tabella E Superiori'!N161</f>
        <v>0</v>
      </c>
      <c r="P161" s="107">
        <f>'[1]Tabella E Superiori'!O161</f>
        <v>0</v>
      </c>
      <c r="Q161" s="107" t="str">
        <f>'[1]Tabella E Superiori'!P161</f>
        <v>Disabilità intellettiva lieve</v>
      </c>
      <c r="R161" s="107" t="str">
        <f>'[1]Tabella E Superiori'!Q161</f>
        <v>EH</v>
      </c>
      <c r="S161" s="107" t="str">
        <f>'[1]Tabella E Superiori'!R161</f>
        <v>NO</v>
      </c>
      <c r="T161" s="107" t="str">
        <f>'[1]Tabella E Superiori'!S161</f>
        <v>NO</v>
      </c>
      <c r="U161" s="107" t="str">
        <f>'[1]Tabella E Superiori'!T161</f>
        <v>NO</v>
      </c>
      <c r="V161" s="107" t="str">
        <f>'[1]Tabella E Superiori'!U161</f>
        <v>NO</v>
      </c>
      <c r="W161" s="107" t="str">
        <f>'[1]Tabella E Superiori'!V161</f>
        <v>AD02</v>
      </c>
      <c r="X161" s="107">
        <f>'[1]Tabella E Superiori'!W161</f>
        <v>0</v>
      </c>
      <c r="Y161" s="107">
        <f>'[1]Tabella E Superiori'!X161</f>
        <v>0</v>
      </c>
      <c r="Z161" s="107">
        <f>'[1]Tabella E Superiori'!Y161</f>
        <v>0</v>
      </c>
      <c r="AA161" s="107">
        <f>'[1]Tabella E Superiori'!Z161</f>
        <v>0</v>
      </c>
      <c r="AB161" s="91">
        <f t="shared" si="4"/>
        <v>1</v>
      </c>
    </row>
    <row r="162" spans="1:28" ht="15" hidden="1" customHeight="1">
      <c r="A162" s="92" t="str">
        <f t="shared" si="5"/>
        <v>CLIS007007</v>
      </c>
      <c r="B162" s="107" t="str">
        <f>'[1]Tabella E Superiori'!A162</f>
        <v>CLIS007007</v>
      </c>
      <c r="C162" s="107" t="str">
        <f>'[1]Tabella E Superiori'!B162</f>
        <v>CLRI00701V</v>
      </c>
      <c r="D162" s="107" t="str">
        <f>'[1]Tabella E Superiori'!C162</f>
        <v>IPEN</v>
      </c>
      <c r="E162" s="107" t="str">
        <f>'[1]Tabella E Superiori'!D162</f>
        <v>CL</v>
      </c>
      <c r="F162" s="107" t="str">
        <f>'[1]Tabella E Superiori'!E162</f>
        <v>RIESI</v>
      </c>
      <c r="G162" s="107" t="str">
        <f>'[1]Tabella E Superiori'!F162</f>
        <v>SS</v>
      </c>
      <c r="H162" s="107" t="str">
        <f>'[1]Tabella E Superiori'!G162</f>
        <v>IISS CARAFA</v>
      </c>
      <c r="I162" s="107" t="str">
        <f>'[1]Tabella E Superiori'!H162</f>
        <v>CLIS007007/SS/SM</v>
      </c>
      <c r="J162" s="107" t="str">
        <f>'[1]Tabella E Superiori'!I162</f>
        <v>F</v>
      </c>
      <c r="K162" s="150">
        <f>'[1]Tabella E Superiori'!J162</f>
        <v>37232</v>
      </c>
      <c r="L162" s="107" t="str">
        <f>'[1]Tabella E Superiori'!K162</f>
        <v>IT</v>
      </c>
      <c r="M162" s="107">
        <f>'[1]Tabella E Superiori'!L162</f>
        <v>3</v>
      </c>
      <c r="N162" s="107" t="str">
        <f>'[1]Tabella E Superiori'!M162</f>
        <v>F.70.0</v>
      </c>
      <c r="O162" s="107">
        <f>'[1]Tabella E Superiori'!N162</f>
        <v>0</v>
      </c>
      <c r="P162" s="107">
        <f>'[1]Tabella E Superiori'!O162</f>
        <v>0</v>
      </c>
      <c r="Q162" s="107" t="str">
        <f>'[1]Tabella E Superiori'!P162</f>
        <v>Ritardo cognitivo con disturbo dell'apprendimento</v>
      </c>
      <c r="R162" s="107" t="str">
        <f>'[1]Tabella E Superiori'!Q162</f>
        <v>EH</v>
      </c>
      <c r="S162" s="107" t="str">
        <f>'[1]Tabella E Superiori'!R162</f>
        <v>NO</v>
      </c>
      <c r="T162" s="107" t="str">
        <f>'[1]Tabella E Superiori'!S162</f>
        <v>NO</v>
      </c>
      <c r="U162" s="107" t="str">
        <f>'[1]Tabella E Superiori'!T162</f>
        <v>NO</v>
      </c>
      <c r="V162" s="107" t="str">
        <f>'[1]Tabella E Superiori'!U162</f>
        <v>NO</v>
      </c>
      <c r="W162" s="107" t="str">
        <f>'[1]Tabella E Superiori'!V162</f>
        <v>AD02</v>
      </c>
      <c r="X162" s="107">
        <f>'[1]Tabella E Superiori'!W162</f>
        <v>0</v>
      </c>
      <c r="Y162" s="107">
        <f>'[1]Tabella E Superiori'!X162</f>
        <v>0</v>
      </c>
      <c r="Z162" s="107">
        <f>'[1]Tabella E Superiori'!Y162</f>
        <v>0</v>
      </c>
      <c r="AA162" s="107">
        <f>'[1]Tabella E Superiori'!Z162</f>
        <v>0</v>
      </c>
      <c r="AB162" s="91">
        <f t="shared" si="4"/>
        <v>1</v>
      </c>
    </row>
    <row r="163" spans="1:28" ht="15" hidden="1" customHeight="1">
      <c r="A163" s="92" t="str">
        <f t="shared" si="5"/>
        <v>CLIS007007</v>
      </c>
      <c r="B163" s="107" t="str">
        <f>'[1]Tabella E Superiori'!A163</f>
        <v>CLIS007007</v>
      </c>
      <c r="C163" s="107" t="str">
        <f>'[1]Tabella E Superiori'!B163</f>
        <v>CLRI00701V</v>
      </c>
      <c r="D163" s="107" t="str">
        <f>'[1]Tabella E Superiori'!C163</f>
        <v>IPEN</v>
      </c>
      <c r="E163" s="107" t="str">
        <f>'[1]Tabella E Superiori'!D163</f>
        <v>CL</v>
      </c>
      <c r="F163" s="107" t="str">
        <f>'[1]Tabella E Superiori'!E163</f>
        <v>RIESI</v>
      </c>
      <c r="G163" s="107" t="str">
        <f>'[1]Tabella E Superiori'!F163</f>
        <v>SS</v>
      </c>
      <c r="H163" s="107" t="str">
        <f>'[1]Tabella E Superiori'!G163</f>
        <v>IISS CARAFA</v>
      </c>
      <c r="I163" s="107" t="str">
        <f>'[1]Tabella E Superiori'!H163</f>
        <v>CLIS007007/SS/SP</v>
      </c>
      <c r="J163" s="107" t="str">
        <f>'[1]Tabella E Superiori'!I163</f>
        <v>M</v>
      </c>
      <c r="K163" s="150">
        <f>'[1]Tabella E Superiori'!J163</f>
        <v>37748</v>
      </c>
      <c r="L163" s="107" t="str">
        <f>'[1]Tabella E Superiori'!K163</f>
        <v>IT</v>
      </c>
      <c r="M163" s="107">
        <f>'[1]Tabella E Superiori'!L163</f>
        <v>3</v>
      </c>
      <c r="N163" s="107" t="str">
        <f>'[1]Tabella E Superiori'!M163</f>
        <v>F.71.0</v>
      </c>
      <c r="O163" s="107">
        <f>'[1]Tabella E Superiori'!N163</f>
        <v>0</v>
      </c>
      <c r="P163" s="107">
        <f>'[1]Tabella E Superiori'!O163</f>
        <v>0</v>
      </c>
      <c r="Q163" s="107" t="str">
        <f>'[1]Tabella E Superiori'!P163</f>
        <v>Riratdo mentale lieve</v>
      </c>
      <c r="R163" s="107" t="str">
        <f>'[1]Tabella E Superiori'!Q163</f>
        <v>EH</v>
      </c>
      <c r="S163" s="107" t="str">
        <f>'[1]Tabella E Superiori'!R163</f>
        <v>NO</v>
      </c>
      <c r="T163" s="107" t="str">
        <f>'[1]Tabella E Superiori'!S163</f>
        <v>NO</v>
      </c>
      <c r="U163" s="107" t="str">
        <f>'[1]Tabella E Superiori'!T163</f>
        <v>NO</v>
      </c>
      <c r="V163" s="107" t="str">
        <f>'[1]Tabella E Superiori'!U163</f>
        <v>NO</v>
      </c>
      <c r="W163" s="107" t="str">
        <f>'[1]Tabella E Superiori'!V163</f>
        <v>AD02</v>
      </c>
      <c r="X163" s="107">
        <f>'[1]Tabella E Superiori'!W163</f>
        <v>0</v>
      </c>
      <c r="Y163" s="107">
        <f>'[1]Tabella E Superiori'!X163</f>
        <v>0</v>
      </c>
      <c r="Z163" s="107">
        <f>'[1]Tabella E Superiori'!Y163</f>
        <v>0</v>
      </c>
      <c r="AA163" s="107">
        <f>'[1]Tabella E Superiori'!Z163</f>
        <v>0</v>
      </c>
      <c r="AB163" s="91">
        <f t="shared" si="4"/>
        <v>1</v>
      </c>
    </row>
    <row r="164" spans="1:28" ht="15" hidden="1" customHeight="1">
      <c r="A164" s="92" t="str">
        <f t="shared" si="5"/>
        <v>CLIS007007</v>
      </c>
      <c r="B164" s="107" t="str">
        <f>'[1]Tabella E Superiori'!A164</f>
        <v>CLIS007007</v>
      </c>
      <c r="C164" s="107" t="str">
        <f>'[1]Tabella E Superiori'!B164</f>
        <v>CLRI00701V</v>
      </c>
      <c r="D164" s="107" t="str">
        <f>'[1]Tabella E Superiori'!C164</f>
        <v>IPEN</v>
      </c>
      <c r="E164" s="107" t="str">
        <f>'[1]Tabella E Superiori'!D164</f>
        <v>CL</v>
      </c>
      <c r="F164" s="107" t="str">
        <f>'[1]Tabella E Superiori'!E164</f>
        <v>RIESI</v>
      </c>
      <c r="G164" s="107" t="str">
        <f>'[1]Tabella E Superiori'!F164</f>
        <v>SS</v>
      </c>
      <c r="H164" s="107" t="str">
        <f>'[1]Tabella E Superiori'!G164</f>
        <v>IISS CARAFA</v>
      </c>
      <c r="I164" s="107" t="str">
        <f>'[1]Tabella E Superiori'!H164</f>
        <v>CLIS007007/SS/BL</v>
      </c>
      <c r="J164" s="107" t="str">
        <f>'[1]Tabella E Superiori'!I164</f>
        <v>F</v>
      </c>
      <c r="K164" s="150">
        <f>'[1]Tabella E Superiori'!J164</f>
        <v>37049</v>
      </c>
      <c r="L164" s="107" t="str">
        <f>'[1]Tabella E Superiori'!K164</f>
        <v>IT</v>
      </c>
      <c r="M164" s="107">
        <f>'[1]Tabella E Superiori'!L164</f>
        <v>4</v>
      </c>
      <c r="N164" s="107" t="str">
        <f>'[1]Tabella E Superiori'!M164</f>
        <v>F.71.0</v>
      </c>
      <c r="O164" s="107">
        <f>'[1]Tabella E Superiori'!N164</f>
        <v>0</v>
      </c>
      <c r="P164" s="107">
        <f>'[1]Tabella E Superiori'!O164</f>
        <v>0</v>
      </c>
      <c r="Q164" s="107" t="str">
        <f>'[1]Tabella E Superiori'!P164</f>
        <v>Riratdo mentale lieve</v>
      </c>
      <c r="R164" s="107" t="str">
        <f>'[1]Tabella E Superiori'!Q164</f>
        <v>EH</v>
      </c>
      <c r="S164" s="107" t="str">
        <f>'[1]Tabella E Superiori'!R164</f>
        <v>NO</v>
      </c>
      <c r="T164" s="107" t="str">
        <f>'[1]Tabella E Superiori'!S164</f>
        <v>NO</v>
      </c>
      <c r="U164" s="107" t="str">
        <f>'[1]Tabella E Superiori'!T164</f>
        <v>NO</v>
      </c>
      <c r="V164" s="107" t="str">
        <f>'[1]Tabella E Superiori'!U164</f>
        <v>SI</v>
      </c>
      <c r="W164" s="107" t="str">
        <f>'[1]Tabella E Superiori'!V164</f>
        <v>AD03</v>
      </c>
      <c r="X164" s="107">
        <f>'[1]Tabella E Superiori'!W164</f>
        <v>0</v>
      </c>
      <c r="Y164" s="107">
        <f>'[1]Tabella E Superiori'!X164</f>
        <v>0</v>
      </c>
      <c r="Z164" s="107">
        <f>'[1]Tabella E Superiori'!Y164</f>
        <v>0</v>
      </c>
      <c r="AA164" s="107">
        <f>'[1]Tabella E Superiori'!Z164</f>
        <v>0</v>
      </c>
      <c r="AB164" s="91">
        <f t="shared" si="4"/>
        <v>1</v>
      </c>
    </row>
    <row r="165" spans="1:28" ht="15" hidden="1" customHeight="1">
      <c r="A165" s="92" t="str">
        <f t="shared" si="5"/>
        <v>CLIS007007</v>
      </c>
      <c r="B165" s="107" t="str">
        <f>'[1]Tabella E Superiori'!A165</f>
        <v>CLIS007007</v>
      </c>
      <c r="C165" s="107" t="str">
        <f>'[1]Tabella E Superiori'!B165</f>
        <v>CLRI00701V</v>
      </c>
      <c r="D165" s="107" t="str">
        <f>'[1]Tabella E Superiori'!C165</f>
        <v>IPEN</v>
      </c>
      <c r="E165" s="107" t="str">
        <f>'[1]Tabella E Superiori'!D165</f>
        <v>CL</v>
      </c>
      <c r="F165" s="107" t="str">
        <f>'[1]Tabella E Superiori'!E165</f>
        <v>RIESI</v>
      </c>
      <c r="G165" s="107" t="str">
        <f>'[1]Tabella E Superiori'!F165</f>
        <v>SS</v>
      </c>
      <c r="H165" s="107" t="str">
        <f>'[1]Tabella E Superiori'!G165</f>
        <v>IISS CARAFA</v>
      </c>
      <c r="I165" s="107" t="str">
        <f>'[1]Tabella E Superiori'!H165</f>
        <v>CLIS007007/SS/GG</v>
      </c>
      <c r="J165" s="107" t="str">
        <f>'[1]Tabella E Superiori'!I165</f>
        <v>M</v>
      </c>
      <c r="K165" s="150">
        <f>'[1]Tabella E Superiori'!J165</f>
        <v>37350</v>
      </c>
      <c r="L165" s="107" t="str">
        <f>'[1]Tabella E Superiori'!K165</f>
        <v>IT</v>
      </c>
      <c r="M165" s="107">
        <f>'[1]Tabella E Superiori'!L165</f>
        <v>4</v>
      </c>
      <c r="N165" s="107" t="str">
        <f>'[1]Tabella E Superiori'!M165</f>
        <v>F.79.0</v>
      </c>
      <c r="O165" s="107" t="str">
        <f>'[1]Tabella E Superiori'!N165</f>
        <v>G.83.0</v>
      </c>
      <c r="P165" s="107">
        <f>'[1]Tabella E Superiori'!O165</f>
        <v>0</v>
      </c>
      <c r="Q165" s="107" t="str">
        <f>'[1]Tabella E Superiori'!P165</f>
        <v>Ritardo mentale medio con paralisi del plesso branchiale - torcicollo miogeno</v>
      </c>
      <c r="R165" s="107" t="str">
        <f>'[1]Tabella E Superiori'!Q165</f>
        <v>EHG</v>
      </c>
      <c r="S165" s="107" t="str">
        <f>'[1]Tabella E Superiori'!R165</f>
        <v>SI</v>
      </c>
      <c r="T165" s="107" t="str">
        <f>'[1]Tabella E Superiori'!S165</f>
        <v>SI</v>
      </c>
      <c r="U165" s="107" t="str">
        <f>'[1]Tabella E Superiori'!T165</f>
        <v>SI</v>
      </c>
      <c r="V165" s="107" t="str">
        <f>'[1]Tabella E Superiori'!U165</f>
        <v>SI</v>
      </c>
      <c r="W165" s="107" t="str">
        <f>'[1]Tabella E Superiori'!V165</f>
        <v>AD02</v>
      </c>
      <c r="X165" s="107" t="str">
        <f>'[1]Tabella E Superiori'!W165</f>
        <v>Ordinanza del 02/07/2018 RG n° 308/2018 del Giuduce Tribunale di Caltanissetta</v>
      </c>
      <c r="Y165" s="107">
        <f>'[1]Tabella E Superiori'!X165</f>
        <v>0</v>
      </c>
      <c r="Z165" s="107">
        <f>'[1]Tabella E Superiori'!Y165</f>
        <v>0</v>
      </c>
      <c r="AA165" s="107">
        <f>'[1]Tabella E Superiori'!Z165</f>
        <v>0</v>
      </c>
      <c r="AB165" s="91">
        <f t="shared" si="4"/>
        <v>1</v>
      </c>
    </row>
    <row r="166" spans="1:28" ht="15" hidden="1" customHeight="1">
      <c r="A166" s="92" t="str">
        <f t="shared" si="5"/>
        <v>CLIS007007</v>
      </c>
      <c r="B166" s="107" t="str">
        <f>'[1]Tabella E Superiori'!A166</f>
        <v>CLIS007007</v>
      </c>
      <c r="C166" s="107" t="str">
        <f>'[1]Tabella E Superiori'!B166</f>
        <v>CLRI00701V</v>
      </c>
      <c r="D166" s="107" t="str">
        <f>'[1]Tabella E Superiori'!C166</f>
        <v>IPEN</v>
      </c>
      <c r="E166" s="107" t="str">
        <f>'[1]Tabella E Superiori'!D166</f>
        <v>CL</v>
      </c>
      <c r="F166" s="107" t="str">
        <f>'[1]Tabella E Superiori'!E166</f>
        <v>RIESI</v>
      </c>
      <c r="G166" s="107" t="str">
        <f>'[1]Tabella E Superiori'!F166</f>
        <v>SS</v>
      </c>
      <c r="H166" s="107" t="str">
        <f>'[1]Tabella E Superiori'!G166</f>
        <v>IISS CARAFA</v>
      </c>
      <c r="I166" s="107" t="str">
        <f>'[1]Tabella E Superiori'!H166</f>
        <v>CLIS007007/SS/GL</v>
      </c>
      <c r="J166" s="107" t="str">
        <f>'[1]Tabella E Superiori'!I166</f>
        <v>M</v>
      </c>
      <c r="K166" s="150">
        <f>'[1]Tabella E Superiori'!J166</f>
        <v>37186</v>
      </c>
      <c r="L166" s="107" t="str">
        <f>'[1]Tabella E Superiori'!K166</f>
        <v>IT</v>
      </c>
      <c r="M166" s="107">
        <f>'[1]Tabella E Superiori'!L166</f>
        <v>5</v>
      </c>
      <c r="N166" s="107" t="str">
        <f>'[1]Tabella E Superiori'!M166</f>
        <v>F.70,0</v>
      </c>
      <c r="O166" s="107">
        <f>'[1]Tabella E Superiori'!N166</f>
        <v>0</v>
      </c>
      <c r="P166" s="107">
        <f>'[1]Tabella E Superiori'!O166</f>
        <v>0</v>
      </c>
      <c r="Q166" s="107" t="str">
        <f>'[1]Tabella E Superiori'!P166</f>
        <v>Riratdo mentale lieve</v>
      </c>
      <c r="R166" s="107" t="str">
        <f>'[1]Tabella E Superiori'!Q166</f>
        <v>EH</v>
      </c>
      <c r="S166" s="107" t="str">
        <f>'[1]Tabella E Superiori'!R166</f>
        <v>NO</v>
      </c>
      <c r="T166" s="107" t="str">
        <f>'[1]Tabella E Superiori'!S166</f>
        <v>NO</v>
      </c>
      <c r="U166" s="107" t="str">
        <f>'[1]Tabella E Superiori'!T166</f>
        <v>NO</v>
      </c>
      <c r="V166" s="107" t="str">
        <f>'[1]Tabella E Superiori'!U166</f>
        <v>NO</v>
      </c>
      <c r="W166" s="107" t="str">
        <f>'[1]Tabella E Superiori'!V166</f>
        <v>AD02</v>
      </c>
      <c r="X166" s="107">
        <f>'[1]Tabella E Superiori'!W166</f>
        <v>0</v>
      </c>
      <c r="Y166" s="107">
        <f>'[1]Tabella E Superiori'!X166</f>
        <v>0</v>
      </c>
      <c r="Z166" s="107">
        <f>'[1]Tabella E Superiori'!Y166</f>
        <v>0</v>
      </c>
      <c r="AA166" s="107">
        <f>'[1]Tabella E Superiori'!Z166</f>
        <v>0</v>
      </c>
      <c r="AB166" s="91">
        <f t="shared" si="4"/>
        <v>1</v>
      </c>
    </row>
    <row r="167" spans="1:28" ht="15" hidden="1" customHeight="1">
      <c r="A167" s="92" t="str">
        <f t="shared" si="5"/>
        <v>CLIS007007</v>
      </c>
      <c r="B167" s="107" t="str">
        <f>'[1]Tabella E Superiori'!A167</f>
        <v>CLIS007007</v>
      </c>
      <c r="C167" s="107" t="str">
        <f>'[1]Tabella E Superiori'!B167</f>
        <v>CLTD00701D</v>
      </c>
      <c r="D167" s="107" t="str">
        <f>'[1]Tabella E Superiori'!C167</f>
        <v>IT01</v>
      </c>
      <c r="E167" s="107" t="str">
        <f>'[1]Tabella E Superiori'!D167</f>
        <v>CL</v>
      </c>
      <c r="F167" s="107" t="str">
        <f>'[1]Tabella E Superiori'!E167</f>
        <v>MAZZARINO</v>
      </c>
      <c r="G167" s="107" t="str">
        <f>'[1]Tabella E Superiori'!F167</f>
        <v>SS</v>
      </c>
      <c r="H167" s="107" t="str">
        <f>'[1]Tabella E Superiori'!G167</f>
        <v>IISS CARAFA</v>
      </c>
      <c r="I167" s="107" t="str">
        <f>'[1]Tabella E Superiori'!H167</f>
        <v>CLIS007007/SS/MA</v>
      </c>
      <c r="J167" s="107" t="str">
        <f>'[1]Tabella E Superiori'!I167</f>
        <v>M</v>
      </c>
      <c r="K167" s="150">
        <f>'[1]Tabella E Superiori'!J167</f>
        <v>37965</v>
      </c>
      <c r="L167" s="107" t="str">
        <f>'[1]Tabella E Superiori'!K167</f>
        <v>IT</v>
      </c>
      <c r="M167" s="107">
        <f>'[1]Tabella E Superiori'!L167</f>
        <v>3</v>
      </c>
      <c r="N167" s="107" t="str">
        <f>'[1]Tabella E Superiori'!M167</f>
        <v>F 71</v>
      </c>
      <c r="O167" s="107" t="str">
        <f>'[1]Tabella E Superiori'!N167</f>
        <v>M 90</v>
      </c>
      <c r="P167" s="107">
        <f>'[1]Tabella E Superiori'!O167</f>
        <v>0</v>
      </c>
      <c r="Q167" s="107" t="str">
        <f>'[1]Tabella E Superiori'!P167</f>
        <v xml:space="preserve">profonda sordità neurosensoriale bilaterale- ritardo cognitivo </v>
      </c>
      <c r="R167" s="107" t="str">
        <f>'[1]Tabella E Superiori'!Q167</f>
        <v>EHG</v>
      </c>
      <c r="S167" s="107" t="str">
        <f>'[1]Tabella E Superiori'!R167</f>
        <v>NO</v>
      </c>
      <c r="T167" s="107" t="str">
        <f>'[1]Tabella E Superiori'!S167</f>
        <v>NO</v>
      </c>
      <c r="U167" s="107" t="str">
        <f>'[1]Tabella E Superiori'!T167</f>
        <v>SI</v>
      </c>
      <c r="V167" s="107" t="str">
        <f>'[1]Tabella E Superiori'!U167</f>
        <v>SI</v>
      </c>
      <c r="W167" s="107" t="str">
        <f>'[1]Tabella E Superiori'!V167</f>
        <v>AD03</v>
      </c>
      <c r="X167" s="107">
        <f>'[1]Tabella E Superiori'!W167</f>
        <v>0</v>
      </c>
      <c r="Y167" s="107">
        <f>'[1]Tabella E Superiori'!X167</f>
        <v>0</v>
      </c>
      <c r="Z167" s="107">
        <f>'[1]Tabella E Superiori'!Y167</f>
        <v>0</v>
      </c>
      <c r="AA167" s="107">
        <f>'[1]Tabella E Superiori'!Z167</f>
        <v>0</v>
      </c>
      <c r="AB167" s="91">
        <f t="shared" si="4"/>
        <v>1</v>
      </c>
    </row>
    <row r="168" spans="1:28" ht="15" hidden="1" customHeight="1">
      <c r="A168" s="92" t="str">
        <f t="shared" si="5"/>
        <v>CLIS007007</v>
      </c>
      <c r="B168" s="107" t="str">
        <f>'[1]Tabella E Superiori'!A168</f>
        <v>CLIS007007</v>
      </c>
      <c r="C168" s="107" t="str">
        <f>'[1]Tabella E Superiori'!B168</f>
        <v>CLTD00701D</v>
      </c>
      <c r="D168" s="107" t="str">
        <f>'[1]Tabella E Superiori'!C168</f>
        <v>IT24</v>
      </c>
      <c r="E168" s="107" t="str">
        <f>'[1]Tabella E Superiori'!D168</f>
        <v>CL</v>
      </c>
      <c r="F168" s="107" t="str">
        <f>'[1]Tabella E Superiori'!E168</f>
        <v>MAZZARINO</v>
      </c>
      <c r="G168" s="107" t="str">
        <f>'[1]Tabella E Superiori'!F168</f>
        <v>SS</v>
      </c>
      <c r="H168" s="107" t="str">
        <f>'[1]Tabella E Superiori'!G168</f>
        <v>IISS CARAFA</v>
      </c>
      <c r="I168" s="107" t="str">
        <f>'[1]Tabella E Superiori'!H168</f>
        <v>CLIS007007/SS/CF</v>
      </c>
      <c r="J168" s="107" t="str">
        <f>'[1]Tabella E Superiori'!I168</f>
        <v>M</v>
      </c>
      <c r="K168" s="150">
        <f>'[1]Tabella E Superiori'!J168</f>
        <v>37900</v>
      </c>
      <c r="L168" s="107" t="str">
        <f>'[1]Tabella E Superiori'!K168</f>
        <v>IT</v>
      </c>
      <c r="M168" s="107">
        <f>'[1]Tabella E Superiori'!L168</f>
        <v>3</v>
      </c>
      <c r="N168" s="107" t="str">
        <f>'[1]Tabella E Superiori'!M168</f>
        <v>F 70</v>
      </c>
      <c r="O168" s="107">
        <f>'[1]Tabella E Superiori'!N168</f>
        <v>0</v>
      </c>
      <c r="P168" s="107">
        <f>'[1]Tabella E Superiori'!O168</f>
        <v>0</v>
      </c>
      <c r="Q168" s="107" t="str">
        <f>'[1]Tabella E Superiori'!P168</f>
        <v>ritardo cognitivo lieve</v>
      </c>
      <c r="R168" s="107" t="str">
        <f>'[1]Tabella E Superiori'!Q168</f>
        <v>EH</v>
      </c>
      <c r="S168" s="107" t="str">
        <f>'[1]Tabella E Superiori'!R168</f>
        <v>NO</v>
      </c>
      <c r="T168" s="107" t="str">
        <f>'[1]Tabella E Superiori'!S168</f>
        <v>NO</v>
      </c>
      <c r="U168" s="107" t="str">
        <f>'[1]Tabella E Superiori'!T168</f>
        <v>NO</v>
      </c>
      <c r="V168" s="107" t="str">
        <f>'[1]Tabella E Superiori'!U168</f>
        <v>NO</v>
      </c>
      <c r="W168" s="107" t="str">
        <f>'[1]Tabella E Superiori'!V168</f>
        <v>AD03</v>
      </c>
      <c r="X168" s="107">
        <f>'[1]Tabella E Superiori'!W168</f>
        <v>0</v>
      </c>
      <c r="Y168" s="107">
        <f>'[1]Tabella E Superiori'!X168</f>
        <v>0</v>
      </c>
      <c r="Z168" s="107">
        <f>'[1]Tabella E Superiori'!Y168</f>
        <v>0</v>
      </c>
      <c r="AA168" s="107">
        <f>'[1]Tabella E Superiori'!Z168</f>
        <v>0</v>
      </c>
      <c r="AB168" s="91">
        <f t="shared" si="4"/>
        <v>1</v>
      </c>
    </row>
    <row r="169" spans="1:28" ht="15" hidden="1" customHeight="1">
      <c r="A169" s="92" t="str">
        <f t="shared" si="5"/>
        <v>CLIS007007</v>
      </c>
      <c r="B169" s="107" t="str">
        <f>'[1]Tabella E Superiori'!A169</f>
        <v>CLIS007007</v>
      </c>
      <c r="C169" s="107" t="str">
        <f>'[1]Tabella E Superiori'!B169</f>
        <v>CLTD00701D</v>
      </c>
      <c r="D169" s="107" t="str">
        <f>'[1]Tabella E Superiori'!C169</f>
        <v>ITAF</v>
      </c>
      <c r="E169" s="107" t="str">
        <f>'[1]Tabella E Superiori'!D169</f>
        <v>CL</v>
      </c>
      <c r="F169" s="107" t="str">
        <f>'[1]Tabella E Superiori'!E169</f>
        <v>MAZZARINO</v>
      </c>
      <c r="G169" s="107" t="str">
        <f>'[1]Tabella E Superiori'!F169</f>
        <v>SS</v>
      </c>
      <c r="H169" s="107" t="str">
        <f>'[1]Tabella E Superiori'!G169</f>
        <v>IISS CARAFA</v>
      </c>
      <c r="I169" s="107" t="str">
        <f>'[1]Tabella E Superiori'!H169</f>
        <v>CLIS007007/SS/MG</v>
      </c>
      <c r="J169" s="107" t="str">
        <f>'[1]Tabella E Superiori'!I169</f>
        <v>M</v>
      </c>
      <c r="K169" s="150">
        <f>'[1]Tabella E Superiori'!J169</f>
        <v>36982</v>
      </c>
      <c r="L169" s="107" t="str">
        <f>'[1]Tabella E Superiori'!K169</f>
        <v>IT</v>
      </c>
      <c r="M169" s="107">
        <f>'[1]Tabella E Superiori'!L169</f>
        <v>4</v>
      </c>
      <c r="N169" s="107" t="str">
        <f>'[1]Tabella E Superiori'!M169</f>
        <v>F 819</v>
      </c>
      <c r="O169" s="107" t="str">
        <f>'[1]Tabella E Superiori'!N169</f>
        <v>H 52</v>
      </c>
      <c r="P169" s="107">
        <f>'[1]Tabella E Superiori'!O169</f>
        <v>0</v>
      </c>
      <c r="Q169" s="107" t="str">
        <f>'[1]Tabella E Superiori'!P169</f>
        <v xml:space="preserve">disturbo evolutivo delle abilità scolastiche non specificate-grave astigmatismo miopico </v>
      </c>
      <c r="R169" s="107" t="str">
        <f>'[1]Tabella E Superiori'!Q169</f>
        <v>EH</v>
      </c>
      <c r="S169" s="107" t="str">
        <f>'[1]Tabella E Superiori'!R169</f>
        <v>NO</v>
      </c>
      <c r="T169" s="107" t="str">
        <f>'[1]Tabella E Superiori'!S169</f>
        <v>NO</v>
      </c>
      <c r="U169" s="107" t="str">
        <f>'[1]Tabella E Superiori'!T169</f>
        <v>SI</v>
      </c>
      <c r="V169" s="107" t="str">
        <f>'[1]Tabella E Superiori'!U169</f>
        <v>SI</v>
      </c>
      <c r="W169" s="107" t="str">
        <f>'[1]Tabella E Superiori'!V169</f>
        <v>AD03</v>
      </c>
      <c r="X169" s="107">
        <f>'[1]Tabella E Superiori'!W169</f>
        <v>0</v>
      </c>
      <c r="Y169" s="107">
        <f>'[1]Tabella E Superiori'!X169</f>
        <v>0</v>
      </c>
      <c r="Z169" s="107">
        <f>'[1]Tabella E Superiori'!Y169</f>
        <v>0</v>
      </c>
      <c r="AA169" s="107">
        <f>'[1]Tabella E Superiori'!Z169</f>
        <v>0</v>
      </c>
      <c r="AB169" s="91">
        <f t="shared" si="4"/>
        <v>1</v>
      </c>
    </row>
    <row r="170" spans="1:28" ht="15" hidden="1" customHeight="1">
      <c r="A170" s="92" t="str">
        <f t="shared" si="5"/>
        <v>CLIS007007</v>
      </c>
      <c r="B170" s="107" t="str">
        <f>'[1]Tabella E Superiori'!A170</f>
        <v>CLIS007007</v>
      </c>
      <c r="C170" s="107" t="str">
        <f>'[1]Tabella E Superiori'!B170</f>
        <v>CLTD00701D</v>
      </c>
      <c r="D170" s="107" t="str">
        <f>'[1]Tabella E Superiori'!C170</f>
        <v>ITAF</v>
      </c>
      <c r="E170" s="107" t="str">
        <f>'[1]Tabella E Superiori'!D170</f>
        <v>CL</v>
      </c>
      <c r="F170" s="107" t="str">
        <f>'[1]Tabella E Superiori'!E170</f>
        <v>MAZZARINO</v>
      </c>
      <c r="G170" s="107" t="str">
        <f>'[1]Tabella E Superiori'!F170</f>
        <v>SS</v>
      </c>
      <c r="H170" s="107" t="str">
        <f>'[1]Tabella E Superiori'!G170</f>
        <v>IISS CARAFA</v>
      </c>
      <c r="I170" s="107" t="str">
        <f>'[1]Tabella E Superiori'!H170</f>
        <v>CLIS007007/SS/MLJ</v>
      </c>
      <c r="J170" s="107" t="str">
        <f>'[1]Tabella E Superiori'!I170</f>
        <v>F</v>
      </c>
      <c r="K170" s="150">
        <f>'[1]Tabella E Superiori'!J170</f>
        <v>37225</v>
      </c>
      <c r="L170" s="107" t="str">
        <f>'[1]Tabella E Superiori'!K170</f>
        <v>IT</v>
      </c>
      <c r="M170" s="107">
        <f>'[1]Tabella E Superiori'!L170</f>
        <v>5</v>
      </c>
      <c r="N170" s="107" t="str">
        <f>'[1]Tabella E Superiori'!M170</f>
        <v>F 70</v>
      </c>
      <c r="O170" s="107">
        <f>'[1]Tabella E Superiori'!N170</f>
        <v>0</v>
      </c>
      <c r="P170" s="107">
        <f>'[1]Tabella E Superiori'!O170</f>
        <v>0</v>
      </c>
      <c r="Q170" s="107" t="str">
        <f>'[1]Tabella E Superiori'!P170</f>
        <v>ritardo cognitivo lieve</v>
      </c>
      <c r="R170" s="107" t="str">
        <f>'[1]Tabella E Superiori'!Q170</f>
        <v>EH</v>
      </c>
      <c r="S170" s="107" t="str">
        <f>'[1]Tabella E Superiori'!R170</f>
        <v>NO</v>
      </c>
      <c r="T170" s="107" t="str">
        <f>'[1]Tabella E Superiori'!S170</f>
        <v>NO</v>
      </c>
      <c r="U170" s="107" t="str">
        <f>'[1]Tabella E Superiori'!T170</f>
        <v>SI</v>
      </c>
      <c r="V170" s="107" t="str">
        <f>'[1]Tabella E Superiori'!U170</f>
        <v>SI</v>
      </c>
      <c r="W170" s="107" t="str">
        <f>'[1]Tabella E Superiori'!V170</f>
        <v>AD03</v>
      </c>
      <c r="X170" s="107">
        <f>'[1]Tabella E Superiori'!W170</f>
        <v>0</v>
      </c>
      <c r="Y170" s="107">
        <f>'[1]Tabella E Superiori'!X170</f>
        <v>0</v>
      </c>
      <c r="Z170" s="107">
        <f>'[1]Tabella E Superiori'!Y170</f>
        <v>0</v>
      </c>
      <c r="AA170" s="107">
        <f>'[1]Tabella E Superiori'!Z170</f>
        <v>0</v>
      </c>
      <c r="AB170" s="91">
        <f t="shared" si="4"/>
        <v>1</v>
      </c>
    </row>
    <row r="171" spans="1:28" ht="15" hidden="1" customHeight="1">
      <c r="A171" s="92" t="str">
        <f t="shared" si="5"/>
        <v>CLIS007007</v>
      </c>
      <c r="B171" s="107" t="str">
        <f>'[1]Tabella E Superiori'!A171</f>
        <v>CLIS007007</v>
      </c>
      <c r="C171" s="107" t="str">
        <f>'[1]Tabella E Superiori'!B171</f>
        <v>CLTD00701D</v>
      </c>
      <c r="D171" s="107" t="str">
        <f>'[1]Tabella E Superiori'!C171</f>
        <v>ITCA</v>
      </c>
      <c r="E171" s="107" t="str">
        <f>'[1]Tabella E Superiori'!D171</f>
        <v>CL</v>
      </c>
      <c r="F171" s="107" t="str">
        <f>'[1]Tabella E Superiori'!E171</f>
        <v>MAZZARINO</v>
      </c>
      <c r="G171" s="107" t="str">
        <f>'[1]Tabella E Superiori'!F171</f>
        <v>SS</v>
      </c>
      <c r="H171" s="107" t="str">
        <f>'[1]Tabella E Superiori'!G171</f>
        <v>IISS CARAFA</v>
      </c>
      <c r="I171" s="107" t="str">
        <f>'[1]Tabella E Superiori'!H171</f>
        <v>CLIS007007/SS/CM</v>
      </c>
      <c r="J171" s="107" t="str">
        <f>'[1]Tabella E Superiori'!I171</f>
        <v>M</v>
      </c>
      <c r="K171" s="150" t="str">
        <f>'[1]Tabella E Superiori'!J171</f>
        <v>09/092002</v>
      </c>
      <c r="L171" s="107" t="str">
        <f>'[1]Tabella E Superiori'!K171</f>
        <v>IT</v>
      </c>
      <c r="M171" s="107">
        <f>'[1]Tabella E Superiori'!L171</f>
        <v>4</v>
      </c>
      <c r="N171" s="107" t="str">
        <f>'[1]Tabella E Superiori'!M171</f>
        <v>F 79</v>
      </c>
      <c r="O171" s="107">
        <f>'[1]Tabella E Superiori'!N171</f>
        <v>0</v>
      </c>
      <c r="P171" s="107">
        <f>'[1]Tabella E Superiori'!O171</f>
        <v>0</v>
      </c>
      <c r="Q171" s="107" t="str">
        <f>'[1]Tabella E Superiori'!P171</f>
        <v>ritardo mentale di grado medio</v>
      </c>
      <c r="R171" s="107" t="str">
        <f>'[1]Tabella E Superiori'!Q171</f>
        <v>EH</v>
      </c>
      <c r="S171" s="107" t="str">
        <f>'[1]Tabella E Superiori'!R171</f>
        <v>NO</v>
      </c>
      <c r="T171" s="107" t="str">
        <f>'[1]Tabella E Superiori'!S171</f>
        <v>NO</v>
      </c>
      <c r="U171" s="107" t="str">
        <f>'[1]Tabella E Superiori'!T171</f>
        <v>NO</v>
      </c>
      <c r="V171" s="107" t="str">
        <f>'[1]Tabella E Superiori'!U171</f>
        <v>NO</v>
      </c>
      <c r="W171" s="107" t="str">
        <f>'[1]Tabella E Superiori'!V171</f>
        <v>AD03</v>
      </c>
      <c r="X171" s="107">
        <f>'[1]Tabella E Superiori'!W171</f>
        <v>0</v>
      </c>
      <c r="Y171" s="107">
        <f>'[1]Tabella E Superiori'!X171</f>
        <v>0</v>
      </c>
      <c r="Z171" s="107">
        <f>'[1]Tabella E Superiori'!Y171</f>
        <v>0</v>
      </c>
      <c r="AA171" s="107">
        <f>'[1]Tabella E Superiori'!Z171</f>
        <v>0</v>
      </c>
      <c r="AB171" s="91">
        <f t="shared" si="4"/>
        <v>1</v>
      </c>
    </row>
    <row r="172" spans="1:28" ht="15" hidden="1" customHeight="1">
      <c r="A172" s="92" t="str">
        <f t="shared" si="5"/>
        <v>CLIS007007</v>
      </c>
      <c r="B172" s="107" t="str">
        <f>'[1]Tabella E Superiori'!A172</f>
        <v>CLIS007007</v>
      </c>
      <c r="C172" s="107" t="str">
        <f>'[1]Tabella E Superiori'!B172</f>
        <v>CLTD00701D</v>
      </c>
      <c r="D172" s="107" t="str">
        <f>'[1]Tabella E Superiori'!C172</f>
        <v>ITCA</v>
      </c>
      <c r="E172" s="107" t="str">
        <f>'[1]Tabella E Superiori'!D172</f>
        <v>CL</v>
      </c>
      <c r="F172" s="107" t="str">
        <f>'[1]Tabella E Superiori'!E172</f>
        <v>MAZZARINO</v>
      </c>
      <c r="G172" s="107" t="str">
        <f>'[1]Tabella E Superiori'!F172</f>
        <v>SS</v>
      </c>
      <c r="H172" s="107" t="str">
        <f>'[1]Tabella E Superiori'!G172</f>
        <v>IISS CARAFA</v>
      </c>
      <c r="I172" s="107" t="str">
        <f>'[1]Tabella E Superiori'!H172</f>
        <v>CLIS007007/SS/CL</v>
      </c>
      <c r="J172" s="107" t="str">
        <f>'[1]Tabella E Superiori'!I172</f>
        <v>M</v>
      </c>
      <c r="K172" s="150">
        <f>'[1]Tabella E Superiori'!J172</f>
        <v>36487</v>
      </c>
      <c r="L172" s="107" t="str">
        <f>'[1]Tabella E Superiori'!K172</f>
        <v>IT</v>
      </c>
      <c r="M172" s="107">
        <f>'[1]Tabella E Superiori'!L172</f>
        <v>5</v>
      </c>
      <c r="N172" s="107" t="str">
        <f>'[1]Tabella E Superiori'!M172</f>
        <v>F 90</v>
      </c>
      <c r="O172" s="107">
        <f>'[1]Tabella E Superiori'!N172</f>
        <v>0</v>
      </c>
      <c r="P172" s="107">
        <f>'[1]Tabella E Superiori'!O172</f>
        <v>0</v>
      </c>
      <c r="Q172" s="107" t="str">
        <f>'[1]Tabella E Superiori'!P172</f>
        <v>deficit attentivo con iperattività</v>
      </c>
      <c r="R172" s="107" t="str">
        <f>'[1]Tabella E Superiori'!Q172</f>
        <v>EH</v>
      </c>
      <c r="S172" s="107" t="str">
        <f>'[1]Tabella E Superiori'!R172</f>
        <v>NO</v>
      </c>
      <c r="T172" s="107" t="str">
        <f>'[1]Tabella E Superiori'!S172</f>
        <v>NO</v>
      </c>
      <c r="U172" s="107" t="str">
        <f>'[1]Tabella E Superiori'!T172</f>
        <v>NO</v>
      </c>
      <c r="V172" s="107" t="str">
        <f>'[1]Tabella E Superiori'!U172</f>
        <v>NO</v>
      </c>
      <c r="W172" s="107" t="str">
        <f>'[1]Tabella E Superiori'!V172</f>
        <v>AD04</v>
      </c>
      <c r="X172" s="107">
        <f>'[1]Tabella E Superiori'!W172</f>
        <v>0</v>
      </c>
      <c r="Y172" s="107">
        <f>'[1]Tabella E Superiori'!X172</f>
        <v>0</v>
      </c>
      <c r="Z172" s="107">
        <f>'[1]Tabella E Superiori'!Y172</f>
        <v>0</v>
      </c>
      <c r="AA172" s="107">
        <f>'[1]Tabella E Superiori'!Z172</f>
        <v>0</v>
      </c>
      <c r="AB172" s="91">
        <f t="shared" si="4"/>
        <v>1</v>
      </c>
    </row>
    <row r="173" spans="1:28" ht="15" hidden="1" customHeight="1">
      <c r="A173" s="92" t="str">
        <f t="shared" si="5"/>
        <v>CLIS008003</v>
      </c>
      <c r="B173" s="107" t="str">
        <f>'[1]Tabella E Superiori'!A173</f>
        <v>CLIS008003</v>
      </c>
      <c r="C173" s="107" t="str">
        <f>'[1]Tabella E Superiori'!B173</f>
        <v>CLPC00801A</v>
      </c>
      <c r="D173" s="107" t="str">
        <f>'[1]Tabella E Superiori'!C173</f>
        <v>LI04</v>
      </c>
      <c r="E173" s="107" t="str">
        <f>'[1]Tabella E Superiori'!D173</f>
        <v>CL</v>
      </c>
      <c r="F173" s="107" t="str">
        <f>'[1]Tabella E Superiori'!E173</f>
        <v>MUSSOMELI</v>
      </c>
      <c r="G173" s="107" t="str">
        <f>'[1]Tabella E Superiori'!F173</f>
        <v>SS</v>
      </c>
      <c r="H173" s="107" t="str">
        <f>'[1]Tabella E Superiori'!G173</f>
        <v>LICEO LINGUISTICO</v>
      </c>
      <c r="I173" s="107" t="str">
        <f>'[1]Tabella E Superiori'!H173</f>
        <v>CLIS008003/SS/SC</v>
      </c>
      <c r="J173" s="107" t="str">
        <f>'[1]Tabella E Superiori'!I173</f>
        <v>F</v>
      </c>
      <c r="K173" s="150">
        <f>'[1]Tabella E Superiori'!J173</f>
        <v>37997</v>
      </c>
      <c r="L173" s="107" t="str">
        <f>'[1]Tabella E Superiori'!K173</f>
        <v>IT</v>
      </c>
      <c r="M173" s="107">
        <f>'[1]Tabella E Superiori'!L173</f>
        <v>3</v>
      </c>
      <c r="N173" s="107" t="str">
        <f>'[1]Tabella E Superiori'!M173</f>
        <v>H54</v>
      </c>
      <c r="O173" s="107">
        <f>'[1]Tabella E Superiori'!N173</f>
        <v>0</v>
      </c>
      <c r="P173" s="107">
        <f>'[1]Tabella E Superiori'!O173</f>
        <v>0</v>
      </c>
      <c r="Q173" s="107" t="str">
        <f>'[1]Tabella E Superiori'!P173</f>
        <v>Cecità</v>
      </c>
      <c r="R173" s="107" t="str">
        <f>'[1]Tabella E Superiori'!Q173</f>
        <v>CHG</v>
      </c>
      <c r="S173" s="107" t="str">
        <f>'[1]Tabella E Superiori'!R173</f>
        <v>NO</v>
      </c>
      <c r="T173" s="107" t="str">
        <f>'[1]Tabella E Superiori'!S173</f>
        <v>NO</v>
      </c>
      <c r="U173" s="107" t="str">
        <f>'[1]Tabella E Superiori'!T173</f>
        <v>SI</v>
      </c>
      <c r="V173" s="107" t="str">
        <f>'[1]Tabella E Superiori'!U173</f>
        <v>SI</v>
      </c>
      <c r="W173" s="107">
        <f>'[1]Tabella E Superiori'!V173</f>
        <v>0</v>
      </c>
      <c r="X173" s="107">
        <f>'[1]Tabella E Superiori'!W173</f>
        <v>0</v>
      </c>
      <c r="Y173" s="107">
        <f>'[1]Tabella E Superiori'!X173</f>
        <v>0</v>
      </c>
      <c r="Z173" s="107">
        <f>'[1]Tabella E Superiori'!Y173</f>
        <v>0</v>
      </c>
      <c r="AA173" s="107">
        <f>'[1]Tabella E Superiori'!Z173</f>
        <v>0</v>
      </c>
      <c r="AB173" s="91">
        <f t="shared" si="4"/>
        <v>1</v>
      </c>
    </row>
    <row r="174" spans="1:28" ht="15" hidden="1" customHeight="1">
      <c r="A174" s="92" t="str">
        <f t="shared" si="5"/>
        <v>CLIS008003</v>
      </c>
      <c r="B174" s="107" t="str">
        <f>'[1]Tabella E Superiori'!A174</f>
        <v>CLIS008003</v>
      </c>
      <c r="C174" s="107" t="str">
        <f>'[1]Tabella E Superiori'!B174</f>
        <v>CLRA008013</v>
      </c>
      <c r="D174" s="107" t="str">
        <f>'[1]Tabella E Superiori'!C174</f>
        <v>IP01</v>
      </c>
      <c r="E174" s="107" t="str">
        <f>'[1]Tabella E Superiori'!D174</f>
        <v>CL</v>
      </c>
      <c r="F174" s="107" t="str">
        <f>'[1]Tabella E Superiori'!E174</f>
        <v>MUSSOMELI</v>
      </c>
      <c r="G174" s="107" t="str">
        <f>'[1]Tabella E Superiori'!F174</f>
        <v>SS</v>
      </c>
      <c r="H174" s="107" t="str">
        <f>'[1]Tabella E Superiori'!G174</f>
        <v>I.P.S.A.S.R.</v>
      </c>
      <c r="I174" s="107" t="str">
        <f>'[1]Tabella E Superiori'!H174</f>
        <v>CLIS008003/SS/CR</v>
      </c>
      <c r="J174" s="107" t="str">
        <f>'[1]Tabella E Superiori'!I174</f>
        <v>M</v>
      </c>
      <c r="K174" s="150">
        <f>'[1]Tabella E Superiori'!J174</f>
        <v>37403</v>
      </c>
      <c r="L174" s="107" t="str">
        <f>'[1]Tabella E Superiori'!K174</f>
        <v>IT</v>
      </c>
      <c r="M174" s="107">
        <f>'[1]Tabella E Superiori'!L174</f>
        <v>3</v>
      </c>
      <c r="N174" s="107" t="str">
        <f>'[1]Tabella E Superiori'!M174</f>
        <v>F70</v>
      </c>
      <c r="O174" s="107">
        <f>'[1]Tabella E Superiori'!N174</f>
        <v>0</v>
      </c>
      <c r="P174" s="107">
        <f>'[1]Tabella E Superiori'!O174</f>
        <v>0</v>
      </c>
      <c r="Q174" s="107" t="str">
        <f>'[1]Tabella E Superiori'!P174</f>
        <v>Ritardo mentale lieve</v>
      </c>
      <c r="R174" s="107" t="str">
        <f>'[1]Tabella E Superiori'!Q174</f>
        <v>EH</v>
      </c>
      <c r="S174" s="107" t="str">
        <f>'[1]Tabella E Superiori'!R174</f>
        <v>NO</v>
      </c>
      <c r="T174" s="107" t="str">
        <f>'[1]Tabella E Superiori'!S174</f>
        <v>NO</v>
      </c>
      <c r="U174" s="107" t="str">
        <f>'[1]Tabella E Superiori'!T174</f>
        <v>NO</v>
      </c>
      <c r="V174" s="107" t="str">
        <f>'[1]Tabella E Superiori'!U174</f>
        <v>NO</v>
      </c>
      <c r="W174" s="107">
        <f>'[1]Tabella E Superiori'!V174</f>
        <v>0</v>
      </c>
      <c r="X174" s="107">
        <f>'[1]Tabella E Superiori'!W174</f>
        <v>0</v>
      </c>
      <c r="Y174" s="107">
        <f>'[1]Tabella E Superiori'!X174</f>
        <v>0</v>
      </c>
      <c r="Z174" s="107">
        <f>'[1]Tabella E Superiori'!Y174</f>
        <v>0</v>
      </c>
      <c r="AA174" s="107">
        <f>'[1]Tabella E Superiori'!Z174</f>
        <v>0</v>
      </c>
      <c r="AB174" s="91">
        <f t="shared" si="4"/>
        <v>1</v>
      </c>
    </row>
    <row r="175" spans="1:28" ht="15" hidden="1" customHeight="1">
      <c r="A175" s="92" t="str">
        <f t="shared" si="5"/>
        <v>CLIS008003</v>
      </c>
      <c r="B175" s="107" t="str">
        <f>'[1]Tabella E Superiori'!A175</f>
        <v>CLIS008003</v>
      </c>
      <c r="C175" s="107" t="str">
        <f>'[1]Tabella E Superiori'!B175</f>
        <v>CLRA008013</v>
      </c>
      <c r="D175" s="107" t="str">
        <f>'[1]Tabella E Superiori'!C175</f>
        <v>IP01</v>
      </c>
      <c r="E175" s="107" t="str">
        <f>'[1]Tabella E Superiori'!D175</f>
        <v>CL</v>
      </c>
      <c r="F175" s="107" t="str">
        <f>'[1]Tabella E Superiori'!E175</f>
        <v>MUSSOMELI</v>
      </c>
      <c r="G175" s="107" t="str">
        <f>'[1]Tabella E Superiori'!F175</f>
        <v>SS</v>
      </c>
      <c r="H175" s="107" t="str">
        <f>'[1]Tabella E Superiori'!G175</f>
        <v>I.P.S.A.S.R.</v>
      </c>
      <c r="I175" s="107" t="str">
        <f>'[1]Tabella E Superiori'!H175</f>
        <v>CLIS008003/SS/EL</v>
      </c>
      <c r="J175" s="107" t="str">
        <f>'[1]Tabella E Superiori'!I175</f>
        <v>M</v>
      </c>
      <c r="K175" s="150">
        <f>'[1]Tabella E Superiori'!J175</f>
        <v>37416</v>
      </c>
      <c r="L175" s="107" t="str">
        <f>'[1]Tabella E Superiori'!K175</f>
        <v>IT</v>
      </c>
      <c r="M175" s="107">
        <f>'[1]Tabella E Superiori'!L175</f>
        <v>3</v>
      </c>
      <c r="N175" s="107" t="str">
        <f>'[1]Tabella E Superiori'!M175</f>
        <v>F70</v>
      </c>
      <c r="O175" s="107">
        <f>'[1]Tabella E Superiori'!N175</f>
        <v>0</v>
      </c>
      <c r="P175" s="107">
        <f>'[1]Tabella E Superiori'!O175</f>
        <v>0</v>
      </c>
      <c r="Q175" s="107" t="str">
        <f>'[1]Tabella E Superiori'!P175</f>
        <v>Disabilità intellettiva lievw</v>
      </c>
      <c r="R175" s="107" t="str">
        <f>'[1]Tabella E Superiori'!Q175</f>
        <v>EH</v>
      </c>
      <c r="S175" s="107" t="str">
        <f>'[1]Tabella E Superiori'!R175</f>
        <v>NO</v>
      </c>
      <c r="T175" s="107" t="str">
        <f>'[1]Tabella E Superiori'!S175</f>
        <v>NO</v>
      </c>
      <c r="U175" s="107" t="str">
        <f>'[1]Tabella E Superiori'!T175</f>
        <v>NO</v>
      </c>
      <c r="V175" s="107" t="str">
        <f>'[1]Tabella E Superiori'!U175</f>
        <v>NO</v>
      </c>
      <c r="W175" s="107">
        <f>'[1]Tabella E Superiori'!V175</f>
        <v>0</v>
      </c>
      <c r="X175" s="107">
        <f>'[1]Tabella E Superiori'!W175</f>
        <v>0</v>
      </c>
      <c r="Y175" s="107">
        <f>'[1]Tabella E Superiori'!X175</f>
        <v>0</v>
      </c>
      <c r="Z175" s="107">
        <f>'[1]Tabella E Superiori'!Y175</f>
        <v>0</v>
      </c>
      <c r="AA175" s="107">
        <f>'[1]Tabella E Superiori'!Z175</f>
        <v>0</v>
      </c>
      <c r="AB175" s="91">
        <f t="shared" si="4"/>
        <v>1</v>
      </c>
    </row>
    <row r="176" spans="1:28" ht="15" hidden="1" customHeight="1">
      <c r="A176" s="92" t="str">
        <f t="shared" si="5"/>
        <v>CLIS008003</v>
      </c>
      <c r="B176" s="107" t="str">
        <f>'[1]Tabella E Superiori'!A176</f>
        <v>CLIS008003</v>
      </c>
      <c r="C176" s="107" t="str">
        <f>'[1]Tabella E Superiori'!B176</f>
        <v>CLRA008013</v>
      </c>
      <c r="D176" s="107" t="str">
        <f>'[1]Tabella E Superiori'!C176</f>
        <v>IP01</v>
      </c>
      <c r="E176" s="107" t="str">
        <f>'[1]Tabella E Superiori'!D176</f>
        <v>CL</v>
      </c>
      <c r="F176" s="107" t="str">
        <f>'[1]Tabella E Superiori'!E176</f>
        <v>MUSSOMELI</v>
      </c>
      <c r="G176" s="107" t="str">
        <f>'[1]Tabella E Superiori'!F176</f>
        <v>SS</v>
      </c>
      <c r="H176" s="107" t="str">
        <f>'[1]Tabella E Superiori'!G176</f>
        <v>I.P.S.A.S.R.</v>
      </c>
      <c r="I176" s="107" t="str">
        <f>'[1]Tabella E Superiori'!H176</f>
        <v>CLIS008003/SS/FM</v>
      </c>
      <c r="J176" s="107" t="str">
        <f>'[1]Tabella E Superiori'!I176</f>
        <v>M</v>
      </c>
      <c r="K176" s="150">
        <f>'[1]Tabella E Superiori'!J176</f>
        <v>37427</v>
      </c>
      <c r="L176" s="107" t="str">
        <f>'[1]Tabella E Superiori'!K176</f>
        <v>IT</v>
      </c>
      <c r="M176" s="107">
        <f>'[1]Tabella E Superiori'!L176</f>
        <v>3</v>
      </c>
      <c r="N176" s="107" t="str">
        <f>'[1]Tabella E Superiori'!M176</f>
        <v>F70</v>
      </c>
      <c r="O176" s="107">
        <f>'[1]Tabella E Superiori'!N176</f>
        <v>0</v>
      </c>
      <c r="P176" s="107">
        <f>'[1]Tabella E Superiori'!O176</f>
        <v>0</v>
      </c>
      <c r="Q176" s="107" t="str">
        <f>'[1]Tabella E Superiori'!P176</f>
        <v>Disabilità intellettiva lieve</v>
      </c>
      <c r="R176" s="107" t="str">
        <f>'[1]Tabella E Superiori'!Q176</f>
        <v>EH</v>
      </c>
      <c r="S176" s="107" t="str">
        <f>'[1]Tabella E Superiori'!R176</f>
        <v>NO</v>
      </c>
      <c r="T176" s="107" t="str">
        <f>'[1]Tabella E Superiori'!S176</f>
        <v>NO</v>
      </c>
      <c r="U176" s="107" t="str">
        <f>'[1]Tabella E Superiori'!T176</f>
        <v>NO</v>
      </c>
      <c r="V176" s="107" t="str">
        <f>'[1]Tabella E Superiori'!U176</f>
        <v>NO</v>
      </c>
      <c r="W176" s="107">
        <f>'[1]Tabella E Superiori'!V176</f>
        <v>0</v>
      </c>
      <c r="X176" s="107">
        <f>'[1]Tabella E Superiori'!W176</f>
        <v>0</v>
      </c>
      <c r="Y176" s="107">
        <f>'[1]Tabella E Superiori'!X176</f>
        <v>0</v>
      </c>
      <c r="Z176" s="107">
        <f>'[1]Tabella E Superiori'!Y176</f>
        <v>0</v>
      </c>
      <c r="AA176" s="107">
        <f>'[1]Tabella E Superiori'!Z176</f>
        <v>0</v>
      </c>
      <c r="AB176" s="91">
        <f t="shared" si="4"/>
        <v>1</v>
      </c>
    </row>
    <row r="177" spans="1:28" ht="15" hidden="1" customHeight="1">
      <c r="A177" s="92" t="str">
        <f t="shared" si="5"/>
        <v>CLIS008003</v>
      </c>
      <c r="B177" s="107" t="str">
        <f>'[1]Tabella E Superiori'!A177</f>
        <v>CLIS008003</v>
      </c>
      <c r="C177" s="107" t="str">
        <f>'[1]Tabella E Superiori'!B177</f>
        <v>CLRA008013</v>
      </c>
      <c r="D177" s="107" t="str">
        <f>'[1]Tabella E Superiori'!C177</f>
        <v>IP01</v>
      </c>
      <c r="E177" s="107" t="str">
        <f>'[1]Tabella E Superiori'!D177</f>
        <v>CL</v>
      </c>
      <c r="F177" s="107" t="str">
        <f>'[1]Tabella E Superiori'!E177</f>
        <v>MUSSOMELI</v>
      </c>
      <c r="G177" s="107" t="str">
        <f>'[1]Tabella E Superiori'!F177</f>
        <v>SS</v>
      </c>
      <c r="H177" s="107" t="str">
        <f>'[1]Tabella E Superiori'!G177</f>
        <v>I.P.S.A.S.R.</v>
      </c>
      <c r="I177" s="107" t="str">
        <f>'[1]Tabella E Superiori'!H177</f>
        <v>CLIS008003/SS/LSF</v>
      </c>
      <c r="J177" s="107" t="str">
        <f>'[1]Tabella E Superiori'!I177</f>
        <v>M</v>
      </c>
      <c r="K177" s="150">
        <f>'[1]Tabella E Superiori'!J177</f>
        <v>37853</v>
      </c>
      <c r="L177" s="107" t="str">
        <f>'[1]Tabella E Superiori'!K177</f>
        <v>IT</v>
      </c>
      <c r="M177" s="107">
        <f>'[1]Tabella E Superiori'!L177</f>
        <v>3</v>
      </c>
      <c r="N177" s="107" t="str">
        <f>'[1]Tabella E Superiori'!M177</f>
        <v>F71</v>
      </c>
      <c r="O177" s="107">
        <f>'[1]Tabella E Superiori'!N177</f>
        <v>0</v>
      </c>
      <c r="P177" s="107">
        <f>'[1]Tabella E Superiori'!O177</f>
        <v>0</v>
      </c>
      <c r="Q177" s="107" t="str">
        <f>'[1]Tabella E Superiori'!P177</f>
        <v>Disabilità intellettiva di medio grado</v>
      </c>
      <c r="R177" s="107" t="str">
        <f>'[1]Tabella E Superiori'!Q177</f>
        <v>EH</v>
      </c>
      <c r="S177" s="107" t="str">
        <f>'[1]Tabella E Superiori'!R177</f>
        <v>NO</v>
      </c>
      <c r="T177" s="107" t="str">
        <f>'[1]Tabella E Superiori'!S177</f>
        <v>NO</v>
      </c>
      <c r="U177" s="107" t="str">
        <f>'[1]Tabella E Superiori'!T177</f>
        <v>NO</v>
      </c>
      <c r="V177" s="107" t="str">
        <f>'[1]Tabella E Superiori'!U177</f>
        <v>NO</v>
      </c>
      <c r="W177" s="107">
        <f>'[1]Tabella E Superiori'!V177</f>
        <v>0</v>
      </c>
      <c r="X177" s="107">
        <f>'[1]Tabella E Superiori'!W177</f>
        <v>0</v>
      </c>
      <c r="Y177" s="107">
        <f>'[1]Tabella E Superiori'!X177</f>
        <v>0</v>
      </c>
      <c r="Z177" s="107">
        <f>'[1]Tabella E Superiori'!Y177</f>
        <v>0</v>
      </c>
      <c r="AA177" s="107">
        <f>'[1]Tabella E Superiori'!Z177</f>
        <v>0</v>
      </c>
      <c r="AB177" s="91">
        <f t="shared" si="4"/>
        <v>1</v>
      </c>
    </row>
    <row r="178" spans="1:28" ht="15" hidden="1" customHeight="1">
      <c r="A178" s="92" t="str">
        <f t="shared" si="5"/>
        <v>CLIS008003</v>
      </c>
      <c r="B178" s="107" t="str">
        <f>'[1]Tabella E Superiori'!A178</f>
        <v>CLIS008003</v>
      </c>
      <c r="C178" s="107" t="str">
        <f>'[1]Tabella E Superiori'!B178</f>
        <v>CLRA008013</v>
      </c>
      <c r="D178" s="107" t="str">
        <f>'[1]Tabella E Superiori'!C178</f>
        <v>IP01</v>
      </c>
      <c r="E178" s="107" t="str">
        <f>'[1]Tabella E Superiori'!D178</f>
        <v>CL</v>
      </c>
      <c r="F178" s="107" t="str">
        <f>'[1]Tabella E Superiori'!E178</f>
        <v>MUSSOMELI</v>
      </c>
      <c r="G178" s="107" t="str">
        <f>'[1]Tabella E Superiori'!F178</f>
        <v>SS</v>
      </c>
      <c r="H178" s="107" t="str">
        <f>'[1]Tabella E Superiori'!G178</f>
        <v>I.P.S.A.S.R.</v>
      </c>
      <c r="I178" s="107" t="str">
        <f>'[1]Tabella E Superiori'!H178</f>
        <v>CLIS008003/SS/VDS</v>
      </c>
      <c r="J178" s="107" t="str">
        <f>'[1]Tabella E Superiori'!I178</f>
        <v>M</v>
      </c>
      <c r="K178" s="150">
        <f>'[1]Tabella E Superiori'!J178</f>
        <v>37574</v>
      </c>
      <c r="L178" s="107" t="str">
        <f>'[1]Tabella E Superiori'!K178</f>
        <v>IT</v>
      </c>
      <c r="M178" s="107">
        <f>'[1]Tabella E Superiori'!L178</f>
        <v>3</v>
      </c>
      <c r="N178" s="107" t="str">
        <f>'[1]Tabella E Superiori'!M178</f>
        <v>F70</v>
      </c>
      <c r="O178" s="107" t="str">
        <f>'[1]Tabella E Superiori'!N178</f>
        <v>F81.1</v>
      </c>
      <c r="P178" s="107">
        <f>'[1]Tabella E Superiori'!O178</f>
        <v>0</v>
      </c>
      <c r="Q178" s="107" t="str">
        <f>'[1]Tabella E Superiori'!P178</f>
        <v>Ritardo mentale lieve</v>
      </c>
      <c r="R178" s="107" t="str">
        <f>'[1]Tabella E Superiori'!Q178</f>
        <v>EH</v>
      </c>
      <c r="S178" s="107" t="str">
        <f>'[1]Tabella E Superiori'!R178</f>
        <v>SI</v>
      </c>
      <c r="T178" s="107" t="str">
        <f>'[1]Tabella E Superiori'!S178</f>
        <v>NO</v>
      </c>
      <c r="U178" s="107" t="str">
        <f>'[1]Tabella E Superiori'!T178</f>
        <v>NO</v>
      </c>
      <c r="V178" s="107" t="str">
        <f>'[1]Tabella E Superiori'!U178</f>
        <v>NO</v>
      </c>
      <c r="W178" s="107">
        <f>'[1]Tabella E Superiori'!V178</f>
        <v>0</v>
      </c>
      <c r="X178" s="107">
        <f>'[1]Tabella E Superiori'!W178</f>
        <v>0</v>
      </c>
      <c r="Y178" s="107">
        <f>'[1]Tabella E Superiori'!X178</f>
        <v>0</v>
      </c>
      <c r="Z178" s="107">
        <f>'[1]Tabella E Superiori'!Y178</f>
        <v>0</v>
      </c>
      <c r="AA178" s="107">
        <f>'[1]Tabella E Superiori'!Z178</f>
        <v>0</v>
      </c>
      <c r="AB178" s="91">
        <f t="shared" si="4"/>
        <v>1</v>
      </c>
    </row>
    <row r="179" spans="1:28" ht="15" hidden="1" customHeight="1">
      <c r="A179" s="92" t="str">
        <f t="shared" si="5"/>
        <v>CLIS008003</v>
      </c>
      <c r="B179" s="107" t="str">
        <f>'[1]Tabella E Superiori'!A179</f>
        <v>CLIS008003</v>
      </c>
      <c r="C179" s="107" t="str">
        <f>'[1]Tabella E Superiori'!B179</f>
        <v>CLRA008013</v>
      </c>
      <c r="D179" s="107" t="str">
        <f>'[1]Tabella E Superiori'!C179</f>
        <v>IP01</v>
      </c>
      <c r="E179" s="107" t="str">
        <f>'[1]Tabella E Superiori'!D179</f>
        <v>CL</v>
      </c>
      <c r="F179" s="107" t="str">
        <f>'[1]Tabella E Superiori'!E179</f>
        <v>MUSSOMELI</v>
      </c>
      <c r="G179" s="107" t="str">
        <f>'[1]Tabella E Superiori'!F179</f>
        <v>SS</v>
      </c>
      <c r="H179" s="107" t="str">
        <f>'[1]Tabella E Superiori'!G179</f>
        <v>I.P.S.A.S.R.</v>
      </c>
      <c r="I179" s="107" t="str">
        <f>'[1]Tabella E Superiori'!H179</f>
        <v>CLIS008003/SS/BT</v>
      </c>
      <c r="J179" s="107" t="str">
        <f>'[1]Tabella E Superiori'!I179</f>
        <v>M</v>
      </c>
      <c r="K179" s="150">
        <f>'[1]Tabella E Superiori'!J179</f>
        <v>37587</v>
      </c>
      <c r="L179" s="107" t="str">
        <f>'[1]Tabella E Superiori'!K179</f>
        <v>IT</v>
      </c>
      <c r="M179" s="107">
        <f>'[1]Tabella E Superiori'!L179</f>
        <v>4</v>
      </c>
      <c r="N179" s="107" t="str">
        <f>'[1]Tabella E Superiori'!M179</f>
        <v>F70</v>
      </c>
      <c r="O179" s="107">
        <f>'[1]Tabella E Superiori'!N179</f>
        <v>0</v>
      </c>
      <c r="P179" s="107">
        <f>'[1]Tabella E Superiori'!O179</f>
        <v>0</v>
      </c>
      <c r="Q179" s="107" t="str">
        <f>'[1]Tabella E Superiori'!P179</f>
        <v>Ritardo mentale lieve</v>
      </c>
      <c r="R179" s="107" t="str">
        <f>'[1]Tabella E Superiori'!Q179</f>
        <v>EH</v>
      </c>
      <c r="S179" s="107" t="str">
        <f>'[1]Tabella E Superiori'!R179</f>
        <v>NO</v>
      </c>
      <c r="T179" s="107" t="str">
        <f>'[1]Tabella E Superiori'!S179</f>
        <v>NO</v>
      </c>
      <c r="U179" s="107" t="str">
        <f>'[1]Tabella E Superiori'!T179</f>
        <v>NO</v>
      </c>
      <c r="V179" s="107" t="str">
        <f>'[1]Tabella E Superiori'!U179</f>
        <v>NO</v>
      </c>
      <c r="W179" s="107">
        <f>'[1]Tabella E Superiori'!V179</f>
        <v>0</v>
      </c>
      <c r="X179" s="107">
        <f>'[1]Tabella E Superiori'!W179</f>
        <v>0</v>
      </c>
      <c r="Y179" s="107">
        <f>'[1]Tabella E Superiori'!X179</f>
        <v>0</v>
      </c>
      <c r="Z179" s="107">
        <f>'[1]Tabella E Superiori'!Y179</f>
        <v>0</v>
      </c>
      <c r="AA179" s="107">
        <f>'[1]Tabella E Superiori'!Z179</f>
        <v>0</v>
      </c>
      <c r="AB179" s="91">
        <f t="shared" si="4"/>
        <v>1</v>
      </c>
    </row>
    <row r="180" spans="1:28" ht="15" hidden="1" customHeight="1">
      <c r="A180" s="92" t="str">
        <f t="shared" si="5"/>
        <v>CLIS008003</v>
      </c>
      <c r="B180" s="107" t="str">
        <f>'[1]Tabella E Superiori'!A180</f>
        <v>CLIS008003</v>
      </c>
      <c r="C180" s="107" t="str">
        <f>'[1]Tabella E Superiori'!B180</f>
        <v>CLRA008013</v>
      </c>
      <c r="D180" s="107" t="str">
        <f>'[1]Tabella E Superiori'!C180</f>
        <v>IP01</v>
      </c>
      <c r="E180" s="107" t="str">
        <f>'[1]Tabella E Superiori'!D180</f>
        <v>CL</v>
      </c>
      <c r="F180" s="107" t="str">
        <f>'[1]Tabella E Superiori'!E180</f>
        <v>MUSSOMELI</v>
      </c>
      <c r="G180" s="107" t="str">
        <f>'[1]Tabella E Superiori'!F180</f>
        <v>SS</v>
      </c>
      <c r="H180" s="107" t="str">
        <f>'[1]Tabella E Superiori'!G180</f>
        <v>I.P.S.A.S.R.</v>
      </c>
      <c r="I180" s="107" t="str">
        <f>'[1]Tabella E Superiori'!H180</f>
        <v>CLIS008003/SS/FA</v>
      </c>
      <c r="J180" s="107" t="str">
        <f>'[1]Tabella E Superiori'!I180</f>
        <v>M</v>
      </c>
      <c r="K180" s="150">
        <f>'[1]Tabella E Superiori'!J180</f>
        <v>36340</v>
      </c>
      <c r="L180" s="107" t="str">
        <f>'[1]Tabella E Superiori'!K180</f>
        <v>IT</v>
      </c>
      <c r="M180" s="107">
        <f>'[1]Tabella E Superiori'!L180</f>
        <v>5</v>
      </c>
      <c r="N180" s="107" t="str">
        <f>'[1]Tabella E Superiori'!M180</f>
        <v>F71</v>
      </c>
      <c r="O180" s="107">
        <f>'[1]Tabella E Superiori'!N180</f>
        <v>0</v>
      </c>
      <c r="P180" s="107">
        <f>'[1]Tabella E Superiori'!O180</f>
        <v>0</v>
      </c>
      <c r="Q180" s="107" t="str">
        <f>'[1]Tabella E Superiori'!P180</f>
        <v>Ritardo pscomotorio lieve</v>
      </c>
      <c r="R180" s="107" t="str">
        <f>'[1]Tabella E Superiori'!Q180</f>
        <v>EH</v>
      </c>
      <c r="S180" s="107" t="str">
        <f>'[1]Tabella E Superiori'!R180</f>
        <v>NO</v>
      </c>
      <c r="T180" s="107" t="str">
        <f>'[1]Tabella E Superiori'!S180</f>
        <v>NO</v>
      </c>
      <c r="U180" s="107" t="str">
        <f>'[1]Tabella E Superiori'!T180</f>
        <v>NO</v>
      </c>
      <c r="V180" s="107" t="str">
        <f>'[1]Tabella E Superiori'!U180</f>
        <v>NO</v>
      </c>
      <c r="W180" s="107">
        <f>'[1]Tabella E Superiori'!V180</f>
        <v>0</v>
      </c>
      <c r="X180" s="107">
        <f>'[1]Tabella E Superiori'!W180</f>
        <v>0</v>
      </c>
      <c r="Y180" s="107">
        <f>'[1]Tabella E Superiori'!X180</f>
        <v>0</v>
      </c>
      <c r="Z180" s="107">
        <f>'[1]Tabella E Superiori'!Y180</f>
        <v>0</v>
      </c>
      <c r="AA180" s="107">
        <f>'[1]Tabella E Superiori'!Z180</f>
        <v>0</v>
      </c>
      <c r="AB180" s="91">
        <f t="shared" si="4"/>
        <v>1</v>
      </c>
    </row>
    <row r="181" spans="1:28" ht="15" hidden="1" customHeight="1">
      <c r="A181" s="92" t="str">
        <f t="shared" si="5"/>
        <v>CLIS008003</v>
      </c>
      <c r="B181" s="107" t="str">
        <f>'[1]Tabella E Superiori'!A181</f>
        <v>CLIS008003</v>
      </c>
      <c r="C181" s="107" t="str">
        <f>'[1]Tabella E Superiori'!B181</f>
        <v>CLRA008013</v>
      </c>
      <c r="D181" s="107" t="str">
        <f>'[1]Tabella E Superiori'!C181</f>
        <v>IP06</v>
      </c>
      <c r="E181" s="107" t="str">
        <f>'[1]Tabella E Superiori'!D181</f>
        <v>CL</v>
      </c>
      <c r="F181" s="107" t="str">
        <f>'[1]Tabella E Superiori'!E181</f>
        <v>MUSSOMELI</v>
      </c>
      <c r="G181" s="107" t="str">
        <f>'[1]Tabella E Superiori'!F181</f>
        <v>SS</v>
      </c>
      <c r="H181" s="107" t="str">
        <f>'[1]Tabella E Superiori'!G181</f>
        <v>I.P.S.E.O.A.</v>
      </c>
      <c r="I181" s="107" t="str">
        <f>'[1]Tabella E Superiori'!H181</f>
        <v>CLIS008003/SS/IE</v>
      </c>
      <c r="J181" s="107" t="str">
        <f>'[1]Tabella E Superiori'!I181</f>
        <v>M</v>
      </c>
      <c r="K181" s="150">
        <f>'[1]Tabella E Superiori'!J181</f>
        <v>36287</v>
      </c>
      <c r="L181" s="107" t="str">
        <f>'[1]Tabella E Superiori'!K181</f>
        <v>IT</v>
      </c>
      <c r="M181" s="107">
        <f>'[1]Tabella E Superiori'!L181</f>
        <v>4</v>
      </c>
      <c r="N181" s="107" t="str">
        <f>'[1]Tabella E Superiori'!M181</f>
        <v>Q02</v>
      </c>
      <c r="O181" s="107">
        <f>'[1]Tabella E Superiori'!N181</f>
        <v>0</v>
      </c>
      <c r="P181" s="107">
        <f>'[1]Tabella E Superiori'!O181</f>
        <v>0</v>
      </c>
      <c r="Q181" s="107" t="str">
        <f>'[1]Tabella E Superiori'!P181</f>
        <v>Microcefalia vera</v>
      </c>
      <c r="R181" s="107" t="str">
        <f>'[1]Tabella E Superiori'!Q181</f>
        <v>EHG</v>
      </c>
      <c r="S181" s="107" t="str">
        <f>'[1]Tabella E Superiori'!R181</f>
        <v>NO</v>
      </c>
      <c r="T181" s="107" t="str">
        <f>'[1]Tabella E Superiori'!S181</f>
        <v>NO</v>
      </c>
      <c r="U181" s="107" t="str">
        <f>'[1]Tabella E Superiori'!T181</f>
        <v>SI</v>
      </c>
      <c r="V181" s="107" t="str">
        <f>'[1]Tabella E Superiori'!U181</f>
        <v>SI</v>
      </c>
      <c r="W181" s="107">
        <f>'[1]Tabella E Superiori'!V181</f>
        <v>0</v>
      </c>
      <c r="X181" s="107">
        <f>'[1]Tabella E Superiori'!W181</f>
        <v>0</v>
      </c>
      <c r="Y181" s="107" t="str">
        <f>'[1]Tabella E Superiori'!X181</f>
        <v>254/14</v>
      </c>
      <c r="Z181" s="107">
        <f>'[1]Tabella E Superiori'!Y181</f>
        <v>0</v>
      </c>
      <c r="AA181" s="107">
        <f>'[1]Tabella E Superiori'!Z181</f>
        <v>0</v>
      </c>
      <c r="AB181" s="91">
        <f t="shared" si="4"/>
        <v>1</v>
      </c>
    </row>
    <row r="182" spans="1:28" ht="15" hidden="1" customHeight="1">
      <c r="A182" s="92" t="str">
        <f t="shared" si="5"/>
        <v>CLIS008003</v>
      </c>
      <c r="B182" s="107" t="str">
        <f>'[1]Tabella E Superiori'!A182</f>
        <v>CLIS008003</v>
      </c>
      <c r="C182" s="107" t="str">
        <f>'[1]Tabella E Superiori'!B182</f>
        <v>CLRA008013</v>
      </c>
      <c r="D182" s="107" t="str">
        <f>'[1]Tabella E Superiori'!C182</f>
        <v>IP06</v>
      </c>
      <c r="E182" s="107" t="str">
        <f>'[1]Tabella E Superiori'!D182</f>
        <v>CL</v>
      </c>
      <c r="F182" s="107" t="str">
        <f>'[1]Tabella E Superiori'!E182</f>
        <v>MUSSOMELI</v>
      </c>
      <c r="G182" s="107" t="str">
        <f>'[1]Tabella E Superiori'!F182</f>
        <v>SS</v>
      </c>
      <c r="H182" s="107" t="str">
        <f>'[1]Tabella E Superiori'!G182</f>
        <v>I.P.S.E.O.A.</v>
      </c>
      <c r="I182" s="107" t="str">
        <f>'[1]Tabella E Superiori'!H182</f>
        <v>CLIS008003/SS/ML</v>
      </c>
      <c r="J182" s="107" t="str">
        <f>'[1]Tabella E Superiori'!I182</f>
        <v>M</v>
      </c>
      <c r="K182" s="150">
        <f>'[1]Tabella E Superiori'!J182</f>
        <v>37496</v>
      </c>
      <c r="L182" s="107" t="str">
        <f>'[1]Tabella E Superiori'!K182</f>
        <v>IT</v>
      </c>
      <c r="M182" s="107">
        <f>'[1]Tabella E Superiori'!L182</f>
        <v>4</v>
      </c>
      <c r="N182" s="107" t="str">
        <f>'[1]Tabella E Superiori'!M182</f>
        <v>Q87.4</v>
      </c>
      <c r="O182" s="107" t="str">
        <f>'[1]Tabella E Superiori'!N182</f>
        <v>F70</v>
      </c>
      <c r="P182" s="107">
        <f>'[1]Tabella E Superiori'!O182</f>
        <v>0</v>
      </c>
      <c r="Q182" s="107" t="str">
        <f>'[1]Tabella E Superiori'!P182</f>
        <v>Sindrome di Mrfan Disabilità mentale lieve</v>
      </c>
      <c r="R182" s="107" t="str">
        <f>'[1]Tabella E Superiori'!Q182</f>
        <v>EH</v>
      </c>
      <c r="S182" s="107" t="str">
        <f>'[1]Tabella E Superiori'!R182</f>
        <v>SI</v>
      </c>
      <c r="T182" s="107" t="str">
        <f>'[1]Tabella E Superiori'!S182</f>
        <v>NO</v>
      </c>
      <c r="U182" s="107" t="str">
        <f>'[1]Tabella E Superiori'!T182</f>
        <v>NO</v>
      </c>
      <c r="V182" s="107" t="str">
        <f>'[1]Tabella E Superiori'!U182</f>
        <v>NO</v>
      </c>
      <c r="W182" s="107">
        <f>'[1]Tabella E Superiori'!V182</f>
        <v>0</v>
      </c>
      <c r="X182" s="107">
        <f>'[1]Tabella E Superiori'!W182</f>
        <v>0</v>
      </c>
      <c r="Y182" s="107">
        <f>'[1]Tabella E Superiori'!X182</f>
        <v>0</v>
      </c>
      <c r="Z182" s="107">
        <f>'[1]Tabella E Superiori'!Y182</f>
        <v>0</v>
      </c>
      <c r="AA182" s="107">
        <f>'[1]Tabella E Superiori'!Z182</f>
        <v>0</v>
      </c>
      <c r="AB182" s="91">
        <f t="shared" si="4"/>
        <v>1</v>
      </c>
    </row>
    <row r="183" spans="1:28" ht="15" hidden="1" customHeight="1">
      <c r="A183" s="92" t="str">
        <f t="shared" si="5"/>
        <v>CLIS008003</v>
      </c>
      <c r="B183" s="107" t="str">
        <f>'[1]Tabella E Superiori'!A183</f>
        <v>CLIS008003</v>
      </c>
      <c r="C183" s="107" t="str">
        <f>'[1]Tabella E Superiori'!B183</f>
        <v>CLRA008013</v>
      </c>
      <c r="D183" s="107" t="str">
        <f>'[1]Tabella E Superiori'!C183</f>
        <v>IP06</v>
      </c>
      <c r="E183" s="107" t="str">
        <f>'[1]Tabella E Superiori'!D183</f>
        <v>CL</v>
      </c>
      <c r="F183" s="107" t="str">
        <f>'[1]Tabella E Superiori'!E183</f>
        <v>MUSSOMELI</v>
      </c>
      <c r="G183" s="107" t="str">
        <f>'[1]Tabella E Superiori'!F183</f>
        <v>SS</v>
      </c>
      <c r="H183" s="107" t="str">
        <f>'[1]Tabella E Superiori'!G183</f>
        <v>I.P.S.E.O.A.</v>
      </c>
      <c r="I183" s="107" t="str">
        <f>'[1]Tabella E Superiori'!H183</f>
        <v>CLIS008003/SS/CM</v>
      </c>
      <c r="J183" s="107" t="str">
        <f>'[1]Tabella E Superiori'!I183</f>
        <v>F</v>
      </c>
      <c r="K183" s="150">
        <f>'[1]Tabella E Superiori'!J183</f>
        <v>35996</v>
      </c>
      <c r="L183" s="107" t="str">
        <f>'[1]Tabella E Superiori'!K183</f>
        <v>IT</v>
      </c>
      <c r="M183" s="107">
        <f>'[1]Tabella E Superiori'!L183</f>
        <v>5</v>
      </c>
      <c r="N183" s="107" t="str">
        <f>'[1]Tabella E Superiori'!M183</f>
        <v>Q90</v>
      </c>
      <c r="O183" s="107">
        <f>'[1]Tabella E Superiori'!N183</f>
        <v>0</v>
      </c>
      <c r="P183" s="107">
        <f>'[1]Tabella E Superiori'!O183</f>
        <v>0</v>
      </c>
      <c r="Q183" s="107" t="str">
        <f>'[1]Tabella E Superiori'!P183</f>
        <v>Sindrome di Down</v>
      </c>
      <c r="R183" s="107" t="str">
        <f>'[1]Tabella E Superiori'!Q183</f>
        <v>EHG</v>
      </c>
      <c r="S183" s="107" t="str">
        <f>'[1]Tabella E Superiori'!R183</f>
        <v>NO</v>
      </c>
      <c r="T183" s="107" t="str">
        <f>'[1]Tabella E Superiori'!S183</f>
        <v>NO</v>
      </c>
      <c r="U183" s="107" t="str">
        <f>'[1]Tabella E Superiori'!T183</f>
        <v>NO</v>
      </c>
      <c r="V183" s="107" t="str">
        <f>'[1]Tabella E Superiori'!U183</f>
        <v>NO</v>
      </c>
      <c r="W183" s="107">
        <f>'[1]Tabella E Superiori'!V183</f>
        <v>0</v>
      </c>
      <c r="X183" s="107">
        <f>'[1]Tabella E Superiori'!W183</f>
        <v>0</v>
      </c>
      <c r="Y183" s="107" t="str">
        <f>'[1]Tabella E Superiori'!X183</f>
        <v>264/14</v>
      </c>
      <c r="Z183" s="107">
        <f>'[1]Tabella E Superiori'!Y183</f>
        <v>0</v>
      </c>
      <c r="AA183" s="107">
        <f>'[1]Tabella E Superiori'!Z183</f>
        <v>0</v>
      </c>
      <c r="AB183" s="91">
        <f t="shared" si="4"/>
        <v>1</v>
      </c>
    </row>
    <row r="184" spans="1:28" ht="15" hidden="1" customHeight="1">
      <c r="A184" s="92" t="str">
        <f t="shared" si="5"/>
        <v>CLIS008003</v>
      </c>
      <c r="B184" s="107" t="str">
        <f>'[1]Tabella E Superiori'!A184</f>
        <v>CLIS008003</v>
      </c>
      <c r="C184" s="107" t="str">
        <f>'[1]Tabella E Superiori'!B184</f>
        <v>CLRA008013</v>
      </c>
      <c r="D184" s="107" t="str">
        <f>'[1]Tabella E Superiori'!C184</f>
        <v>IP11</v>
      </c>
      <c r="E184" s="107" t="str">
        <f>'[1]Tabella E Superiori'!D184</f>
        <v>CL</v>
      </c>
      <c r="F184" s="107" t="str">
        <f>'[1]Tabella E Superiori'!E184</f>
        <v>MUSSOMELI</v>
      </c>
      <c r="G184" s="107" t="str">
        <f>'[1]Tabella E Superiori'!F184</f>
        <v>SS</v>
      </c>
      <c r="H184" s="107" t="str">
        <f>'[1]Tabella E Superiori'!G184</f>
        <v>I.P.S.A.S.R.</v>
      </c>
      <c r="I184" s="107" t="str">
        <f>'[1]Tabella E Superiori'!H184</f>
        <v>CLIS008003/SS/AVP</v>
      </c>
      <c r="J184" s="107" t="str">
        <f>'[1]Tabella E Superiori'!I184</f>
        <v>M</v>
      </c>
      <c r="K184" s="150">
        <f>'[1]Tabella E Superiori'!J184</f>
        <v>38229</v>
      </c>
      <c r="L184" s="107" t="str">
        <f>'[1]Tabella E Superiori'!K184</f>
        <v>IT</v>
      </c>
      <c r="M184" s="107">
        <f>'[1]Tabella E Superiori'!L184</f>
        <v>1</v>
      </c>
      <c r="N184" s="107" t="str">
        <f>'[1]Tabella E Superiori'!M184</f>
        <v>F70</v>
      </c>
      <c r="O184" s="107" t="str">
        <f>'[1]Tabella E Superiori'!N184</f>
        <v>F71</v>
      </c>
      <c r="P184" s="107">
        <f>'[1]Tabella E Superiori'!O184</f>
        <v>0</v>
      </c>
      <c r="Q184" s="107" t="str">
        <f>'[1]Tabella E Superiori'!P184</f>
        <v>Ritardo mentale medio lieve</v>
      </c>
      <c r="R184" s="107" t="str">
        <f>'[1]Tabella E Superiori'!Q184</f>
        <v>EH</v>
      </c>
      <c r="S184" s="107" t="str">
        <f>'[1]Tabella E Superiori'!R184</f>
        <v>SI</v>
      </c>
      <c r="T184" s="107" t="str">
        <f>'[1]Tabella E Superiori'!S184</f>
        <v>NO</v>
      </c>
      <c r="U184" s="107" t="str">
        <f>'[1]Tabella E Superiori'!T184</f>
        <v>NO</v>
      </c>
      <c r="V184" s="107" t="str">
        <f>'[1]Tabella E Superiori'!U184</f>
        <v>NO</v>
      </c>
      <c r="W184" s="107">
        <f>'[1]Tabella E Superiori'!V184</f>
        <v>0</v>
      </c>
      <c r="X184" s="107">
        <f>'[1]Tabella E Superiori'!W184</f>
        <v>0</v>
      </c>
      <c r="Y184" s="107">
        <f>'[1]Tabella E Superiori'!X184</f>
        <v>0</v>
      </c>
      <c r="Z184" s="107">
        <f>'[1]Tabella E Superiori'!Y184</f>
        <v>0</v>
      </c>
      <c r="AA184" s="107">
        <f>'[1]Tabella E Superiori'!Z184</f>
        <v>0</v>
      </c>
      <c r="AB184" s="91">
        <f t="shared" si="4"/>
        <v>1</v>
      </c>
    </row>
    <row r="185" spans="1:28" ht="15" hidden="1" customHeight="1">
      <c r="A185" s="92" t="str">
        <f t="shared" si="5"/>
        <v>CLIS008003</v>
      </c>
      <c r="B185" s="107" t="str">
        <f>'[1]Tabella E Superiori'!A185</f>
        <v>CLIS008003</v>
      </c>
      <c r="C185" s="107" t="str">
        <f>'[1]Tabella E Superiori'!B185</f>
        <v>CLRA008013</v>
      </c>
      <c r="D185" s="107" t="str">
        <f>'[1]Tabella E Superiori'!C185</f>
        <v>IP11</v>
      </c>
      <c r="E185" s="107" t="str">
        <f>'[1]Tabella E Superiori'!D185</f>
        <v>CL</v>
      </c>
      <c r="F185" s="107" t="str">
        <f>'[1]Tabella E Superiori'!E185</f>
        <v>MUSSOMELI</v>
      </c>
      <c r="G185" s="107" t="str">
        <f>'[1]Tabella E Superiori'!F185</f>
        <v>SS</v>
      </c>
      <c r="H185" s="107" t="str">
        <f>'[1]Tabella E Superiori'!G185</f>
        <v>I.P.S.A.S.R.</v>
      </c>
      <c r="I185" s="107" t="str">
        <f>'[1]Tabella E Superiori'!H185</f>
        <v>CLIS008003/SS/BM</v>
      </c>
      <c r="J185" s="107" t="str">
        <f>'[1]Tabella E Superiori'!I185</f>
        <v>M</v>
      </c>
      <c r="K185" s="150">
        <f>'[1]Tabella E Superiori'!J185</f>
        <v>38482</v>
      </c>
      <c r="L185" s="107" t="str">
        <f>'[1]Tabella E Superiori'!K185</f>
        <v>IT</v>
      </c>
      <c r="M185" s="107">
        <f>'[1]Tabella E Superiori'!L185</f>
        <v>1</v>
      </c>
      <c r="N185" s="107" t="str">
        <f>'[1]Tabella E Superiori'!M185</f>
        <v>F70</v>
      </c>
      <c r="O185" s="107">
        <f>'[1]Tabella E Superiori'!N185</f>
        <v>0</v>
      </c>
      <c r="P185" s="107">
        <f>'[1]Tabella E Superiori'!O185</f>
        <v>0</v>
      </c>
      <c r="Q185" s="107" t="str">
        <f>'[1]Tabella E Superiori'!P185</f>
        <v>Ritardo mentale lieve</v>
      </c>
      <c r="R185" s="107" t="str">
        <f>'[1]Tabella E Superiori'!Q185</f>
        <v>EH</v>
      </c>
      <c r="S185" s="107" t="str">
        <f>'[1]Tabella E Superiori'!R185</f>
        <v>NO</v>
      </c>
      <c r="T185" s="107" t="str">
        <f>'[1]Tabella E Superiori'!S185</f>
        <v>NO</v>
      </c>
      <c r="U185" s="107" t="str">
        <f>'[1]Tabella E Superiori'!T185</f>
        <v>NO</v>
      </c>
      <c r="V185" s="107" t="str">
        <f>'[1]Tabella E Superiori'!U185</f>
        <v>NO</v>
      </c>
      <c r="W185" s="107">
        <f>'[1]Tabella E Superiori'!V185</f>
        <v>0</v>
      </c>
      <c r="X185" s="107">
        <f>'[1]Tabella E Superiori'!W185</f>
        <v>0</v>
      </c>
      <c r="Y185" s="107">
        <f>'[1]Tabella E Superiori'!X185</f>
        <v>0</v>
      </c>
      <c r="Z185" s="107">
        <f>'[1]Tabella E Superiori'!Y185</f>
        <v>0</v>
      </c>
      <c r="AA185" s="107">
        <f>'[1]Tabella E Superiori'!Z185</f>
        <v>0</v>
      </c>
      <c r="AB185" s="91">
        <f t="shared" si="4"/>
        <v>1</v>
      </c>
    </row>
    <row r="186" spans="1:28" ht="15" hidden="1" customHeight="1">
      <c r="A186" s="92" t="str">
        <f t="shared" si="5"/>
        <v>CLIS008003</v>
      </c>
      <c r="B186" s="107" t="str">
        <f>'[1]Tabella E Superiori'!A186</f>
        <v>CLIS008003</v>
      </c>
      <c r="C186" s="107" t="str">
        <f>'[1]Tabella E Superiori'!B186</f>
        <v>CLRA008013</v>
      </c>
      <c r="D186" s="107" t="str">
        <f>'[1]Tabella E Superiori'!C186</f>
        <v>IP11</v>
      </c>
      <c r="E186" s="107" t="str">
        <f>'[1]Tabella E Superiori'!D186</f>
        <v>CL</v>
      </c>
      <c r="F186" s="107" t="str">
        <f>'[1]Tabella E Superiori'!E186</f>
        <v>MUSSOMELI</v>
      </c>
      <c r="G186" s="107" t="str">
        <f>'[1]Tabella E Superiori'!F186</f>
        <v>SS</v>
      </c>
      <c r="H186" s="107" t="str">
        <f>'[1]Tabella E Superiori'!G186</f>
        <v>I.P.S.E.O.A.</v>
      </c>
      <c r="I186" s="107" t="str">
        <f>'[1]Tabella E Superiori'!H186</f>
        <v>CLIS008003/SS/CG</v>
      </c>
      <c r="J186" s="107" t="str">
        <f>'[1]Tabella E Superiori'!I186</f>
        <v>F</v>
      </c>
      <c r="K186" s="150">
        <f>'[1]Tabella E Superiori'!J186</f>
        <v>37876</v>
      </c>
      <c r="L186" s="107" t="str">
        <f>'[1]Tabella E Superiori'!K186</f>
        <v>IT</v>
      </c>
      <c r="M186" s="107">
        <f>'[1]Tabella E Superiori'!L186</f>
        <v>1</v>
      </c>
      <c r="N186" s="107" t="str">
        <f>'[1]Tabella E Superiori'!M186</f>
        <v>G40B</v>
      </c>
      <c r="O186" s="107">
        <f>'[1]Tabella E Superiori'!N186</f>
        <v>0</v>
      </c>
      <c r="P186" s="107">
        <f>'[1]Tabella E Superiori'!O186</f>
        <v>0</v>
      </c>
      <c r="Q186" s="107" t="str">
        <f>'[1]Tabella E Superiori'!P186</f>
        <v>Epilessia focale farmaco resistente</v>
      </c>
      <c r="R186" s="107" t="str">
        <f>'[1]Tabella E Superiori'!Q186</f>
        <v>EHG</v>
      </c>
      <c r="S186" s="107" t="str">
        <f>'[1]Tabella E Superiori'!R186</f>
        <v>NO</v>
      </c>
      <c r="T186" s="107" t="str">
        <f>'[1]Tabella E Superiori'!S186</f>
        <v>NO</v>
      </c>
      <c r="U186" s="107" t="str">
        <f>'[1]Tabella E Superiori'!T186</f>
        <v>NO</v>
      </c>
      <c r="V186" s="107" t="str">
        <f>'[1]Tabella E Superiori'!U186</f>
        <v>NO</v>
      </c>
      <c r="W186" s="107">
        <f>'[1]Tabella E Superiori'!V186</f>
        <v>0</v>
      </c>
      <c r="X186" s="107">
        <f>'[1]Tabella E Superiori'!W186</f>
        <v>0</v>
      </c>
      <c r="Y186" s="107">
        <f>'[1]Tabella E Superiori'!X186</f>
        <v>0</v>
      </c>
      <c r="Z186" s="107">
        <f>'[1]Tabella E Superiori'!Y186</f>
        <v>0</v>
      </c>
      <c r="AA186" s="107">
        <f>'[1]Tabella E Superiori'!Z186</f>
        <v>0</v>
      </c>
      <c r="AB186" s="91">
        <f t="shared" si="4"/>
        <v>1</v>
      </c>
    </row>
    <row r="187" spans="1:28" ht="15" hidden="1" customHeight="1">
      <c r="A187" s="92" t="str">
        <f t="shared" si="5"/>
        <v>CLIS008003</v>
      </c>
      <c r="B187" s="107" t="str">
        <f>'[1]Tabella E Superiori'!A187</f>
        <v>CLIS008003</v>
      </c>
      <c r="C187" s="107" t="str">
        <f>'[1]Tabella E Superiori'!B187</f>
        <v>CLRA008013</v>
      </c>
      <c r="D187" s="107" t="str">
        <f>'[1]Tabella E Superiori'!C187</f>
        <v>IP11</v>
      </c>
      <c r="E187" s="107" t="str">
        <f>'[1]Tabella E Superiori'!D187</f>
        <v>CL</v>
      </c>
      <c r="F187" s="107" t="str">
        <f>'[1]Tabella E Superiori'!E187</f>
        <v>MUSSOMELI</v>
      </c>
      <c r="G187" s="107" t="str">
        <f>'[1]Tabella E Superiori'!F187</f>
        <v>SS</v>
      </c>
      <c r="H187" s="107" t="str">
        <f>'[1]Tabella E Superiori'!G187</f>
        <v>I.P.S.A.S.R.</v>
      </c>
      <c r="I187" s="107" t="str">
        <f>'[1]Tabella E Superiori'!H187</f>
        <v>CLIS008003/SS/NAP</v>
      </c>
      <c r="J187" s="107" t="str">
        <f>'[1]Tabella E Superiori'!I187</f>
        <v>M</v>
      </c>
      <c r="K187" s="150">
        <f>'[1]Tabella E Superiori'!J187</f>
        <v>38223</v>
      </c>
      <c r="L187" s="107" t="str">
        <f>'[1]Tabella E Superiori'!K187</f>
        <v>IT</v>
      </c>
      <c r="M187" s="107">
        <f>'[1]Tabella E Superiori'!L187</f>
        <v>2</v>
      </c>
      <c r="N187" s="107" t="str">
        <f>'[1]Tabella E Superiori'!M187</f>
        <v>F70</v>
      </c>
      <c r="O187" s="107">
        <f>'[1]Tabella E Superiori'!N187</f>
        <v>0</v>
      </c>
      <c r="P187" s="107">
        <f>'[1]Tabella E Superiori'!O187</f>
        <v>0</v>
      </c>
      <c r="Q187" s="107" t="str">
        <f>'[1]Tabella E Superiori'!P187</f>
        <v>Disabilità Mentale lieve</v>
      </c>
      <c r="R187" s="107" t="str">
        <f>'[1]Tabella E Superiori'!Q187</f>
        <v>EH</v>
      </c>
      <c r="S187" s="107" t="str">
        <f>'[1]Tabella E Superiori'!R187</f>
        <v>NO</v>
      </c>
      <c r="T187" s="107" t="str">
        <f>'[1]Tabella E Superiori'!S187</f>
        <v>NO</v>
      </c>
      <c r="U187" s="107" t="str">
        <f>'[1]Tabella E Superiori'!T187</f>
        <v>NO</v>
      </c>
      <c r="V187" s="107" t="str">
        <f>'[1]Tabella E Superiori'!U187</f>
        <v>NO</v>
      </c>
      <c r="W187" s="107">
        <f>'[1]Tabella E Superiori'!V187</f>
        <v>0</v>
      </c>
      <c r="X187" s="107">
        <f>'[1]Tabella E Superiori'!W187</f>
        <v>0</v>
      </c>
      <c r="Y187" s="107">
        <f>'[1]Tabella E Superiori'!X187</f>
        <v>0</v>
      </c>
      <c r="Z187" s="107">
        <f>'[1]Tabella E Superiori'!Y187</f>
        <v>0</v>
      </c>
      <c r="AA187" s="107">
        <f>'[1]Tabella E Superiori'!Z187</f>
        <v>0</v>
      </c>
      <c r="AB187" s="91">
        <f t="shared" si="4"/>
        <v>1</v>
      </c>
    </row>
    <row r="188" spans="1:28" ht="15" hidden="1" customHeight="1">
      <c r="A188" s="92" t="str">
        <f t="shared" si="5"/>
        <v>CLIS008003</v>
      </c>
      <c r="B188" s="107" t="str">
        <f>'[1]Tabella E Superiori'!A188</f>
        <v>CLIS008003</v>
      </c>
      <c r="C188" s="107" t="str">
        <f>'[1]Tabella E Superiori'!B188</f>
        <v>CLRA008013</v>
      </c>
      <c r="D188" s="107" t="str">
        <f>'[1]Tabella E Superiori'!C188</f>
        <v>IP17</v>
      </c>
      <c r="E188" s="107" t="str">
        <f>'[1]Tabella E Superiori'!D188</f>
        <v>CL</v>
      </c>
      <c r="F188" s="107" t="str">
        <f>'[1]Tabella E Superiori'!E188</f>
        <v>MUSSOMELI</v>
      </c>
      <c r="G188" s="107" t="str">
        <f>'[1]Tabella E Superiori'!F188</f>
        <v>SS</v>
      </c>
      <c r="H188" s="107" t="str">
        <f>'[1]Tabella E Superiori'!G188</f>
        <v>I.P.S.E.O.A.</v>
      </c>
      <c r="I188" s="107" t="str">
        <f>'[1]Tabella E Superiori'!H188</f>
        <v>CLIS008003/SS/MP</v>
      </c>
      <c r="J188" s="107" t="str">
        <f>'[1]Tabella E Superiori'!I188</f>
        <v>M</v>
      </c>
      <c r="K188" s="150">
        <f>'[1]Tabella E Superiori'!J188</f>
        <v>38063</v>
      </c>
      <c r="L188" s="107" t="str">
        <f>'[1]Tabella E Superiori'!K188</f>
        <v>IT</v>
      </c>
      <c r="M188" s="107">
        <f>'[1]Tabella E Superiori'!L188</f>
        <v>1</v>
      </c>
      <c r="N188" s="107" t="str">
        <f>'[1]Tabella E Superiori'!M188</f>
        <v>Q99.8</v>
      </c>
      <c r="O188" s="107">
        <f>'[1]Tabella E Superiori'!N188</f>
        <v>0</v>
      </c>
      <c r="P188" s="107">
        <f>'[1]Tabella E Superiori'!O188</f>
        <v>0</v>
      </c>
      <c r="Q188" s="107" t="str">
        <f>'[1]Tabella E Superiori'!P188</f>
        <v>Microduplicazione/Microchelezione cromosonica 8 (malattia genetica)</v>
      </c>
      <c r="R188" s="107" t="str">
        <f>'[1]Tabella E Superiori'!Q188</f>
        <v>EHG</v>
      </c>
      <c r="S188" s="107" t="str">
        <f>'[1]Tabella E Superiori'!R188</f>
        <v>NO</v>
      </c>
      <c r="T188" s="107" t="str">
        <f>'[1]Tabella E Superiori'!S188</f>
        <v>NO</v>
      </c>
      <c r="U188" s="107" t="str">
        <f>'[1]Tabella E Superiori'!T188</f>
        <v>NO</v>
      </c>
      <c r="V188" s="107" t="str">
        <f>'[1]Tabella E Superiori'!U188</f>
        <v>NO</v>
      </c>
      <c r="W188" s="107">
        <f>'[1]Tabella E Superiori'!V188</f>
        <v>0</v>
      </c>
      <c r="X188" s="107">
        <f>'[1]Tabella E Superiori'!W188</f>
        <v>0</v>
      </c>
      <c r="Y188" s="107">
        <f>'[1]Tabella E Superiori'!X188</f>
        <v>0</v>
      </c>
      <c r="Z188" s="107">
        <f>'[1]Tabella E Superiori'!Y188</f>
        <v>0</v>
      </c>
      <c r="AA188" s="107">
        <f>'[1]Tabella E Superiori'!Z188</f>
        <v>0</v>
      </c>
      <c r="AB188" s="91">
        <f t="shared" si="4"/>
        <v>1</v>
      </c>
    </row>
    <row r="189" spans="1:28" ht="15" hidden="1" customHeight="1">
      <c r="A189" s="92" t="str">
        <f t="shared" si="5"/>
        <v>CLIS008003</v>
      </c>
      <c r="B189" s="107" t="str">
        <f>'[1]Tabella E Superiori'!A189</f>
        <v>CLIS008003</v>
      </c>
      <c r="C189" s="107" t="str">
        <f>'[1]Tabella E Superiori'!B189</f>
        <v>CLRA008013</v>
      </c>
      <c r="D189" s="107" t="str">
        <f>'[1]Tabella E Superiori'!C189</f>
        <v>IP17</v>
      </c>
      <c r="E189" s="107" t="str">
        <f>'[1]Tabella E Superiori'!D189</f>
        <v>CL</v>
      </c>
      <c r="F189" s="107" t="str">
        <f>'[1]Tabella E Superiori'!E189</f>
        <v>MUSSOMELI</v>
      </c>
      <c r="G189" s="107" t="str">
        <f>'[1]Tabella E Superiori'!F189</f>
        <v>SS</v>
      </c>
      <c r="H189" s="107" t="str">
        <f>'[1]Tabella E Superiori'!G189</f>
        <v>I.P.S.E.O.A.</v>
      </c>
      <c r="I189" s="107" t="str">
        <f>'[1]Tabella E Superiori'!H189</f>
        <v>CLIS008003/SS/NF</v>
      </c>
      <c r="J189" s="107" t="str">
        <f>'[1]Tabella E Superiori'!I189</f>
        <v>F</v>
      </c>
      <c r="K189" s="150">
        <f>'[1]Tabella E Superiori'!J189</f>
        <v>38420</v>
      </c>
      <c r="L189" s="107" t="str">
        <f>'[1]Tabella E Superiori'!K189</f>
        <v>IT</v>
      </c>
      <c r="M189" s="107">
        <f>'[1]Tabella E Superiori'!L189</f>
        <v>1</v>
      </c>
      <c r="N189" s="107" t="str">
        <f>'[1]Tabella E Superiori'!M189</f>
        <v>F70</v>
      </c>
      <c r="O189" s="107">
        <f>'[1]Tabella E Superiori'!N189</f>
        <v>0</v>
      </c>
      <c r="P189" s="107">
        <f>'[1]Tabella E Superiori'!O189</f>
        <v>0</v>
      </c>
      <c r="Q189" s="107" t="str">
        <f>'[1]Tabella E Superiori'!P189</f>
        <v>Ritardo mentale lieve</v>
      </c>
      <c r="R189" s="107" t="str">
        <f>'[1]Tabella E Superiori'!Q189</f>
        <v>EH</v>
      </c>
      <c r="S189" s="107" t="str">
        <f>'[1]Tabella E Superiori'!R189</f>
        <v>NO</v>
      </c>
      <c r="T189" s="107" t="str">
        <f>'[1]Tabella E Superiori'!S189</f>
        <v>NO</v>
      </c>
      <c r="U189" s="107" t="str">
        <f>'[1]Tabella E Superiori'!T189</f>
        <v>NO</v>
      </c>
      <c r="V189" s="107" t="str">
        <f>'[1]Tabella E Superiori'!U189</f>
        <v>NO</v>
      </c>
      <c r="W189" s="107">
        <f>'[1]Tabella E Superiori'!V189</f>
        <v>0</v>
      </c>
      <c r="X189" s="107">
        <f>'[1]Tabella E Superiori'!W189</f>
        <v>0</v>
      </c>
      <c r="Y189" s="107">
        <f>'[1]Tabella E Superiori'!X189</f>
        <v>0</v>
      </c>
      <c r="Z189" s="107">
        <f>'[1]Tabella E Superiori'!Y189</f>
        <v>0</v>
      </c>
      <c r="AA189" s="107">
        <f>'[1]Tabella E Superiori'!Z189</f>
        <v>0</v>
      </c>
      <c r="AB189" s="91">
        <f t="shared" si="4"/>
        <v>1</v>
      </c>
    </row>
    <row r="190" spans="1:28" ht="15" hidden="1" customHeight="1">
      <c r="A190" s="92" t="str">
        <f t="shared" si="5"/>
        <v>CLIS008003</v>
      </c>
      <c r="B190" s="107" t="str">
        <f>'[1]Tabella E Superiori'!A190</f>
        <v>CLIS008003</v>
      </c>
      <c r="C190" s="107" t="str">
        <f>'[1]Tabella E Superiori'!B190</f>
        <v>CLRA008013</v>
      </c>
      <c r="D190" s="107" t="str">
        <f>'[1]Tabella E Superiori'!C190</f>
        <v>IP17</v>
      </c>
      <c r="E190" s="107" t="str">
        <f>'[1]Tabella E Superiori'!D190</f>
        <v>CL</v>
      </c>
      <c r="F190" s="107" t="str">
        <f>'[1]Tabella E Superiori'!E190</f>
        <v>MUSSOMELI</v>
      </c>
      <c r="G190" s="107" t="str">
        <f>'[1]Tabella E Superiori'!F190</f>
        <v>SS</v>
      </c>
      <c r="H190" s="107" t="str">
        <f>'[1]Tabella E Superiori'!G190</f>
        <v>I.P.S.E.O.A.</v>
      </c>
      <c r="I190" s="107" t="str">
        <f>'[1]Tabella E Superiori'!H190</f>
        <v>CLIS008003/SS/AMC</v>
      </c>
      <c r="J190" s="107" t="str">
        <f>'[1]Tabella E Superiori'!I190</f>
        <v>F</v>
      </c>
      <c r="K190" s="150">
        <f>'[1]Tabella E Superiori'!J190</f>
        <v>37602</v>
      </c>
      <c r="L190" s="107" t="str">
        <f>'[1]Tabella E Superiori'!K190</f>
        <v>IT</v>
      </c>
      <c r="M190" s="107">
        <f>'[1]Tabella E Superiori'!L190</f>
        <v>2</v>
      </c>
      <c r="N190" s="107" t="str">
        <f>'[1]Tabella E Superiori'!M190</f>
        <v>F71</v>
      </c>
      <c r="O190" s="107">
        <f>'[1]Tabella E Superiori'!N190</f>
        <v>0</v>
      </c>
      <c r="P190" s="107">
        <f>'[1]Tabella E Superiori'!O190</f>
        <v>0</v>
      </c>
      <c r="Q190" s="107" t="str">
        <f>'[1]Tabella E Superiori'!P190</f>
        <v>Ritardo mentale di gravità media</v>
      </c>
      <c r="R190" s="107" t="str">
        <f>'[1]Tabella E Superiori'!Q190</f>
        <v>EH</v>
      </c>
      <c r="S190" s="107" t="str">
        <f>'[1]Tabella E Superiori'!R190</f>
        <v>NO</v>
      </c>
      <c r="T190" s="107" t="str">
        <f>'[1]Tabella E Superiori'!S190</f>
        <v>NO</v>
      </c>
      <c r="U190" s="107" t="str">
        <f>'[1]Tabella E Superiori'!T190</f>
        <v>NO</v>
      </c>
      <c r="V190" s="107" t="str">
        <f>'[1]Tabella E Superiori'!U190</f>
        <v>NO</v>
      </c>
      <c r="W190" s="107">
        <f>'[1]Tabella E Superiori'!V190</f>
        <v>0</v>
      </c>
      <c r="X190" s="107">
        <f>'[1]Tabella E Superiori'!W190</f>
        <v>0</v>
      </c>
      <c r="Y190" s="107">
        <f>'[1]Tabella E Superiori'!X190</f>
        <v>0</v>
      </c>
      <c r="Z190" s="107">
        <f>'[1]Tabella E Superiori'!Y190</f>
        <v>0</v>
      </c>
      <c r="AA190" s="107">
        <f>'[1]Tabella E Superiori'!Z190</f>
        <v>0</v>
      </c>
      <c r="AB190" s="91">
        <f t="shared" si="4"/>
        <v>1</v>
      </c>
    </row>
    <row r="191" spans="1:28" ht="15" hidden="1" customHeight="1">
      <c r="A191" s="92" t="str">
        <f t="shared" si="5"/>
        <v>CLIS008003</v>
      </c>
      <c r="B191" s="107" t="str">
        <f>'[1]Tabella E Superiori'!A191</f>
        <v>CLIS008003</v>
      </c>
      <c r="C191" s="107" t="str">
        <f>'[1]Tabella E Superiori'!B191</f>
        <v>CLRA008013</v>
      </c>
      <c r="D191" s="107" t="str">
        <f>'[1]Tabella E Superiori'!C191</f>
        <v>IP17</v>
      </c>
      <c r="E191" s="107" t="str">
        <f>'[1]Tabella E Superiori'!D191</f>
        <v>CL</v>
      </c>
      <c r="F191" s="107" t="str">
        <f>'[1]Tabella E Superiori'!E191</f>
        <v>MUSSOMELI</v>
      </c>
      <c r="G191" s="107" t="str">
        <f>'[1]Tabella E Superiori'!F191</f>
        <v>SS</v>
      </c>
      <c r="H191" s="107" t="str">
        <f>'[1]Tabella E Superiori'!G191</f>
        <v>I.P.S.E.O.A.</v>
      </c>
      <c r="I191" s="107" t="str">
        <f>'[1]Tabella E Superiori'!H191</f>
        <v>CLIS008003/SS/AMV</v>
      </c>
      <c r="J191" s="107" t="str">
        <f>'[1]Tabella E Superiori'!I191</f>
        <v>F</v>
      </c>
      <c r="K191" s="150">
        <f>'[1]Tabella E Superiori'!J191</f>
        <v>38153</v>
      </c>
      <c r="L191" s="107" t="str">
        <f>'[1]Tabella E Superiori'!K191</f>
        <v>IT</v>
      </c>
      <c r="M191" s="107">
        <f>'[1]Tabella E Superiori'!L191</f>
        <v>2</v>
      </c>
      <c r="N191" s="107" t="str">
        <f>'[1]Tabella E Superiori'!M191</f>
        <v>F70</v>
      </c>
      <c r="O191" s="107">
        <f>'[1]Tabella E Superiori'!N191</f>
        <v>0</v>
      </c>
      <c r="P191" s="107">
        <f>'[1]Tabella E Superiori'!O191</f>
        <v>0</v>
      </c>
      <c r="Q191" s="107" t="str">
        <f>'[1]Tabella E Superiori'!P191</f>
        <v>Ritardo mentale lieve</v>
      </c>
      <c r="R191" s="107" t="str">
        <f>'[1]Tabella E Superiori'!Q191</f>
        <v>EH</v>
      </c>
      <c r="S191" s="107" t="str">
        <f>'[1]Tabella E Superiori'!R191</f>
        <v>NO</v>
      </c>
      <c r="T191" s="107" t="str">
        <f>'[1]Tabella E Superiori'!S191</f>
        <v>NO</v>
      </c>
      <c r="U191" s="107" t="str">
        <f>'[1]Tabella E Superiori'!T191</f>
        <v>NO</v>
      </c>
      <c r="V191" s="107" t="str">
        <f>'[1]Tabella E Superiori'!U191</f>
        <v>NO</v>
      </c>
      <c r="W191" s="107">
        <f>'[1]Tabella E Superiori'!V191</f>
        <v>0</v>
      </c>
      <c r="X191" s="107">
        <f>'[1]Tabella E Superiori'!W191</f>
        <v>0</v>
      </c>
      <c r="Y191" s="107">
        <f>'[1]Tabella E Superiori'!X191</f>
        <v>0</v>
      </c>
      <c r="Z191" s="107">
        <f>'[1]Tabella E Superiori'!Y191</f>
        <v>0</v>
      </c>
      <c r="AA191" s="107">
        <f>'[1]Tabella E Superiori'!Z191</f>
        <v>0</v>
      </c>
      <c r="AB191" s="91">
        <f t="shared" si="4"/>
        <v>1</v>
      </c>
    </row>
    <row r="192" spans="1:28" ht="15" hidden="1" customHeight="1">
      <c r="A192" s="92" t="str">
        <f t="shared" si="5"/>
        <v>CLIS008003</v>
      </c>
      <c r="B192" s="107" t="str">
        <f>'[1]Tabella E Superiori'!A192</f>
        <v>CLIS008003</v>
      </c>
      <c r="C192" s="107" t="str">
        <f>'[1]Tabella E Superiori'!B192</f>
        <v>CLRA008013</v>
      </c>
      <c r="D192" s="107" t="str">
        <f>'[1]Tabella E Superiori'!C192</f>
        <v>IP17</v>
      </c>
      <c r="E192" s="107" t="str">
        <f>'[1]Tabella E Superiori'!D192</f>
        <v>CL</v>
      </c>
      <c r="F192" s="107" t="str">
        <f>'[1]Tabella E Superiori'!E192</f>
        <v>MUSSOMELI</v>
      </c>
      <c r="G192" s="107" t="str">
        <f>'[1]Tabella E Superiori'!F192</f>
        <v>SS</v>
      </c>
      <c r="H192" s="107" t="str">
        <f>'[1]Tabella E Superiori'!G192</f>
        <v>I.P.S.E.O.A.</v>
      </c>
      <c r="I192" s="107" t="str">
        <f>'[1]Tabella E Superiori'!H192</f>
        <v>CLIS008003/SS/DIA</v>
      </c>
      <c r="J192" s="107" t="str">
        <f>'[1]Tabella E Superiori'!I192</f>
        <v>F</v>
      </c>
      <c r="K192" s="150">
        <f>'[1]Tabella E Superiori'!J192</f>
        <v>38204</v>
      </c>
      <c r="L192" s="107" t="str">
        <f>'[1]Tabella E Superiori'!K192</f>
        <v>IT</v>
      </c>
      <c r="M192" s="107">
        <f>'[1]Tabella E Superiori'!L192</f>
        <v>2</v>
      </c>
      <c r="N192" s="107" t="str">
        <f>'[1]Tabella E Superiori'!M192</f>
        <v>F70</v>
      </c>
      <c r="O192" s="107">
        <f>'[1]Tabella E Superiori'!N192</f>
        <v>0</v>
      </c>
      <c r="P192" s="107">
        <f>'[1]Tabella E Superiori'!O192</f>
        <v>0</v>
      </c>
      <c r="Q192" s="107" t="str">
        <f>'[1]Tabella E Superiori'!P192</f>
        <v>Ritardo mentale lieve</v>
      </c>
      <c r="R192" s="107" t="str">
        <f>'[1]Tabella E Superiori'!Q192</f>
        <v>EH</v>
      </c>
      <c r="S192" s="107" t="str">
        <f>'[1]Tabella E Superiori'!R192</f>
        <v>NO</v>
      </c>
      <c r="T192" s="107" t="str">
        <f>'[1]Tabella E Superiori'!S192</f>
        <v>NO</v>
      </c>
      <c r="U192" s="107" t="str">
        <f>'[1]Tabella E Superiori'!T192</f>
        <v>NO</v>
      </c>
      <c r="V192" s="107" t="str">
        <f>'[1]Tabella E Superiori'!U192</f>
        <v>NO</v>
      </c>
      <c r="W192" s="107">
        <f>'[1]Tabella E Superiori'!V192</f>
        <v>0</v>
      </c>
      <c r="X192" s="107">
        <f>'[1]Tabella E Superiori'!W192</f>
        <v>0</v>
      </c>
      <c r="Y192" s="107">
        <f>'[1]Tabella E Superiori'!X192</f>
        <v>0</v>
      </c>
      <c r="Z192" s="107">
        <f>'[1]Tabella E Superiori'!Y192</f>
        <v>0</v>
      </c>
      <c r="AA192" s="107">
        <f>'[1]Tabella E Superiori'!Z192</f>
        <v>0</v>
      </c>
      <c r="AB192" s="91">
        <f t="shared" si="4"/>
        <v>1</v>
      </c>
    </row>
    <row r="193" spans="1:28" ht="15" hidden="1" customHeight="1">
      <c r="A193" s="92" t="str">
        <f t="shared" si="5"/>
        <v>CLIS008003</v>
      </c>
      <c r="B193" s="107" t="str">
        <f>'[1]Tabella E Superiori'!A193</f>
        <v>CLIS008003</v>
      </c>
      <c r="C193" s="107" t="str">
        <f>'[1]Tabella E Superiori'!B193</f>
        <v>CLRA008013</v>
      </c>
      <c r="D193" s="107" t="str">
        <f>'[1]Tabella E Superiori'!C193</f>
        <v>IP17</v>
      </c>
      <c r="E193" s="107" t="str">
        <f>'[1]Tabella E Superiori'!D193</f>
        <v>CL</v>
      </c>
      <c r="F193" s="107" t="str">
        <f>'[1]Tabella E Superiori'!E193</f>
        <v>MUSSOMELI</v>
      </c>
      <c r="G193" s="107" t="str">
        <f>'[1]Tabella E Superiori'!F193</f>
        <v>SS</v>
      </c>
      <c r="H193" s="107" t="str">
        <f>'[1]Tabella E Superiori'!G193</f>
        <v>I.P.S.E.O.A.</v>
      </c>
      <c r="I193" s="107" t="str">
        <f>'[1]Tabella E Superiori'!H193</f>
        <v>CLIS008003/SS/LNE</v>
      </c>
      <c r="J193" s="107" t="str">
        <f>'[1]Tabella E Superiori'!I193</f>
        <v>F</v>
      </c>
      <c r="K193" s="150">
        <f>'[1]Tabella E Superiori'!J193</f>
        <v>37634</v>
      </c>
      <c r="L193" s="107" t="str">
        <f>'[1]Tabella E Superiori'!K193</f>
        <v>IT</v>
      </c>
      <c r="M193" s="107">
        <f>'[1]Tabella E Superiori'!L193</f>
        <v>2</v>
      </c>
      <c r="N193" s="107" t="str">
        <f>'[1]Tabella E Superiori'!M193</f>
        <v>F71</v>
      </c>
      <c r="O193" s="107" t="str">
        <f>'[1]Tabella E Superiori'!N193</f>
        <v>G40</v>
      </c>
      <c r="P193" s="107">
        <f>'[1]Tabella E Superiori'!O193</f>
        <v>0</v>
      </c>
      <c r="Q193" s="107" t="str">
        <f>'[1]Tabella E Superiori'!P193</f>
        <v>Ritardo mentale grave in epilessia</v>
      </c>
      <c r="R193" s="107" t="str">
        <f>'[1]Tabella E Superiori'!Q193</f>
        <v>EHG</v>
      </c>
      <c r="S193" s="107" t="str">
        <f>'[1]Tabella E Superiori'!R193</f>
        <v>SI</v>
      </c>
      <c r="T193" s="107" t="str">
        <f>'[1]Tabella E Superiori'!S193</f>
        <v>NO</v>
      </c>
      <c r="U193" s="107" t="str">
        <f>'[1]Tabella E Superiori'!T193</f>
        <v>SI</v>
      </c>
      <c r="V193" s="107" t="str">
        <f>'[1]Tabella E Superiori'!U193</f>
        <v>NO</v>
      </c>
      <c r="W193" s="107">
        <f>'[1]Tabella E Superiori'!V193</f>
        <v>0</v>
      </c>
      <c r="X193" s="107">
        <f>'[1]Tabella E Superiori'!W193</f>
        <v>0</v>
      </c>
      <c r="Y193" s="107">
        <f>'[1]Tabella E Superiori'!X193</f>
        <v>3450</v>
      </c>
      <c r="Z193" s="107">
        <f>'[1]Tabella E Superiori'!Y193</f>
        <v>0</v>
      </c>
      <c r="AA193" s="107">
        <f>'[1]Tabella E Superiori'!Z193</f>
        <v>0</v>
      </c>
      <c r="AB193" s="91">
        <f t="shared" si="4"/>
        <v>1</v>
      </c>
    </row>
    <row r="194" spans="1:28" ht="15" hidden="1" customHeight="1">
      <c r="A194" s="92" t="str">
        <f t="shared" si="5"/>
        <v>CLIS008003</v>
      </c>
      <c r="B194" s="107" t="str">
        <f>'[1]Tabella E Superiori'!A194</f>
        <v>CLIS008003</v>
      </c>
      <c r="C194" s="107" t="str">
        <f>'[1]Tabella E Superiori'!B194</f>
        <v>CLRA008013</v>
      </c>
      <c r="D194" s="107" t="str">
        <f>'[1]Tabella E Superiori'!C194</f>
        <v>IP17</v>
      </c>
      <c r="E194" s="107" t="str">
        <f>'[1]Tabella E Superiori'!D194</f>
        <v>CL</v>
      </c>
      <c r="F194" s="107" t="str">
        <f>'[1]Tabella E Superiori'!E194</f>
        <v>MUSSOMELI</v>
      </c>
      <c r="G194" s="107" t="str">
        <f>'[1]Tabella E Superiori'!F194</f>
        <v>SS</v>
      </c>
      <c r="H194" s="107" t="str">
        <f>'[1]Tabella E Superiori'!G194</f>
        <v>I.P.S.E.O.A.</v>
      </c>
      <c r="I194" s="107" t="str">
        <f>'[1]Tabella E Superiori'!H194</f>
        <v>CLIS008003/SS/MM</v>
      </c>
      <c r="J194" s="107" t="str">
        <f>'[1]Tabella E Superiori'!I194</f>
        <v>M</v>
      </c>
      <c r="K194" s="150">
        <f>'[1]Tabella E Superiori'!J194</f>
        <v>38186</v>
      </c>
      <c r="L194" s="107" t="str">
        <f>'[1]Tabella E Superiori'!K194</f>
        <v>IT</v>
      </c>
      <c r="M194" s="107">
        <f>'[1]Tabella E Superiori'!L194</f>
        <v>2</v>
      </c>
      <c r="N194" s="107" t="str">
        <f>'[1]Tabella E Superiori'!M194</f>
        <v>F70</v>
      </c>
      <c r="O194" s="107">
        <f>'[1]Tabella E Superiori'!N194</f>
        <v>0</v>
      </c>
      <c r="P194" s="107">
        <f>'[1]Tabella E Superiori'!O194</f>
        <v>0</v>
      </c>
      <c r="Q194" s="107" t="str">
        <f>'[1]Tabella E Superiori'!P194</f>
        <v>Ritardo mentale di gravità media in epilessia</v>
      </c>
      <c r="R194" s="107" t="str">
        <f>'[1]Tabella E Superiori'!Q194</f>
        <v>EH</v>
      </c>
      <c r="S194" s="107" t="str">
        <f>'[1]Tabella E Superiori'!R194</f>
        <v>NO</v>
      </c>
      <c r="T194" s="107" t="str">
        <f>'[1]Tabella E Superiori'!S194</f>
        <v>NO</v>
      </c>
      <c r="U194" s="107" t="str">
        <f>'[1]Tabella E Superiori'!T194</f>
        <v>NO</v>
      </c>
      <c r="V194" s="107" t="str">
        <f>'[1]Tabella E Superiori'!U194</f>
        <v>NO</v>
      </c>
      <c r="W194" s="107">
        <f>'[1]Tabella E Superiori'!V194</f>
        <v>0</v>
      </c>
      <c r="X194" s="107">
        <f>'[1]Tabella E Superiori'!W194</f>
        <v>0</v>
      </c>
      <c r="Y194" s="107">
        <f>'[1]Tabella E Superiori'!X194</f>
        <v>0</v>
      </c>
      <c r="Z194" s="107">
        <f>'[1]Tabella E Superiori'!Y194</f>
        <v>0</v>
      </c>
      <c r="AA194" s="107">
        <f>'[1]Tabella E Superiori'!Z194</f>
        <v>0</v>
      </c>
      <c r="AB194" s="91">
        <f t="shared" si="4"/>
        <v>1</v>
      </c>
    </row>
    <row r="195" spans="1:28" ht="15" hidden="1" customHeight="1">
      <c r="A195" s="92" t="str">
        <f t="shared" si="5"/>
        <v>CLIS008003</v>
      </c>
      <c r="B195" s="107" t="str">
        <f>'[1]Tabella E Superiori'!A195</f>
        <v>CLIS008003</v>
      </c>
      <c r="C195" s="107" t="str">
        <f>'[1]Tabella E Superiori'!B195</f>
        <v>CLRA008013</v>
      </c>
      <c r="D195" s="107" t="str">
        <f>'[1]Tabella E Superiori'!C195</f>
        <v>IP17</v>
      </c>
      <c r="E195" s="107" t="str">
        <f>'[1]Tabella E Superiori'!D195</f>
        <v>CL</v>
      </c>
      <c r="F195" s="107" t="str">
        <f>'[1]Tabella E Superiori'!E195</f>
        <v>MUSSOMELI</v>
      </c>
      <c r="G195" s="107" t="str">
        <f>'[1]Tabella E Superiori'!F195</f>
        <v>SS</v>
      </c>
      <c r="H195" s="107" t="str">
        <f>'[1]Tabella E Superiori'!G195</f>
        <v>I.P.S.E.O.A.</v>
      </c>
      <c r="I195" s="107" t="str">
        <f>'[1]Tabella E Superiori'!H195</f>
        <v>CLIS008003/SS/PG</v>
      </c>
      <c r="J195" s="107" t="str">
        <f>'[1]Tabella E Superiori'!I195</f>
        <v>M</v>
      </c>
      <c r="K195" s="150">
        <f>'[1]Tabella E Superiori'!J195</f>
        <v>38121</v>
      </c>
      <c r="L195" s="107" t="str">
        <f>'[1]Tabella E Superiori'!K195</f>
        <v>IT</v>
      </c>
      <c r="M195" s="107">
        <f>'[1]Tabella E Superiori'!L195</f>
        <v>2</v>
      </c>
      <c r="N195" s="107" t="str">
        <f>'[1]Tabella E Superiori'!M195</f>
        <v>F84</v>
      </c>
      <c r="O195" s="107">
        <f>'[1]Tabella E Superiori'!N195</f>
        <v>0</v>
      </c>
      <c r="P195" s="107">
        <f>'[1]Tabella E Superiori'!O195</f>
        <v>0</v>
      </c>
      <c r="Q195" s="107" t="str">
        <f>'[1]Tabella E Superiori'!P195</f>
        <v>Disturbo dello spettro autistico di livello 2</v>
      </c>
      <c r="R195" s="107" t="str">
        <f>'[1]Tabella E Superiori'!Q195</f>
        <v>EHG</v>
      </c>
      <c r="S195" s="107" t="str">
        <f>'[1]Tabella E Superiori'!R195</f>
        <v>NO</v>
      </c>
      <c r="T195" s="107" t="str">
        <f>'[1]Tabella E Superiori'!S195</f>
        <v>NO</v>
      </c>
      <c r="U195" s="107" t="str">
        <f>'[1]Tabella E Superiori'!T195</f>
        <v>SI</v>
      </c>
      <c r="V195" s="107" t="str">
        <f>'[1]Tabella E Superiori'!U195</f>
        <v>SI</v>
      </c>
      <c r="W195" s="107">
        <f>'[1]Tabella E Superiori'!V195</f>
        <v>0</v>
      </c>
      <c r="X195" s="107">
        <f>'[1]Tabella E Superiori'!W195</f>
        <v>0</v>
      </c>
      <c r="Y195" s="107">
        <f>'[1]Tabella E Superiori'!X195</f>
        <v>0</v>
      </c>
      <c r="Z195" s="107">
        <f>'[1]Tabella E Superiori'!Y195</f>
        <v>0</v>
      </c>
      <c r="AA195" s="107">
        <f>'[1]Tabella E Superiori'!Z195</f>
        <v>0</v>
      </c>
      <c r="AB195" s="91">
        <f t="shared" si="4"/>
        <v>1</v>
      </c>
    </row>
    <row r="196" spans="1:28" ht="15" hidden="1" customHeight="1">
      <c r="A196" s="92" t="str">
        <f t="shared" si="5"/>
        <v>CLIS008003</v>
      </c>
      <c r="B196" s="107" t="str">
        <f>'[1]Tabella E Superiori'!A196</f>
        <v>CLIS008003</v>
      </c>
      <c r="C196" s="107" t="str">
        <f>'[1]Tabella E Superiori'!B196</f>
        <v>CLRA008013</v>
      </c>
      <c r="D196" s="107" t="str">
        <f>'[1]Tabella E Superiori'!C196</f>
        <v>IP17</v>
      </c>
      <c r="E196" s="107" t="str">
        <f>'[1]Tabella E Superiori'!D196</f>
        <v>CL</v>
      </c>
      <c r="F196" s="107" t="str">
        <f>'[1]Tabella E Superiori'!E196</f>
        <v>MUSSOMELI</v>
      </c>
      <c r="G196" s="107" t="str">
        <f>'[1]Tabella E Superiori'!F196</f>
        <v>SS</v>
      </c>
      <c r="H196" s="107" t="str">
        <f>'[1]Tabella E Superiori'!G196</f>
        <v>I.P.S.E.O.A.</v>
      </c>
      <c r="I196" s="107" t="str">
        <f>'[1]Tabella E Superiori'!H196</f>
        <v>CLIS008003/SS/SS</v>
      </c>
      <c r="J196" s="107" t="str">
        <f>'[1]Tabella E Superiori'!I196</f>
        <v>F</v>
      </c>
      <c r="K196" s="150">
        <f>'[1]Tabella E Superiori'!J196</f>
        <v>37341</v>
      </c>
      <c r="L196" s="107" t="str">
        <f>'[1]Tabella E Superiori'!K196</f>
        <v>IT</v>
      </c>
      <c r="M196" s="107">
        <f>'[1]Tabella E Superiori'!L196</f>
        <v>2</v>
      </c>
      <c r="N196" s="107" t="str">
        <f>'[1]Tabella E Superiori'!M196</f>
        <v>F70</v>
      </c>
      <c r="O196" s="107">
        <f>'[1]Tabella E Superiori'!N196</f>
        <v>0</v>
      </c>
      <c r="P196" s="107">
        <f>'[1]Tabella E Superiori'!O196</f>
        <v>0</v>
      </c>
      <c r="Q196" s="107" t="str">
        <f>'[1]Tabella E Superiori'!P196</f>
        <v>Ritardo mentale lieve</v>
      </c>
      <c r="R196" s="107" t="str">
        <f>'[1]Tabella E Superiori'!Q196</f>
        <v>EH</v>
      </c>
      <c r="S196" s="107" t="str">
        <f>'[1]Tabella E Superiori'!R196</f>
        <v>NO</v>
      </c>
      <c r="T196" s="107" t="str">
        <f>'[1]Tabella E Superiori'!S196</f>
        <v>NO</v>
      </c>
      <c r="U196" s="107" t="str">
        <f>'[1]Tabella E Superiori'!T196</f>
        <v>NO</v>
      </c>
      <c r="V196" s="107" t="str">
        <f>'[1]Tabella E Superiori'!U196</f>
        <v>NO</v>
      </c>
      <c r="W196" s="107">
        <f>'[1]Tabella E Superiori'!V196</f>
        <v>0</v>
      </c>
      <c r="X196" s="107">
        <f>'[1]Tabella E Superiori'!W196</f>
        <v>0</v>
      </c>
      <c r="Y196" s="107">
        <f>'[1]Tabella E Superiori'!X196</f>
        <v>0</v>
      </c>
      <c r="Z196" s="107">
        <f>'[1]Tabella E Superiori'!Y196</f>
        <v>0</v>
      </c>
      <c r="AA196" s="107">
        <f>'[1]Tabella E Superiori'!Z196</f>
        <v>0</v>
      </c>
      <c r="AB196" s="91">
        <f t="shared" si="4"/>
        <v>1</v>
      </c>
    </row>
    <row r="197" spans="1:28" ht="15" hidden="1" customHeight="1">
      <c r="A197" s="92" t="str">
        <f t="shared" si="5"/>
        <v>CLIS008003</v>
      </c>
      <c r="B197" s="107" t="str">
        <f>'[1]Tabella E Superiori'!A197</f>
        <v>CLIS008003</v>
      </c>
      <c r="C197" s="107" t="str">
        <f>'[1]Tabella E Superiori'!B197</f>
        <v>CLRA008013</v>
      </c>
      <c r="D197" s="107" t="str">
        <f>'[1]Tabella E Superiori'!C197</f>
        <v>IPEN</v>
      </c>
      <c r="E197" s="107" t="str">
        <f>'[1]Tabella E Superiori'!D197</f>
        <v>CL</v>
      </c>
      <c r="F197" s="107" t="str">
        <f>'[1]Tabella E Superiori'!E197</f>
        <v>MUSSOMELI</v>
      </c>
      <c r="G197" s="107" t="str">
        <f>'[1]Tabella E Superiori'!F197</f>
        <v>SS</v>
      </c>
      <c r="H197" s="107" t="str">
        <f>'[1]Tabella E Superiori'!G197</f>
        <v>I.P.S.E.O.A.</v>
      </c>
      <c r="I197" s="107" t="str">
        <f>'[1]Tabella E Superiori'!H197</f>
        <v>CLIS008003/SS/BS</v>
      </c>
      <c r="J197" s="107" t="str">
        <f>'[1]Tabella E Superiori'!I197</f>
        <v>F</v>
      </c>
      <c r="K197" s="150">
        <f>'[1]Tabella E Superiori'!J197</f>
        <v>37750</v>
      </c>
      <c r="L197" s="107" t="str">
        <f>'[1]Tabella E Superiori'!K197</f>
        <v>IT</v>
      </c>
      <c r="M197" s="107">
        <f>'[1]Tabella E Superiori'!L197</f>
        <v>3</v>
      </c>
      <c r="N197" s="107" t="str">
        <f>'[1]Tabella E Superiori'!M197</f>
        <v>F71</v>
      </c>
      <c r="O197" s="107">
        <f>'[1]Tabella E Superiori'!N197</f>
        <v>0</v>
      </c>
      <c r="P197" s="107">
        <f>'[1]Tabella E Superiori'!O197</f>
        <v>0</v>
      </c>
      <c r="Q197" s="107" t="str">
        <f>'[1]Tabella E Superiori'!P197</f>
        <v xml:space="preserve">Ritardo mentale medio  </v>
      </c>
      <c r="R197" s="107" t="str">
        <f>'[1]Tabella E Superiori'!Q197</f>
        <v>EH</v>
      </c>
      <c r="S197" s="107" t="str">
        <f>'[1]Tabella E Superiori'!R197</f>
        <v>NO</v>
      </c>
      <c r="T197" s="107" t="str">
        <f>'[1]Tabella E Superiori'!S197</f>
        <v>NO</v>
      </c>
      <c r="U197" s="107" t="str">
        <f>'[1]Tabella E Superiori'!T197</f>
        <v>NO</v>
      </c>
      <c r="V197" s="107" t="str">
        <f>'[1]Tabella E Superiori'!U197</f>
        <v>NO</v>
      </c>
      <c r="W197" s="107">
        <f>'[1]Tabella E Superiori'!V197</f>
        <v>0</v>
      </c>
      <c r="X197" s="107">
        <f>'[1]Tabella E Superiori'!W197</f>
        <v>0</v>
      </c>
      <c r="Y197" s="107">
        <f>'[1]Tabella E Superiori'!X197</f>
        <v>0</v>
      </c>
      <c r="Z197" s="107">
        <f>'[1]Tabella E Superiori'!Y197</f>
        <v>0</v>
      </c>
      <c r="AA197" s="107">
        <f>'[1]Tabella E Superiori'!Z197</f>
        <v>0</v>
      </c>
      <c r="AB197" s="91">
        <f t="shared" si="4"/>
        <v>1</v>
      </c>
    </row>
    <row r="198" spans="1:28" ht="15" hidden="1" customHeight="1">
      <c r="A198" s="92" t="str">
        <f t="shared" si="5"/>
        <v>CLIS008003</v>
      </c>
      <c r="B198" s="107" t="str">
        <f>'[1]Tabella E Superiori'!A198</f>
        <v>CLIS008003</v>
      </c>
      <c r="C198" s="107" t="str">
        <f>'[1]Tabella E Superiori'!B198</f>
        <v>CLRA008013</v>
      </c>
      <c r="D198" s="107" t="str">
        <f>'[1]Tabella E Superiori'!C198</f>
        <v>IPEN</v>
      </c>
      <c r="E198" s="107" t="str">
        <f>'[1]Tabella E Superiori'!D198</f>
        <v>CL</v>
      </c>
      <c r="F198" s="107" t="str">
        <f>'[1]Tabella E Superiori'!E198</f>
        <v>MUSSOMELI</v>
      </c>
      <c r="G198" s="107" t="str">
        <f>'[1]Tabella E Superiori'!F198</f>
        <v>SS</v>
      </c>
      <c r="H198" s="107" t="str">
        <f>'[1]Tabella E Superiori'!G198</f>
        <v>I.P.S.E.O.A.</v>
      </c>
      <c r="I198" s="107" t="str">
        <f>'[1]Tabella E Superiori'!H198</f>
        <v>CLIS008003/SS/DBN</v>
      </c>
      <c r="J198" s="107" t="str">
        <f>'[1]Tabella E Superiori'!I198</f>
        <v>F</v>
      </c>
      <c r="K198" s="150">
        <f>'[1]Tabella E Superiori'!J198</f>
        <v>37851</v>
      </c>
      <c r="L198" s="107" t="str">
        <f>'[1]Tabella E Superiori'!K198</f>
        <v>IT</v>
      </c>
      <c r="M198" s="107">
        <f>'[1]Tabella E Superiori'!L198</f>
        <v>3</v>
      </c>
      <c r="N198" s="107" t="str">
        <f>'[1]Tabella E Superiori'!M198</f>
        <v>F72</v>
      </c>
      <c r="O198" s="107">
        <f>'[1]Tabella E Superiori'!N198</f>
        <v>0</v>
      </c>
      <c r="P198" s="107">
        <f>'[1]Tabella E Superiori'!O198</f>
        <v>0</v>
      </c>
      <c r="Q198" s="107" t="str">
        <f>'[1]Tabella E Superiori'!P198</f>
        <v xml:space="preserve">Ritardo mentale grave  </v>
      </c>
      <c r="R198" s="107" t="str">
        <f>'[1]Tabella E Superiori'!Q198</f>
        <v>EHG</v>
      </c>
      <c r="S198" s="107" t="str">
        <f>'[1]Tabella E Superiori'!R198</f>
        <v>NO</v>
      </c>
      <c r="T198" s="107" t="str">
        <f>'[1]Tabella E Superiori'!S198</f>
        <v>NO</v>
      </c>
      <c r="U198" s="107" t="str">
        <f>'[1]Tabella E Superiori'!T198</f>
        <v>NO</v>
      </c>
      <c r="V198" s="107" t="str">
        <f>'[1]Tabella E Superiori'!U198</f>
        <v>NO</v>
      </c>
      <c r="W198" s="107">
        <f>'[1]Tabella E Superiori'!V198</f>
        <v>0</v>
      </c>
      <c r="X198" s="107">
        <f>'[1]Tabella E Superiori'!W198</f>
        <v>0</v>
      </c>
      <c r="Y198" s="107">
        <f>'[1]Tabella E Superiori'!X198</f>
        <v>0</v>
      </c>
      <c r="Z198" s="107">
        <f>'[1]Tabella E Superiori'!Y198</f>
        <v>0</v>
      </c>
      <c r="AA198" s="107">
        <f>'[1]Tabella E Superiori'!Z198</f>
        <v>0</v>
      </c>
      <c r="AB198" s="91">
        <f t="shared" si="4"/>
        <v>1</v>
      </c>
    </row>
    <row r="199" spans="1:28" ht="15" hidden="1" customHeight="1">
      <c r="A199" s="92" t="str">
        <f t="shared" si="5"/>
        <v>CLIS008003</v>
      </c>
      <c r="B199" s="107" t="str">
        <f>'[1]Tabella E Superiori'!A199</f>
        <v>CLIS008003</v>
      </c>
      <c r="C199" s="107" t="str">
        <f>'[1]Tabella E Superiori'!B199</f>
        <v>CLRA008013</v>
      </c>
      <c r="D199" s="107" t="str">
        <f>'[1]Tabella E Superiori'!C199</f>
        <v>IPEN</v>
      </c>
      <c r="E199" s="107" t="str">
        <f>'[1]Tabella E Superiori'!D199</f>
        <v>CL</v>
      </c>
      <c r="F199" s="107" t="str">
        <f>'[1]Tabella E Superiori'!E199</f>
        <v>MUSSOMELI</v>
      </c>
      <c r="G199" s="107" t="str">
        <f>'[1]Tabella E Superiori'!F199</f>
        <v>SS</v>
      </c>
      <c r="H199" s="107" t="str">
        <f>'[1]Tabella E Superiori'!G199</f>
        <v>I.P.S.E.O.A.</v>
      </c>
      <c r="I199" s="107" t="str">
        <f>'[1]Tabella E Superiori'!H199</f>
        <v>CLIS008003/SS/DCG</v>
      </c>
      <c r="J199" s="107" t="str">
        <f>'[1]Tabella E Superiori'!I199</f>
        <v>M</v>
      </c>
      <c r="K199" s="150">
        <f>'[1]Tabella E Superiori'!J199</f>
        <v>37248</v>
      </c>
      <c r="L199" s="107" t="str">
        <f>'[1]Tabella E Superiori'!K199</f>
        <v>IT</v>
      </c>
      <c r="M199" s="107">
        <f>'[1]Tabella E Superiori'!L199</f>
        <v>4</v>
      </c>
      <c r="N199" s="107" t="str">
        <f>'[1]Tabella E Superiori'!M199</f>
        <v>F70</v>
      </c>
      <c r="O199" s="107" t="str">
        <f>'[1]Tabella E Superiori'!N199</f>
        <v>F60</v>
      </c>
      <c r="P199" s="107">
        <f>'[1]Tabella E Superiori'!O199</f>
        <v>0</v>
      </c>
      <c r="Q199" s="107" t="str">
        <f>'[1]Tabella E Superiori'!P199</f>
        <v>Ritardo e disarmonia cognitivo-Dist.personalità</v>
      </c>
      <c r="R199" s="107" t="str">
        <f>'[1]Tabella E Superiori'!Q199</f>
        <v>EH</v>
      </c>
      <c r="S199" s="107" t="str">
        <f>'[1]Tabella E Superiori'!R199</f>
        <v>SI</v>
      </c>
      <c r="T199" s="107" t="str">
        <f>'[1]Tabella E Superiori'!S199</f>
        <v>NO</v>
      </c>
      <c r="U199" s="107" t="str">
        <f>'[1]Tabella E Superiori'!T199</f>
        <v>NO</v>
      </c>
      <c r="V199" s="107" t="str">
        <f>'[1]Tabella E Superiori'!U199</f>
        <v>NO</v>
      </c>
      <c r="W199" s="107">
        <f>'[1]Tabella E Superiori'!V199</f>
        <v>0</v>
      </c>
      <c r="X199" s="107">
        <f>'[1]Tabella E Superiori'!W199</f>
        <v>0</v>
      </c>
      <c r="Y199" s="107">
        <f>'[1]Tabella E Superiori'!X199</f>
        <v>0</v>
      </c>
      <c r="Z199" s="107">
        <f>'[1]Tabella E Superiori'!Y199</f>
        <v>0</v>
      </c>
      <c r="AA199" s="107">
        <f>'[1]Tabella E Superiori'!Z199</f>
        <v>0</v>
      </c>
      <c r="AB199" s="91">
        <f t="shared" si="4"/>
        <v>1</v>
      </c>
    </row>
    <row r="200" spans="1:28" ht="15" hidden="1" customHeight="1">
      <c r="A200" s="92" t="str">
        <f t="shared" si="5"/>
        <v>CLIS00900V</v>
      </c>
      <c r="B200" s="107" t="str">
        <f>'[1]Tabella E Superiori'!A200</f>
        <v>CLIS00900V</v>
      </c>
      <c r="C200" s="107" t="str">
        <f>'[1]Tabella E Superiori'!B200</f>
        <v>CLRA00902X</v>
      </c>
      <c r="D200" s="107" t="str">
        <f>'[1]Tabella E Superiori'!C200</f>
        <v>IP01</v>
      </c>
      <c r="E200" s="107" t="str">
        <f>'[1]Tabella E Superiori'!D200</f>
        <v>CL</v>
      </c>
      <c r="F200" s="107" t="str">
        <f>'[1]Tabella E Superiori'!E200</f>
        <v>San Cataldo</v>
      </c>
      <c r="G200" s="107" t="str">
        <f>'[1]Tabella E Superiori'!F200</f>
        <v>SS</v>
      </c>
      <c r="H200" s="107" t="str">
        <f>'[1]Tabella E Superiori'!G200</f>
        <v>IPSASR</v>
      </c>
      <c r="I200" s="107" t="str">
        <f>'[1]Tabella E Superiori'!H200</f>
        <v>CLRA00902X/SS/GLNCLD</v>
      </c>
      <c r="J200" s="107" t="str">
        <f>'[1]Tabella E Superiori'!I200</f>
        <v>M</v>
      </c>
      <c r="K200" s="150">
        <f>'[1]Tabella E Superiori'!J200</f>
        <v>37627</v>
      </c>
      <c r="L200" s="107" t="str">
        <f>'[1]Tabella E Superiori'!K200</f>
        <v>IT</v>
      </c>
      <c r="M200" s="107">
        <f>'[1]Tabella E Superiori'!L200</f>
        <v>3</v>
      </c>
      <c r="N200" s="107" t="str">
        <f>'[1]Tabella E Superiori'!M200</f>
        <v>F70</v>
      </c>
      <c r="O200" s="107">
        <f>'[1]Tabella E Superiori'!N200</f>
        <v>0</v>
      </c>
      <c r="P200" s="107">
        <f>'[1]Tabella E Superiori'!O200</f>
        <v>0</v>
      </c>
      <c r="Q200" s="107" t="str">
        <f>'[1]Tabella E Superiori'!P200</f>
        <v>Ritardo mentale live</v>
      </c>
      <c r="R200" s="107" t="str">
        <f>'[1]Tabella E Superiori'!Q200</f>
        <v>EH</v>
      </c>
      <c r="S200" s="107" t="str">
        <f>'[1]Tabella E Superiori'!R200</f>
        <v>NO</v>
      </c>
      <c r="T200" s="107" t="str">
        <f>'[1]Tabella E Superiori'!S200</f>
        <v>NO</v>
      </c>
      <c r="U200" s="107" t="str">
        <f>'[1]Tabella E Superiori'!T200</f>
        <v>NO</v>
      </c>
      <c r="V200" s="107" t="str">
        <f>'[1]Tabella E Superiori'!U200</f>
        <v>NO</v>
      </c>
      <c r="W200" s="107">
        <f>'[1]Tabella E Superiori'!V200</f>
        <v>0</v>
      </c>
      <c r="X200" s="107">
        <f>'[1]Tabella E Superiori'!W200</f>
        <v>0</v>
      </c>
      <c r="Y200" s="107">
        <f>'[1]Tabella E Superiori'!X200</f>
        <v>0</v>
      </c>
      <c r="Z200" s="107">
        <f>'[1]Tabella E Superiori'!Y200</f>
        <v>0</v>
      </c>
      <c r="AA200" s="107">
        <f>'[1]Tabella E Superiori'!Z200</f>
        <v>0</v>
      </c>
      <c r="AB200" s="91">
        <f t="shared" si="4"/>
        <v>1</v>
      </c>
    </row>
    <row r="201" spans="1:28" ht="15" hidden="1" customHeight="1">
      <c r="A201" s="92" t="str">
        <f t="shared" si="5"/>
        <v>CLIS00900V</v>
      </c>
      <c r="B201" s="107" t="str">
        <f>'[1]Tabella E Superiori'!A201</f>
        <v>CLIS00900V</v>
      </c>
      <c r="C201" s="107" t="str">
        <f>'[1]Tabella E Superiori'!B201</f>
        <v>CLRA00902X</v>
      </c>
      <c r="D201" s="107" t="str">
        <f>'[1]Tabella E Superiori'!C201</f>
        <v>IP01</v>
      </c>
      <c r="E201" s="107" t="str">
        <f>'[1]Tabella E Superiori'!D201</f>
        <v>CL</v>
      </c>
      <c r="F201" s="107" t="str">
        <f>'[1]Tabella E Superiori'!E201</f>
        <v>San Cataldo</v>
      </c>
      <c r="G201" s="107" t="str">
        <f>'[1]Tabella E Superiori'!F201</f>
        <v>SS</v>
      </c>
      <c r="H201" s="107" t="str">
        <f>'[1]Tabella E Superiori'!G201</f>
        <v>IPSASR</v>
      </c>
      <c r="I201" s="107" t="str">
        <f>'[1]Tabella E Superiori'!H201</f>
        <v>CLRA00902X/SS/SCRRRL</v>
      </c>
      <c r="J201" s="107" t="str">
        <f>'[1]Tabella E Superiori'!I201</f>
        <v>M</v>
      </c>
      <c r="K201" s="150">
        <f>'[1]Tabella E Superiori'!J201</f>
        <v>37508</v>
      </c>
      <c r="L201" s="107" t="str">
        <f>'[1]Tabella E Superiori'!K201</f>
        <v>IT</v>
      </c>
      <c r="M201" s="107">
        <f>'[1]Tabella E Superiori'!L201</f>
        <v>3</v>
      </c>
      <c r="N201" s="107" t="str">
        <f>'[1]Tabella E Superiori'!M201</f>
        <v>F70</v>
      </c>
      <c r="O201" s="107">
        <f>'[1]Tabella E Superiori'!N201</f>
        <v>0</v>
      </c>
      <c r="P201" s="107">
        <f>'[1]Tabella E Superiori'!O201</f>
        <v>0</v>
      </c>
      <c r="Q201" s="107" t="str">
        <f>'[1]Tabella E Superiori'!P201</f>
        <v>Ritardo mentale live</v>
      </c>
      <c r="R201" s="107" t="str">
        <f>'[1]Tabella E Superiori'!Q201</f>
        <v>EH</v>
      </c>
      <c r="S201" s="107" t="str">
        <f>'[1]Tabella E Superiori'!R201</f>
        <v>NO</v>
      </c>
      <c r="T201" s="107" t="str">
        <f>'[1]Tabella E Superiori'!S201</f>
        <v>NO</v>
      </c>
      <c r="U201" s="107" t="str">
        <f>'[1]Tabella E Superiori'!T201</f>
        <v>NO</v>
      </c>
      <c r="V201" s="107" t="str">
        <f>'[1]Tabella E Superiori'!U201</f>
        <v>NO</v>
      </c>
      <c r="W201" s="107">
        <f>'[1]Tabella E Superiori'!V201</f>
        <v>0</v>
      </c>
      <c r="X201" s="107">
        <f>'[1]Tabella E Superiori'!W201</f>
        <v>0</v>
      </c>
      <c r="Y201" s="107">
        <f>'[1]Tabella E Superiori'!X201</f>
        <v>0</v>
      </c>
      <c r="Z201" s="107">
        <f>'[1]Tabella E Superiori'!Y201</f>
        <v>0</v>
      </c>
      <c r="AA201" s="107">
        <f>'[1]Tabella E Superiori'!Z201</f>
        <v>0</v>
      </c>
      <c r="AB201" s="91">
        <f t="shared" si="4"/>
        <v>1</v>
      </c>
    </row>
    <row r="202" spans="1:28" ht="15" hidden="1" customHeight="1">
      <c r="A202" s="92" t="str">
        <f t="shared" si="5"/>
        <v>CLIS00900V</v>
      </c>
      <c r="B202" s="107" t="str">
        <f>'[1]Tabella E Superiori'!A202</f>
        <v>CLIS00900V</v>
      </c>
      <c r="C202" s="107" t="str">
        <f>'[1]Tabella E Superiori'!B202</f>
        <v>CLRA00902X</v>
      </c>
      <c r="D202" s="107" t="str">
        <f>'[1]Tabella E Superiori'!C202</f>
        <v>IP01</v>
      </c>
      <c r="E202" s="107" t="str">
        <f>'[1]Tabella E Superiori'!D202</f>
        <v>CL</v>
      </c>
      <c r="F202" s="107" t="str">
        <f>'[1]Tabella E Superiori'!E202</f>
        <v>San Cataldo</v>
      </c>
      <c r="G202" s="107" t="str">
        <f>'[1]Tabella E Superiori'!F202</f>
        <v>SS</v>
      </c>
      <c r="H202" s="107" t="str">
        <f>'[1]Tabella E Superiori'!G202</f>
        <v>IPSASR</v>
      </c>
      <c r="I202" s="107" t="str">
        <f>'[1]Tabella E Superiori'!H202</f>
        <v>CLRA00902X/SS/MRSFN</v>
      </c>
      <c r="J202" s="107" t="str">
        <f>'[1]Tabella E Superiori'!I202</f>
        <v>M</v>
      </c>
      <c r="K202" s="150">
        <f>'[1]Tabella E Superiori'!J202</f>
        <v>36810</v>
      </c>
      <c r="L202" s="107" t="str">
        <f>'[1]Tabella E Superiori'!K202</f>
        <v>IT</v>
      </c>
      <c r="M202" s="107">
        <f>'[1]Tabella E Superiori'!L202</f>
        <v>5</v>
      </c>
      <c r="N202" s="107" t="str">
        <f>'[1]Tabella E Superiori'!M202</f>
        <v>F70</v>
      </c>
      <c r="O202" s="107">
        <f>'[1]Tabella E Superiori'!N202</f>
        <v>0</v>
      </c>
      <c r="P202" s="107">
        <f>'[1]Tabella E Superiori'!O202</f>
        <v>0</v>
      </c>
      <c r="Q202" s="107" t="str">
        <f>'[1]Tabella E Superiori'!P202</f>
        <v>Ritardo mentale live</v>
      </c>
      <c r="R202" s="107" t="str">
        <f>'[1]Tabella E Superiori'!Q202</f>
        <v>EH</v>
      </c>
      <c r="S202" s="107" t="str">
        <f>'[1]Tabella E Superiori'!R202</f>
        <v>NO</v>
      </c>
      <c r="T202" s="107" t="str">
        <f>'[1]Tabella E Superiori'!S202</f>
        <v>NO</v>
      </c>
      <c r="U202" s="107" t="str">
        <f>'[1]Tabella E Superiori'!T202</f>
        <v>NO</v>
      </c>
      <c r="V202" s="107" t="str">
        <f>'[1]Tabella E Superiori'!U202</f>
        <v>NO</v>
      </c>
      <c r="W202" s="107">
        <f>'[1]Tabella E Superiori'!V202</f>
        <v>0</v>
      </c>
      <c r="X202" s="107">
        <f>'[1]Tabella E Superiori'!W202</f>
        <v>0</v>
      </c>
      <c r="Y202" s="107">
        <f>'[1]Tabella E Superiori'!X202</f>
        <v>0</v>
      </c>
      <c r="Z202" s="107">
        <f>'[1]Tabella E Superiori'!Y202</f>
        <v>0</v>
      </c>
      <c r="AA202" s="107">
        <f>'[1]Tabella E Superiori'!Z202</f>
        <v>0</v>
      </c>
      <c r="AB202" s="91">
        <f t="shared" si="4"/>
        <v>1</v>
      </c>
    </row>
    <row r="203" spans="1:28" ht="15" hidden="1" customHeight="1">
      <c r="A203" s="92" t="str">
        <f t="shared" si="5"/>
        <v>CLIS00900V</v>
      </c>
      <c r="B203" s="107" t="str">
        <f>'[1]Tabella E Superiori'!A203</f>
        <v>CLIS00900V</v>
      </c>
      <c r="C203" s="107" t="str">
        <f>'[1]Tabella E Superiori'!B203</f>
        <v>CLRA00902X</v>
      </c>
      <c r="D203" s="107" t="str">
        <f>'[1]Tabella E Superiori'!C203</f>
        <v>IP11</v>
      </c>
      <c r="E203" s="107" t="str">
        <f>'[1]Tabella E Superiori'!D203</f>
        <v>CL</v>
      </c>
      <c r="F203" s="107" t="str">
        <f>'[1]Tabella E Superiori'!E203</f>
        <v>San Cataldo</v>
      </c>
      <c r="G203" s="107" t="str">
        <f>'[1]Tabella E Superiori'!F203</f>
        <v>SS</v>
      </c>
      <c r="H203" s="107" t="str">
        <f>'[1]Tabella E Superiori'!G203</f>
        <v>IPSASR</v>
      </c>
      <c r="I203" s="107" t="str">
        <f>'[1]Tabella E Superiori'!H203</f>
        <v>CLRA00902X/SS/DFRWTR</v>
      </c>
      <c r="J203" s="107" t="str">
        <f>'[1]Tabella E Superiori'!I203</f>
        <v>M</v>
      </c>
      <c r="K203" s="150">
        <f>'[1]Tabella E Superiori'!J203</f>
        <v>37936</v>
      </c>
      <c r="L203" s="107" t="str">
        <f>'[1]Tabella E Superiori'!K203</f>
        <v>IT</v>
      </c>
      <c r="M203" s="107">
        <f>'[1]Tabella E Superiori'!L203</f>
        <v>1</v>
      </c>
      <c r="N203" s="107" t="str">
        <f>'[1]Tabella E Superiori'!M203</f>
        <v>G80</v>
      </c>
      <c r="O203" s="107" t="str">
        <f>'[1]Tabella E Superiori'!N203</f>
        <v>H90,3</v>
      </c>
      <c r="P203" s="107">
        <f>'[1]Tabella E Superiori'!O203</f>
        <v>0</v>
      </c>
      <c r="Q203" s="107" t="str">
        <f>'[1]Tabella E Superiori'!P203</f>
        <v>Paralisi celebrale infantile - ipoacusia bilaterale</v>
      </c>
      <c r="R203" s="107" t="str">
        <f>'[1]Tabella E Superiori'!Q203</f>
        <v>EH</v>
      </c>
      <c r="S203" s="107" t="str">
        <f>'[1]Tabella E Superiori'!R203</f>
        <v>SI</v>
      </c>
      <c r="T203" s="107" t="str">
        <f>'[1]Tabella E Superiori'!S203</f>
        <v>NO</v>
      </c>
      <c r="U203" s="107" t="str">
        <f>'[1]Tabella E Superiori'!T203</f>
        <v>SI</v>
      </c>
      <c r="V203" s="107" t="str">
        <f>'[1]Tabella E Superiori'!U203</f>
        <v>SI</v>
      </c>
      <c r="W203" s="107">
        <f>'[1]Tabella E Superiori'!V203</f>
        <v>0</v>
      </c>
      <c r="X203" s="107">
        <f>'[1]Tabella E Superiori'!W203</f>
        <v>0</v>
      </c>
      <c r="Y203" s="107">
        <f>'[1]Tabella E Superiori'!X203</f>
        <v>0</v>
      </c>
      <c r="Z203" s="107">
        <f>'[1]Tabella E Superiori'!Y203</f>
        <v>0</v>
      </c>
      <c r="AA203" s="107">
        <f>'[1]Tabella E Superiori'!Z203</f>
        <v>0</v>
      </c>
      <c r="AB203" s="91">
        <f t="shared" si="4"/>
        <v>1</v>
      </c>
    </row>
    <row r="204" spans="1:28" ht="15" hidden="1" customHeight="1">
      <c r="A204" s="92" t="str">
        <f t="shared" si="5"/>
        <v>CLIS00900V</v>
      </c>
      <c r="B204" s="107" t="str">
        <f>'[1]Tabella E Superiori'!A204</f>
        <v>CLIS00900V</v>
      </c>
      <c r="C204" s="107" t="str">
        <f>'[1]Tabella E Superiori'!B204</f>
        <v>CLRA00902X</v>
      </c>
      <c r="D204" s="107" t="str">
        <f>'[1]Tabella E Superiori'!C204</f>
        <v>IP11</v>
      </c>
      <c r="E204" s="107" t="str">
        <f>'[1]Tabella E Superiori'!D204</f>
        <v>CL</v>
      </c>
      <c r="F204" s="107" t="str">
        <f>'[1]Tabella E Superiori'!E204</f>
        <v>San Cataldo</v>
      </c>
      <c r="G204" s="107" t="str">
        <f>'[1]Tabella E Superiori'!F204</f>
        <v>SS</v>
      </c>
      <c r="H204" s="107" t="str">
        <f>'[1]Tabella E Superiori'!G204</f>
        <v>IPSASR</v>
      </c>
      <c r="I204" s="107" t="str">
        <f>'[1]Tabella E Superiori'!H204</f>
        <v>CLRA00902X/SS/FLZDNL</v>
      </c>
      <c r="J204" s="107" t="str">
        <f>'[1]Tabella E Superiori'!I204</f>
        <v>M</v>
      </c>
      <c r="K204" s="150">
        <f>'[1]Tabella E Superiori'!J204</f>
        <v>38735</v>
      </c>
      <c r="L204" s="107" t="str">
        <f>'[1]Tabella E Superiori'!K204</f>
        <v>IT</v>
      </c>
      <c r="M204" s="107">
        <f>'[1]Tabella E Superiori'!L204</f>
        <v>1</v>
      </c>
      <c r="N204" s="107" t="str">
        <f>'[1]Tabella E Superiori'!M204</f>
        <v>F70</v>
      </c>
      <c r="O204" s="107">
        <f>'[1]Tabella E Superiori'!N204</f>
        <v>0</v>
      </c>
      <c r="P204" s="107">
        <f>'[1]Tabella E Superiori'!O204</f>
        <v>0</v>
      </c>
      <c r="Q204" s="107" t="str">
        <f>'[1]Tabella E Superiori'!P204</f>
        <v>Ritardo mentale live</v>
      </c>
      <c r="R204" s="107" t="str">
        <f>'[1]Tabella E Superiori'!Q204</f>
        <v>EH</v>
      </c>
      <c r="S204" s="107" t="str">
        <f>'[1]Tabella E Superiori'!R204</f>
        <v>NO</v>
      </c>
      <c r="T204" s="107" t="str">
        <f>'[1]Tabella E Superiori'!S204</f>
        <v>NO</v>
      </c>
      <c r="U204" s="107" t="str">
        <f>'[1]Tabella E Superiori'!T204</f>
        <v>NO</v>
      </c>
      <c r="V204" s="107" t="str">
        <f>'[1]Tabella E Superiori'!U204</f>
        <v>NO</v>
      </c>
      <c r="W204" s="107">
        <f>'[1]Tabella E Superiori'!V204</f>
        <v>0</v>
      </c>
      <c r="X204" s="107">
        <f>'[1]Tabella E Superiori'!W204</f>
        <v>0</v>
      </c>
      <c r="Y204" s="107">
        <f>'[1]Tabella E Superiori'!X204</f>
        <v>0</v>
      </c>
      <c r="Z204" s="107">
        <f>'[1]Tabella E Superiori'!Y204</f>
        <v>0</v>
      </c>
      <c r="AA204" s="107">
        <f>'[1]Tabella E Superiori'!Z204</f>
        <v>0</v>
      </c>
      <c r="AB204" s="91">
        <f t="shared" ref="AB204:AB267" si="6">COUNTIFS(I$12:I$1299,I204,K$12:K$1299,K204)</f>
        <v>1</v>
      </c>
    </row>
    <row r="205" spans="1:28" ht="15" hidden="1" customHeight="1">
      <c r="A205" s="92" t="str">
        <f t="shared" ref="A205:A268" si="7">IF(OR(C205="CLRA00751L",C205="CLRA00850B",C205="CLRH00350C",C205="CLRH00950B",C205="CLRI00650B",C205="CLRI0075007",C205="CLRI010503",C205="CLTD00352L",C205="CLTD00750T",C205="CLTD01651N",C205="CLTD09050E",C205="CLTF01251L",C205="CLTF02050E",C205="CLTL00651D",C205="ENRA00251T",C205="ENRA00252V",C205="ENRC00250Q",C205="ENRF00650R",C205="ENRF017518",C205="ENRH00450L",C205="ENTD02151D"),C205,B205)</f>
        <v>CLIS00900V</v>
      </c>
      <c r="B205" s="107" t="str">
        <f>'[1]Tabella E Superiori'!A205</f>
        <v>CLIS00900V</v>
      </c>
      <c r="C205" s="107" t="str">
        <f>'[1]Tabella E Superiori'!B205</f>
        <v>CLRA00902X</v>
      </c>
      <c r="D205" s="107" t="str">
        <f>'[1]Tabella E Superiori'!C205</f>
        <v>IP11</v>
      </c>
      <c r="E205" s="107" t="str">
        <f>'[1]Tabella E Superiori'!D205</f>
        <v>CL</v>
      </c>
      <c r="F205" s="107" t="str">
        <f>'[1]Tabella E Superiori'!E205</f>
        <v>San Cataldo</v>
      </c>
      <c r="G205" s="107" t="str">
        <f>'[1]Tabella E Superiori'!F205</f>
        <v>SS</v>
      </c>
      <c r="H205" s="107" t="str">
        <f>'[1]Tabella E Superiori'!G205</f>
        <v>IPSASR</v>
      </c>
      <c r="I205" s="107" t="str">
        <f>'[1]Tabella E Superiori'!H205</f>
        <v>CLRA00902X/SS/LTRGPP</v>
      </c>
      <c r="J205" s="107" t="str">
        <f>'[1]Tabella E Superiori'!I205</f>
        <v>F</v>
      </c>
      <c r="K205" s="150">
        <f>'[1]Tabella E Superiori'!J205</f>
        <v>38568</v>
      </c>
      <c r="L205" s="107" t="str">
        <f>'[1]Tabella E Superiori'!K205</f>
        <v>IT</v>
      </c>
      <c r="M205" s="107">
        <f>'[1]Tabella E Superiori'!L205</f>
        <v>1</v>
      </c>
      <c r="N205" s="107" t="str">
        <f>'[1]Tabella E Superiori'!M205</f>
        <v>F92,9</v>
      </c>
      <c r="O205" s="107">
        <f>'[1]Tabella E Superiori'!N205</f>
        <v>0</v>
      </c>
      <c r="P205" s="107">
        <f>'[1]Tabella E Superiori'!O205</f>
        <v>0</v>
      </c>
      <c r="Q205" s="107" t="str">
        <f>'[1]Tabella E Superiori'!P205</f>
        <v>Disturbo della condotta</v>
      </c>
      <c r="R205" s="107" t="str">
        <f>'[1]Tabella E Superiori'!Q205</f>
        <v>EH</v>
      </c>
      <c r="S205" s="107" t="str">
        <f>'[1]Tabella E Superiori'!R205</f>
        <v>NO</v>
      </c>
      <c r="T205" s="107" t="str">
        <f>'[1]Tabella E Superiori'!S205</f>
        <v>NO</v>
      </c>
      <c r="U205" s="107" t="str">
        <f>'[1]Tabella E Superiori'!T205</f>
        <v>SI</v>
      </c>
      <c r="V205" s="107" t="str">
        <f>'[1]Tabella E Superiori'!U205</f>
        <v>SI</v>
      </c>
      <c r="W205" s="107">
        <f>'[1]Tabella E Superiori'!V205</f>
        <v>0</v>
      </c>
      <c r="X205" s="107">
        <f>'[1]Tabella E Superiori'!W205</f>
        <v>0</v>
      </c>
      <c r="Y205" s="107">
        <f>'[1]Tabella E Superiori'!X205</f>
        <v>0</v>
      </c>
      <c r="Z205" s="107">
        <f>'[1]Tabella E Superiori'!Y205</f>
        <v>0</v>
      </c>
      <c r="AA205" s="107">
        <f>'[1]Tabella E Superiori'!Z205</f>
        <v>0</v>
      </c>
      <c r="AB205" s="91">
        <f t="shared" si="6"/>
        <v>1</v>
      </c>
    </row>
    <row r="206" spans="1:28" ht="15" hidden="1" customHeight="1">
      <c r="A206" s="92" t="str">
        <f t="shared" si="7"/>
        <v>CLIS00900V</v>
      </c>
      <c r="B206" s="107" t="str">
        <f>'[1]Tabella E Superiori'!A206</f>
        <v>CLIS00900V</v>
      </c>
      <c r="C206" s="107" t="str">
        <f>'[1]Tabella E Superiori'!B206</f>
        <v>CLRA00902X</v>
      </c>
      <c r="D206" s="107" t="str">
        <f>'[1]Tabella E Superiori'!C206</f>
        <v>IP11</v>
      </c>
      <c r="E206" s="107" t="str">
        <f>'[1]Tabella E Superiori'!D206</f>
        <v>CL</v>
      </c>
      <c r="F206" s="107" t="str">
        <f>'[1]Tabella E Superiori'!E206</f>
        <v>San Cataldo</v>
      </c>
      <c r="G206" s="107" t="str">
        <f>'[1]Tabella E Superiori'!F206</f>
        <v>SS</v>
      </c>
      <c r="H206" s="107" t="str">
        <f>'[1]Tabella E Superiori'!G206</f>
        <v>IPSASR</v>
      </c>
      <c r="I206" s="107" t="str">
        <f>'[1]Tabella E Superiori'!H206</f>
        <v>CLRA00902X/SS/SCLGTN</v>
      </c>
      <c r="J206" s="107" t="str">
        <f>'[1]Tabella E Superiori'!I206</f>
        <v>M</v>
      </c>
      <c r="K206" s="150">
        <f>'[1]Tabella E Superiori'!J206</f>
        <v>38510</v>
      </c>
      <c r="L206" s="107" t="str">
        <f>'[1]Tabella E Superiori'!K206</f>
        <v>IT</v>
      </c>
      <c r="M206" s="107">
        <f>'[1]Tabella E Superiori'!L206</f>
        <v>1</v>
      </c>
      <c r="N206" s="107" t="str">
        <f>'[1]Tabella E Superiori'!M206</f>
        <v>F70</v>
      </c>
      <c r="O206" s="107">
        <f>'[1]Tabella E Superiori'!N206</f>
        <v>0</v>
      </c>
      <c r="P206" s="107">
        <f>'[1]Tabella E Superiori'!O206</f>
        <v>0</v>
      </c>
      <c r="Q206" s="107" t="str">
        <f>'[1]Tabella E Superiori'!P206</f>
        <v>Insufficienza mentale lieve</v>
      </c>
      <c r="R206" s="107" t="str">
        <f>'[1]Tabella E Superiori'!Q206</f>
        <v>EH</v>
      </c>
      <c r="S206" s="107" t="str">
        <f>'[1]Tabella E Superiori'!R206</f>
        <v>NO</v>
      </c>
      <c r="T206" s="107" t="str">
        <f>'[1]Tabella E Superiori'!S206</f>
        <v>NO</v>
      </c>
      <c r="U206" s="107" t="str">
        <f>'[1]Tabella E Superiori'!T206</f>
        <v>NO</v>
      </c>
      <c r="V206" s="107" t="str">
        <f>'[1]Tabella E Superiori'!U206</f>
        <v>NO</v>
      </c>
      <c r="W206" s="107">
        <f>'[1]Tabella E Superiori'!V206</f>
        <v>0</v>
      </c>
      <c r="X206" s="107">
        <f>'[1]Tabella E Superiori'!W206</f>
        <v>0</v>
      </c>
      <c r="Y206" s="107">
        <f>'[1]Tabella E Superiori'!X206</f>
        <v>0</v>
      </c>
      <c r="Z206" s="107">
        <f>'[1]Tabella E Superiori'!Y206</f>
        <v>0</v>
      </c>
      <c r="AA206" s="107">
        <f>'[1]Tabella E Superiori'!Z206</f>
        <v>0</v>
      </c>
      <c r="AB206" s="91">
        <f t="shared" si="6"/>
        <v>1</v>
      </c>
    </row>
    <row r="207" spans="1:28" ht="15" hidden="1" customHeight="1">
      <c r="A207" s="92" t="str">
        <f t="shared" si="7"/>
        <v>CLIS00900V</v>
      </c>
      <c r="B207" s="107" t="str">
        <f>'[1]Tabella E Superiori'!A207</f>
        <v>CLIS00900V</v>
      </c>
      <c r="C207" s="107" t="str">
        <f>'[1]Tabella E Superiori'!B207</f>
        <v>CLRA00902X</v>
      </c>
      <c r="D207" s="107" t="str">
        <f>'[1]Tabella E Superiori'!C207</f>
        <v>IP11</v>
      </c>
      <c r="E207" s="107" t="str">
        <f>'[1]Tabella E Superiori'!D207</f>
        <v>CL</v>
      </c>
      <c r="F207" s="107" t="str">
        <f>'[1]Tabella E Superiori'!E207</f>
        <v>San Cataldo</v>
      </c>
      <c r="G207" s="107" t="str">
        <f>'[1]Tabella E Superiori'!F207</f>
        <v>SS</v>
      </c>
      <c r="H207" s="107" t="str">
        <f>'[1]Tabella E Superiori'!G207</f>
        <v>IPSASR</v>
      </c>
      <c r="I207" s="107" t="str">
        <f>'[1]Tabella E Superiori'!H207</f>
        <v>CLRA00902X/SS/ZFFNLM</v>
      </c>
      <c r="J207" s="107" t="str">
        <f>'[1]Tabella E Superiori'!I207</f>
        <v>F</v>
      </c>
      <c r="K207" s="150">
        <f>'[1]Tabella E Superiori'!J207</f>
        <v>38194</v>
      </c>
      <c r="L207" s="107" t="str">
        <f>'[1]Tabella E Superiori'!K207</f>
        <v>IT</v>
      </c>
      <c r="M207" s="107">
        <f>'[1]Tabella E Superiori'!L207</f>
        <v>1</v>
      </c>
      <c r="N207" s="107" t="str">
        <f>'[1]Tabella E Superiori'!M207</f>
        <v>F71</v>
      </c>
      <c r="O207" s="107">
        <f>'[1]Tabella E Superiori'!N207</f>
        <v>0</v>
      </c>
      <c r="P207" s="107">
        <f>'[1]Tabella E Superiori'!O207</f>
        <v>0</v>
      </c>
      <c r="Q207" s="107" t="str">
        <f>'[1]Tabella E Superiori'!P207</f>
        <v>Ritardo mentale live</v>
      </c>
      <c r="R207" s="107" t="str">
        <f>'[1]Tabella E Superiori'!Q207</f>
        <v>EH</v>
      </c>
      <c r="S207" s="107" t="str">
        <f>'[1]Tabella E Superiori'!R207</f>
        <v>NO</v>
      </c>
      <c r="T207" s="107" t="str">
        <f>'[1]Tabella E Superiori'!S207</f>
        <v>NO</v>
      </c>
      <c r="U207" s="107" t="str">
        <f>'[1]Tabella E Superiori'!T207</f>
        <v>NO</v>
      </c>
      <c r="V207" s="107" t="str">
        <f>'[1]Tabella E Superiori'!U207</f>
        <v>NO</v>
      </c>
      <c r="W207" s="107">
        <f>'[1]Tabella E Superiori'!V207</f>
        <v>0</v>
      </c>
      <c r="X207" s="107">
        <f>'[1]Tabella E Superiori'!W207</f>
        <v>0</v>
      </c>
      <c r="Y207" s="107">
        <f>'[1]Tabella E Superiori'!X207</f>
        <v>0</v>
      </c>
      <c r="Z207" s="107">
        <f>'[1]Tabella E Superiori'!Y207</f>
        <v>0</v>
      </c>
      <c r="AA207" s="107">
        <f>'[1]Tabella E Superiori'!Z207</f>
        <v>0</v>
      </c>
      <c r="AB207" s="91">
        <f t="shared" si="6"/>
        <v>1</v>
      </c>
    </row>
    <row r="208" spans="1:28" ht="15" hidden="1" customHeight="1">
      <c r="A208" s="92" t="str">
        <f t="shared" si="7"/>
        <v>CLIS00900V</v>
      </c>
      <c r="B208" s="107" t="str">
        <f>'[1]Tabella E Superiori'!A208</f>
        <v>CLIS00900V</v>
      </c>
      <c r="C208" s="107" t="str">
        <f>'[1]Tabella E Superiori'!B208</f>
        <v>CLRA00902X</v>
      </c>
      <c r="D208" s="107" t="str">
        <f>'[1]Tabella E Superiori'!C208</f>
        <v>IP11</v>
      </c>
      <c r="E208" s="107" t="str">
        <f>'[1]Tabella E Superiori'!D208</f>
        <v>CL</v>
      </c>
      <c r="F208" s="107" t="str">
        <f>'[1]Tabella E Superiori'!E208</f>
        <v>Caltanissetta</v>
      </c>
      <c r="G208" s="107" t="str">
        <f>'[1]Tabella E Superiori'!F208</f>
        <v>SS</v>
      </c>
      <c r="H208" s="107" t="str">
        <f>'[1]Tabella E Superiori'!G208</f>
        <v>ITAAA</v>
      </c>
      <c r="I208" s="107" t="str">
        <f>'[1]Tabella E Superiori'!H208</f>
        <v>CLTA00901P/SS/MCANLL</v>
      </c>
      <c r="J208" s="107" t="str">
        <f>'[1]Tabella E Superiori'!I208</f>
        <v>M</v>
      </c>
      <c r="K208" s="150">
        <f>'[1]Tabella E Superiori'!J208</f>
        <v>38553</v>
      </c>
      <c r="L208" s="107" t="str">
        <f>'[1]Tabella E Superiori'!K208</f>
        <v>IT</v>
      </c>
      <c r="M208" s="107">
        <f>'[1]Tabella E Superiori'!L208</f>
        <v>1</v>
      </c>
      <c r="N208" s="107" t="str">
        <f>'[1]Tabella E Superiori'!M208</f>
        <v>F90,9</v>
      </c>
      <c r="O208" s="107" t="str">
        <f>'[1]Tabella E Superiori'!N208</f>
        <v>F94,9</v>
      </c>
      <c r="P208" s="107">
        <f>'[1]Tabella E Superiori'!O208</f>
        <v>0</v>
      </c>
      <c r="Q208" s="107" t="str">
        <f>'[1]Tabella E Superiori'!P208</f>
        <v>Disturbo de funzionamento sociale dell'infanzia s.n.</v>
      </c>
      <c r="R208" s="107" t="str">
        <f>'[1]Tabella E Superiori'!Q208</f>
        <v>EH</v>
      </c>
      <c r="S208" s="107" t="str">
        <f>'[1]Tabella E Superiori'!R208</f>
        <v>NO</v>
      </c>
      <c r="T208" s="107" t="str">
        <f>'[1]Tabella E Superiori'!S208</f>
        <v>NO</v>
      </c>
      <c r="U208" s="107" t="str">
        <f>'[1]Tabella E Superiori'!T208</f>
        <v>NO</v>
      </c>
      <c r="V208" s="107" t="str">
        <f>'[1]Tabella E Superiori'!U208</f>
        <v>NO</v>
      </c>
      <c r="W208" s="107">
        <f>'[1]Tabella E Superiori'!V208</f>
        <v>0</v>
      </c>
      <c r="X208" s="107">
        <f>'[1]Tabella E Superiori'!W208</f>
        <v>0</v>
      </c>
      <c r="Y208" s="107">
        <f>'[1]Tabella E Superiori'!X208</f>
        <v>0</v>
      </c>
      <c r="Z208" s="107">
        <f>'[1]Tabella E Superiori'!Y208</f>
        <v>0</v>
      </c>
      <c r="AA208" s="107">
        <f>'[1]Tabella E Superiori'!Z208</f>
        <v>0</v>
      </c>
      <c r="AB208" s="91">
        <f t="shared" si="6"/>
        <v>1</v>
      </c>
    </row>
    <row r="209" spans="1:28" ht="15" hidden="1" customHeight="1">
      <c r="A209" s="92" t="str">
        <f t="shared" si="7"/>
        <v>CLIS00900V</v>
      </c>
      <c r="B209" s="107" t="str">
        <f>'[1]Tabella E Superiori'!A209</f>
        <v>CLIS00900V</v>
      </c>
      <c r="C209" s="107" t="str">
        <f>'[1]Tabella E Superiori'!B209</f>
        <v>CLRH009013</v>
      </c>
      <c r="D209" s="107" t="str">
        <f>'[1]Tabella E Superiori'!C209</f>
        <v>IP06</v>
      </c>
      <c r="E209" s="107" t="str">
        <f>'[1]Tabella E Superiori'!D209</f>
        <v>CL</v>
      </c>
      <c r="F209" s="107" t="str">
        <f>'[1]Tabella E Superiori'!E209</f>
        <v>Caltanissetta</v>
      </c>
      <c r="G209" s="107" t="str">
        <f>'[1]Tabella E Superiori'!F209</f>
        <v>SS</v>
      </c>
      <c r="H209" s="107" t="str">
        <f>'[1]Tabella E Superiori'!G209</f>
        <v>IPSEOA</v>
      </c>
      <c r="I209" s="107" t="str">
        <f>'[1]Tabella E Superiori'!H209</f>
        <v>CLRH009013/SS/CLSMCG</v>
      </c>
      <c r="J209" s="107" t="str">
        <f>'[1]Tabella E Superiori'!I209</f>
        <v>M</v>
      </c>
      <c r="K209" s="150">
        <f>'[1]Tabella E Superiori'!J209</f>
        <v>37216</v>
      </c>
      <c r="L209" s="107" t="str">
        <f>'[1]Tabella E Superiori'!K209</f>
        <v>IT</v>
      </c>
      <c r="M209" s="107">
        <f>'[1]Tabella E Superiori'!L209</f>
        <v>5</v>
      </c>
      <c r="N209" s="107" t="str">
        <f>'[1]Tabella E Superiori'!M209</f>
        <v>F83</v>
      </c>
      <c r="O209" s="107">
        <f>'[1]Tabella E Superiori'!N209</f>
        <v>0</v>
      </c>
      <c r="P209" s="107">
        <f>'[1]Tabella E Superiori'!O209</f>
        <v>0</v>
      </c>
      <c r="Q209" s="107" t="str">
        <f>'[1]Tabella E Superiori'!P209</f>
        <v>Disturbi evolutivi specifici misti</v>
      </c>
      <c r="R209" s="107" t="str">
        <f>'[1]Tabella E Superiori'!Q209</f>
        <v>EH</v>
      </c>
      <c r="S209" s="107" t="str">
        <f>'[1]Tabella E Superiori'!R209</f>
        <v>NO</v>
      </c>
      <c r="T209" s="107" t="str">
        <f>'[1]Tabella E Superiori'!S209</f>
        <v>NO</v>
      </c>
      <c r="U209" s="107" t="str">
        <f>'[1]Tabella E Superiori'!T209</f>
        <v>NO</v>
      </c>
      <c r="V209" s="107" t="str">
        <f>'[1]Tabella E Superiori'!U209</f>
        <v>NO</v>
      </c>
      <c r="W209" s="107">
        <f>'[1]Tabella E Superiori'!V209</f>
        <v>0</v>
      </c>
      <c r="X209" s="107">
        <f>'[1]Tabella E Superiori'!W209</f>
        <v>0</v>
      </c>
      <c r="Y209" s="107">
        <f>'[1]Tabella E Superiori'!X209</f>
        <v>0</v>
      </c>
      <c r="Z209" s="107">
        <f>'[1]Tabella E Superiori'!Y209</f>
        <v>0</v>
      </c>
      <c r="AA209" s="107">
        <f>'[1]Tabella E Superiori'!Z209</f>
        <v>0</v>
      </c>
      <c r="AB209" s="91">
        <f t="shared" si="6"/>
        <v>1</v>
      </c>
    </row>
    <row r="210" spans="1:28" ht="15" hidden="1" customHeight="1">
      <c r="A210" s="92" t="str">
        <f t="shared" si="7"/>
        <v>CLIS00900V</v>
      </c>
      <c r="B210" s="107" t="str">
        <f>'[1]Tabella E Superiori'!A210</f>
        <v>CLIS00900V</v>
      </c>
      <c r="C210" s="107" t="str">
        <f>'[1]Tabella E Superiori'!B210</f>
        <v>CLRH009013</v>
      </c>
      <c r="D210" s="107" t="str">
        <f>'[1]Tabella E Superiori'!C210</f>
        <v>IP06</v>
      </c>
      <c r="E210" s="107" t="str">
        <f>'[1]Tabella E Superiori'!D210</f>
        <v>CL</v>
      </c>
      <c r="F210" s="107" t="str">
        <f>'[1]Tabella E Superiori'!E210</f>
        <v>Caltanissetta</v>
      </c>
      <c r="G210" s="107" t="str">
        <f>'[1]Tabella E Superiori'!F210</f>
        <v>SS</v>
      </c>
      <c r="H210" s="107" t="str">
        <f>'[1]Tabella E Superiori'!G210</f>
        <v>IPSEOA</v>
      </c>
      <c r="I210" s="107" t="str">
        <f>'[1]Tabella E Superiori'!H210</f>
        <v>CLRH009013/SS/MCAJSC</v>
      </c>
      <c r="J210" s="107" t="str">
        <f>'[1]Tabella E Superiori'!I210</f>
        <v>F</v>
      </c>
      <c r="K210" s="150">
        <f>'[1]Tabella E Superiori'!J210</f>
        <v>36579</v>
      </c>
      <c r="L210" s="107" t="str">
        <f>'[1]Tabella E Superiori'!K210</f>
        <v>IT</v>
      </c>
      <c r="M210" s="107">
        <f>'[1]Tabella E Superiori'!L210</f>
        <v>5</v>
      </c>
      <c r="N210" s="107" t="str">
        <f>'[1]Tabella E Superiori'!M210</f>
        <v>F70</v>
      </c>
      <c r="O210" s="107">
        <f>'[1]Tabella E Superiori'!N210</f>
        <v>0</v>
      </c>
      <c r="P210" s="107">
        <f>'[1]Tabella E Superiori'!O210</f>
        <v>0</v>
      </c>
      <c r="Q210" s="107" t="str">
        <f>'[1]Tabella E Superiori'!P210</f>
        <v>Disabilità cognitiva lieve</v>
      </c>
      <c r="R210" s="107" t="str">
        <f>'[1]Tabella E Superiori'!Q210</f>
        <v>EH</v>
      </c>
      <c r="S210" s="107" t="str">
        <f>'[1]Tabella E Superiori'!R210</f>
        <v>NO</v>
      </c>
      <c r="T210" s="107" t="str">
        <f>'[1]Tabella E Superiori'!S210</f>
        <v>NO</v>
      </c>
      <c r="U210" s="107" t="str">
        <f>'[1]Tabella E Superiori'!T210</f>
        <v>NO</v>
      </c>
      <c r="V210" s="107" t="str">
        <f>'[1]Tabella E Superiori'!U210</f>
        <v>NO</v>
      </c>
      <c r="W210" s="107">
        <f>'[1]Tabella E Superiori'!V210</f>
        <v>0</v>
      </c>
      <c r="X210" s="107">
        <f>'[1]Tabella E Superiori'!W210</f>
        <v>0</v>
      </c>
      <c r="Y210" s="107">
        <f>'[1]Tabella E Superiori'!X210</f>
        <v>0</v>
      </c>
      <c r="Z210" s="107">
        <f>'[1]Tabella E Superiori'!Y210</f>
        <v>0</v>
      </c>
      <c r="AA210" s="107">
        <f>'[1]Tabella E Superiori'!Z210</f>
        <v>0</v>
      </c>
      <c r="AB210" s="91">
        <f t="shared" si="6"/>
        <v>1</v>
      </c>
    </row>
    <row r="211" spans="1:28" ht="15" hidden="1" customHeight="1">
      <c r="A211" s="92" t="str">
        <f t="shared" si="7"/>
        <v>CLIS00900V</v>
      </c>
      <c r="B211" s="107" t="str">
        <f>'[1]Tabella E Superiori'!A211</f>
        <v>CLIS00900V</v>
      </c>
      <c r="C211" s="107" t="str">
        <f>'[1]Tabella E Superiori'!B211</f>
        <v>CLRH009013</v>
      </c>
      <c r="D211" s="107" t="str">
        <f>'[1]Tabella E Superiori'!C211</f>
        <v>IP07</v>
      </c>
      <c r="E211" s="107" t="str">
        <f>'[1]Tabella E Superiori'!D211</f>
        <v>CL</v>
      </c>
      <c r="F211" s="107" t="str">
        <f>'[1]Tabella E Superiori'!E211</f>
        <v>Caltanissetta</v>
      </c>
      <c r="G211" s="107" t="str">
        <f>'[1]Tabella E Superiori'!F211</f>
        <v>SS</v>
      </c>
      <c r="H211" s="107" t="str">
        <f>'[1]Tabella E Superiori'!G211</f>
        <v>IPSEOA</v>
      </c>
      <c r="I211" s="107" t="str">
        <f>'[1]Tabella E Superiori'!H211</f>
        <v>CLRH009013/SS/FRIMTT</v>
      </c>
      <c r="J211" s="107" t="str">
        <f>'[1]Tabella E Superiori'!I211</f>
        <v>M</v>
      </c>
      <c r="K211" s="150">
        <f>'[1]Tabella E Superiori'!J211</f>
        <v>38637</v>
      </c>
      <c r="L211" s="107" t="str">
        <f>'[1]Tabella E Superiori'!K211</f>
        <v>IT</v>
      </c>
      <c r="M211" s="107">
        <f>'[1]Tabella E Superiori'!L211</f>
        <v>1</v>
      </c>
      <c r="N211" s="107" t="str">
        <f>'[1]Tabella E Superiori'!M211</f>
        <v>F80,1</v>
      </c>
      <c r="O211" s="107" t="str">
        <f>'[1]Tabella E Superiori'!N211</f>
        <v>F93,9</v>
      </c>
      <c r="P211" s="107">
        <f>'[1]Tabella E Superiori'!O211</f>
        <v>0</v>
      </c>
      <c r="Q211" s="107" t="str">
        <f>'[1]Tabella E Superiori'!P211</f>
        <v>Disturbo del linguaggio espressivo</v>
      </c>
      <c r="R211" s="107" t="str">
        <f>'[1]Tabella E Superiori'!Q211</f>
        <v>EH</v>
      </c>
      <c r="S211" s="107" t="str">
        <f>'[1]Tabella E Superiori'!R211</f>
        <v>SI</v>
      </c>
      <c r="T211" s="107" t="str">
        <f>'[1]Tabella E Superiori'!S211</f>
        <v>NO</v>
      </c>
      <c r="U211" s="107" t="str">
        <f>'[1]Tabella E Superiori'!T211</f>
        <v>NO</v>
      </c>
      <c r="V211" s="107" t="str">
        <f>'[1]Tabella E Superiori'!U211</f>
        <v>NO</v>
      </c>
      <c r="W211" s="107">
        <f>'[1]Tabella E Superiori'!V211</f>
        <v>0</v>
      </c>
      <c r="X211" s="107">
        <f>'[1]Tabella E Superiori'!W211</f>
        <v>0</v>
      </c>
      <c r="Y211" s="107">
        <f>'[1]Tabella E Superiori'!X211</f>
        <v>0</v>
      </c>
      <c r="Z211" s="107">
        <f>'[1]Tabella E Superiori'!Y211</f>
        <v>0</v>
      </c>
      <c r="AA211" s="107">
        <f>'[1]Tabella E Superiori'!Z211</f>
        <v>0</v>
      </c>
      <c r="AB211" s="91">
        <f t="shared" si="6"/>
        <v>1</v>
      </c>
    </row>
    <row r="212" spans="1:28" ht="15" hidden="1" customHeight="1">
      <c r="A212" s="92" t="str">
        <f t="shared" si="7"/>
        <v>CLIS00900V</v>
      </c>
      <c r="B212" s="107" t="str">
        <f>'[1]Tabella E Superiori'!A212</f>
        <v>CLIS00900V</v>
      </c>
      <c r="C212" s="107" t="str">
        <f>'[1]Tabella E Superiori'!B212</f>
        <v>CLRH009013</v>
      </c>
      <c r="D212" s="107" t="str">
        <f>'[1]Tabella E Superiori'!C212</f>
        <v>IP17</v>
      </c>
      <c r="E212" s="107" t="str">
        <f>'[1]Tabella E Superiori'!D212</f>
        <v>CL</v>
      </c>
      <c r="F212" s="107" t="str">
        <f>'[1]Tabella E Superiori'!E212</f>
        <v>Caltanissetta</v>
      </c>
      <c r="G212" s="107" t="str">
        <f>'[1]Tabella E Superiori'!F212</f>
        <v>SS</v>
      </c>
      <c r="H212" s="107" t="str">
        <f>'[1]Tabella E Superiori'!G212</f>
        <v>IPSEOA</v>
      </c>
      <c r="I212" s="107" t="str">
        <f>'[1]Tabella E Superiori'!H212</f>
        <v>CLRH009013/SS/BLLMNL</v>
      </c>
      <c r="J212" s="107" t="str">
        <f>'[1]Tabella E Superiori'!I212</f>
        <v>M</v>
      </c>
      <c r="K212" s="150">
        <f>'[1]Tabella E Superiori'!J212</f>
        <v>37072</v>
      </c>
      <c r="L212" s="107" t="str">
        <f>'[1]Tabella E Superiori'!K212</f>
        <v>IT</v>
      </c>
      <c r="M212" s="107">
        <f>'[1]Tabella E Superiori'!L212</f>
        <v>1</v>
      </c>
      <c r="N212" s="107" t="str">
        <f>'[1]Tabella E Superiori'!M212</f>
        <v>Q90</v>
      </c>
      <c r="O212" s="107">
        <f>'[1]Tabella E Superiori'!N212</f>
        <v>0</v>
      </c>
      <c r="P212" s="107">
        <f>'[1]Tabella E Superiori'!O212</f>
        <v>0</v>
      </c>
      <c r="Q212" s="107" t="str">
        <f>'[1]Tabella E Superiori'!P212</f>
        <v>Sindrome di Down</v>
      </c>
      <c r="R212" s="107" t="str">
        <f>'[1]Tabella E Superiori'!Q212</f>
        <v>EHG</v>
      </c>
      <c r="S212" s="107" t="str">
        <f>'[1]Tabella E Superiori'!R212</f>
        <v>NO</v>
      </c>
      <c r="T212" s="107" t="str">
        <f>'[1]Tabella E Superiori'!S212</f>
        <v>NO</v>
      </c>
      <c r="U212" s="107" t="str">
        <f>'[1]Tabella E Superiori'!T212</f>
        <v>SI</v>
      </c>
      <c r="V212" s="107" t="str">
        <f>'[1]Tabella E Superiori'!U212</f>
        <v>SI</v>
      </c>
      <c r="W212" s="107">
        <f>'[1]Tabella E Superiori'!V212</f>
        <v>0</v>
      </c>
      <c r="X212" s="107">
        <f>'[1]Tabella E Superiori'!W212</f>
        <v>0</v>
      </c>
      <c r="Y212" s="107">
        <f>'[1]Tabella E Superiori'!X212</f>
        <v>0</v>
      </c>
      <c r="Z212" s="107">
        <f>'[1]Tabella E Superiori'!Y212</f>
        <v>0</v>
      </c>
      <c r="AA212" s="107">
        <f>'[1]Tabella E Superiori'!Z212</f>
        <v>0</v>
      </c>
      <c r="AB212" s="91">
        <f t="shared" si="6"/>
        <v>1</v>
      </c>
    </row>
    <row r="213" spans="1:28" ht="15" hidden="1" customHeight="1">
      <c r="A213" s="92" t="str">
        <f t="shared" si="7"/>
        <v>CLIS00900V</v>
      </c>
      <c r="B213" s="107" t="str">
        <f>'[1]Tabella E Superiori'!A213</f>
        <v>CLIS00900V</v>
      </c>
      <c r="C213" s="107" t="str">
        <f>'[1]Tabella E Superiori'!B213</f>
        <v>CLRH009013</v>
      </c>
      <c r="D213" s="107" t="str">
        <f>'[1]Tabella E Superiori'!C213</f>
        <v>IP17</v>
      </c>
      <c r="E213" s="107" t="str">
        <f>'[1]Tabella E Superiori'!D213</f>
        <v>CL</v>
      </c>
      <c r="F213" s="107" t="str">
        <f>'[1]Tabella E Superiori'!E213</f>
        <v>Caltanissetta</v>
      </c>
      <c r="G213" s="107" t="str">
        <f>'[1]Tabella E Superiori'!F213</f>
        <v>SS</v>
      </c>
      <c r="H213" s="107" t="str">
        <f>'[1]Tabella E Superiori'!G213</f>
        <v>IPSEOA</v>
      </c>
      <c r="I213" s="107" t="str">
        <f>'[1]Tabella E Superiori'!H213</f>
        <v>CLRH009013/SS/JDAHBB</v>
      </c>
      <c r="J213" s="107" t="str">
        <f>'[1]Tabella E Superiori'!I213</f>
        <v>M</v>
      </c>
      <c r="K213" s="150">
        <f>'[1]Tabella E Superiori'!J213</f>
        <v>37391</v>
      </c>
      <c r="L213" s="107" t="str">
        <f>'[1]Tabella E Superiori'!K213</f>
        <v>EXTRAUE</v>
      </c>
      <c r="M213" s="107">
        <f>'[1]Tabella E Superiori'!L213</f>
        <v>1</v>
      </c>
      <c r="N213" s="107" t="str">
        <f>'[1]Tabella E Superiori'!M213</f>
        <v>Q90</v>
      </c>
      <c r="O213" s="107">
        <f>'[1]Tabella E Superiori'!N213</f>
        <v>0</v>
      </c>
      <c r="P213" s="107">
        <f>'[1]Tabella E Superiori'!O213</f>
        <v>0</v>
      </c>
      <c r="Q213" s="107" t="str">
        <f>'[1]Tabella E Superiori'!P213</f>
        <v>Sindrome di Down</v>
      </c>
      <c r="R213" s="107" t="str">
        <f>'[1]Tabella E Superiori'!Q213</f>
        <v>EH</v>
      </c>
      <c r="S213" s="107" t="str">
        <f>'[1]Tabella E Superiori'!R213</f>
        <v>NO</v>
      </c>
      <c r="T213" s="107" t="str">
        <f>'[1]Tabella E Superiori'!S213</f>
        <v>NO</v>
      </c>
      <c r="U213" s="107" t="str">
        <f>'[1]Tabella E Superiori'!T213</f>
        <v>SI</v>
      </c>
      <c r="V213" s="107" t="str">
        <f>'[1]Tabella E Superiori'!U213</f>
        <v>SI</v>
      </c>
      <c r="W213" s="107">
        <f>'[1]Tabella E Superiori'!V213</f>
        <v>0</v>
      </c>
      <c r="X213" s="107">
        <f>'[1]Tabella E Superiori'!W213</f>
        <v>0</v>
      </c>
      <c r="Y213" s="107">
        <f>'[1]Tabella E Superiori'!X213</f>
        <v>0</v>
      </c>
      <c r="Z213" s="107">
        <f>'[1]Tabella E Superiori'!Y213</f>
        <v>0</v>
      </c>
      <c r="AA213" s="107">
        <f>'[1]Tabella E Superiori'!Z213</f>
        <v>0</v>
      </c>
      <c r="AB213" s="91">
        <f t="shared" si="6"/>
        <v>1</v>
      </c>
    </row>
    <row r="214" spans="1:28" ht="15" hidden="1" customHeight="1">
      <c r="A214" s="92" t="str">
        <f t="shared" si="7"/>
        <v>CLIS00900V</v>
      </c>
      <c r="B214" s="107" t="str">
        <f>'[1]Tabella E Superiori'!A214</f>
        <v>CLIS00900V</v>
      </c>
      <c r="C214" s="107" t="str">
        <f>'[1]Tabella E Superiori'!B214</f>
        <v>CLRH009013</v>
      </c>
      <c r="D214" s="107" t="str">
        <f>'[1]Tabella E Superiori'!C214</f>
        <v>IP17</v>
      </c>
      <c r="E214" s="107" t="str">
        <f>'[1]Tabella E Superiori'!D214</f>
        <v>CL</v>
      </c>
      <c r="F214" s="107" t="str">
        <f>'[1]Tabella E Superiori'!E214</f>
        <v>Caltanissetta</v>
      </c>
      <c r="G214" s="107" t="str">
        <f>'[1]Tabella E Superiori'!F214</f>
        <v>SS</v>
      </c>
      <c r="H214" s="107" t="str">
        <f>'[1]Tabella E Superiori'!G214</f>
        <v>IPSEOA</v>
      </c>
      <c r="I214" s="107" t="str">
        <f>'[1]Tabella E Superiori'!H214</f>
        <v>CLRH009013/SS/LVTMNL</v>
      </c>
      <c r="J214" s="107" t="str">
        <f>'[1]Tabella E Superiori'!I214</f>
        <v>M</v>
      </c>
      <c r="K214" s="150">
        <f>'[1]Tabella E Superiori'!J214</f>
        <v>38022</v>
      </c>
      <c r="L214" s="107" t="str">
        <f>'[1]Tabella E Superiori'!K214</f>
        <v>IT</v>
      </c>
      <c r="M214" s="107">
        <f>'[1]Tabella E Superiori'!L214</f>
        <v>1</v>
      </c>
      <c r="N214" s="107" t="str">
        <f>'[1]Tabella E Superiori'!M214</f>
        <v>F92,9</v>
      </c>
      <c r="O214" s="107" t="str">
        <f>'[1]Tabella E Superiori'!N214</f>
        <v>F70,0</v>
      </c>
      <c r="P214" s="107">
        <f>'[1]Tabella E Superiori'!O214</f>
        <v>0</v>
      </c>
      <c r="Q214" s="107" t="str">
        <f>'[1]Tabella E Superiori'!P214</f>
        <v>Disturbo della condotta - Disabilità intellettiva lieve</v>
      </c>
      <c r="R214" s="107" t="str">
        <f>'[1]Tabella E Superiori'!Q214</f>
        <v>EH</v>
      </c>
      <c r="S214" s="107" t="str">
        <f>'[1]Tabella E Superiori'!R214</f>
        <v>SI</v>
      </c>
      <c r="T214" s="107" t="str">
        <f>'[1]Tabella E Superiori'!S214</f>
        <v>NO</v>
      </c>
      <c r="U214" s="107" t="str">
        <f>'[1]Tabella E Superiori'!T214</f>
        <v>NO</v>
      </c>
      <c r="V214" s="107" t="str">
        <f>'[1]Tabella E Superiori'!U214</f>
        <v>NO</v>
      </c>
      <c r="W214" s="107">
        <f>'[1]Tabella E Superiori'!V214</f>
        <v>0</v>
      </c>
      <c r="X214" s="107">
        <f>'[1]Tabella E Superiori'!W214</f>
        <v>0</v>
      </c>
      <c r="Y214" s="107">
        <f>'[1]Tabella E Superiori'!X214</f>
        <v>0</v>
      </c>
      <c r="Z214" s="107">
        <f>'[1]Tabella E Superiori'!Y214</f>
        <v>0</v>
      </c>
      <c r="AA214" s="107">
        <f>'[1]Tabella E Superiori'!Z214</f>
        <v>0</v>
      </c>
      <c r="AB214" s="91">
        <f t="shared" si="6"/>
        <v>1</v>
      </c>
    </row>
    <row r="215" spans="1:28" ht="15" hidden="1" customHeight="1">
      <c r="A215" s="92" t="str">
        <f t="shared" si="7"/>
        <v>CLIS00900V</v>
      </c>
      <c r="B215" s="107" t="str">
        <f>'[1]Tabella E Superiori'!A215</f>
        <v>CLIS00900V</v>
      </c>
      <c r="C215" s="107" t="str">
        <f>'[1]Tabella E Superiori'!B215</f>
        <v>CLRH009013</v>
      </c>
      <c r="D215" s="107" t="str">
        <f>'[1]Tabella E Superiori'!C215</f>
        <v>IP17</v>
      </c>
      <c r="E215" s="107" t="str">
        <f>'[1]Tabella E Superiori'!D215</f>
        <v>CL</v>
      </c>
      <c r="F215" s="107" t="str">
        <f>'[1]Tabella E Superiori'!E215</f>
        <v>Caltanissetta</v>
      </c>
      <c r="G215" s="107" t="str">
        <f>'[1]Tabella E Superiori'!F215</f>
        <v>SS</v>
      </c>
      <c r="H215" s="107" t="str">
        <f>'[1]Tabella E Superiori'!G215</f>
        <v>IPSEOA</v>
      </c>
      <c r="I215" s="107" t="str">
        <f>'[1]Tabella E Superiori'!H215</f>
        <v>CLRH009013/SS/PLTGPP</v>
      </c>
      <c r="J215" s="107" t="str">
        <f>'[1]Tabella E Superiori'!I215</f>
        <v>M</v>
      </c>
      <c r="K215" s="150">
        <f>'[1]Tabella E Superiori'!J215</f>
        <v>38241</v>
      </c>
      <c r="L215" s="107" t="str">
        <f>'[1]Tabella E Superiori'!K215</f>
        <v>IT</v>
      </c>
      <c r="M215" s="107">
        <f>'[1]Tabella E Superiori'!L215</f>
        <v>1</v>
      </c>
      <c r="N215" s="107" t="str">
        <f>'[1]Tabella E Superiori'!M215</f>
        <v>F70</v>
      </c>
      <c r="O215" s="107">
        <f>'[1]Tabella E Superiori'!N215</f>
        <v>0</v>
      </c>
      <c r="P215" s="107">
        <f>'[1]Tabella E Superiori'!O215</f>
        <v>0</v>
      </c>
      <c r="Q215" s="107" t="str">
        <f>'[1]Tabella E Superiori'!P215</f>
        <v>Disabilità cognitiva lieve</v>
      </c>
      <c r="R215" s="107" t="str">
        <f>'[1]Tabella E Superiori'!Q215</f>
        <v>EH</v>
      </c>
      <c r="S215" s="107" t="str">
        <f>'[1]Tabella E Superiori'!R215</f>
        <v>NO</v>
      </c>
      <c r="T215" s="107" t="str">
        <f>'[1]Tabella E Superiori'!S215</f>
        <v>NO</v>
      </c>
      <c r="U215" s="107" t="str">
        <f>'[1]Tabella E Superiori'!T215</f>
        <v>NO</v>
      </c>
      <c r="V215" s="107" t="str">
        <f>'[1]Tabella E Superiori'!U215</f>
        <v>NO</v>
      </c>
      <c r="W215" s="107">
        <f>'[1]Tabella E Superiori'!V215</f>
        <v>0</v>
      </c>
      <c r="X215" s="107">
        <f>'[1]Tabella E Superiori'!W215</f>
        <v>0</v>
      </c>
      <c r="Y215" s="107">
        <f>'[1]Tabella E Superiori'!X215</f>
        <v>0</v>
      </c>
      <c r="Z215" s="107">
        <f>'[1]Tabella E Superiori'!Y215</f>
        <v>0</v>
      </c>
      <c r="AA215" s="107">
        <f>'[1]Tabella E Superiori'!Z215</f>
        <v>0</v>
      </c>
      <c r="AB215" s="91">
        <f t="shared" si="6"/>
        <v>1</v>
      </c>
    </row>
    <row r="216" spans="1:28" ht="15" hidden="1" customHeight="1">
      <c r="A216" s="92" t="str">
        <f t="shared" si="7"/>
        <v>CLIS00900V</v>
      </c>
      <c r="B216" s="107" t="str">
        <f>'[1]Tabella E Superiori'!A216</f>
        <v>CLIS00900V</v>
      </c>
      <c r="C216" s="107" t="str">
        <f>'[1]Tabella E Superiori'!B216</f>
        <v>CLRH009013</v>
      </c>
      <c r="D216" s="107" t="str">
        <f>'[1]Tabella E Superiori'!C216</f>
        <v>IP17</v>
      </c>
      <c r="E216" s="107" t="str">
        <f>'[1]Tabella E Superiori'!D216</f>
        <v>CL</v>
      </c>
      <c r="F216" s="107" t="str">
        <f>'[1]Tabella E Superiori'!E216</f>
        <v>Caltanissetta</v>
      </c>
      <c r="G216" s="107" t="str">
        <f>'[1]Tabella E Superiori'!F216</f>
        <v>SS</v>
      </c>
      <c r="H216" s="107" t="str">
        <f>'[1]Tabella E Superiori'!G216</f>
        <v>IPSEOA</v>
      </c>
      <c r="I216" s="107" t="str">
        <f>'[1]Tabella E Superiori'!H216</f>
        <v>CLRH009013/SS/VNTMTT</v>
      </c>
      <c r="J216" s="107" t="str">
        <f>'[1]Tabella E Superiori'!I216</f>
        <v>M</v>
      </c>
      <c r="K216" s="150">
        <f>'[1]Tabella E Superiori'!J216</f>
        <v>38181</v>
      </c>
      <c r="L216" s="107" t="str">
        <f>'[1]Tabella E Superiori'!K216</f>
        <v>IT</v>
      </c>
      <c r="M216" s="107">
        <f>'[1]Tabella E Superiori'!L216</f>
        <v>1</v>
      </c>
      <c r="N216" s="107" t="str">
        <f>'[1]Tabella E Superiori'!M216</f>
        <v>F70</v>
      </c>
      <c r="O216" s="107">
        <f>'[1]Tabella E Superiori'!N216</f>
        <v>0</v>
      </c>
      <c r="P216" s="107">
        <f>'[1]Tabella E Superiori'!O216</f>
        <v>0</v>
      </c>
      <c r="Q216" s="107" t="str">
        <f>'[1]Tabella E Superiori'!P216</f>
        <v>Disabilità cognitiva lieve</v>
      </c>
      <c r="R216" s="107" t="str">
        <f>'[1]Tabella E Superiori'!Q216</f>
        <v>EH</v>
      </c>
      <c r="S216" s="107" t="str">
        <f>'[1]Tabella E Superiori'!R216</f>
        <v>NO</v>
      </c>
      <c r="T216" s="107" t="str">
        <f>'[1]Tabella E Superiori'!S216</f>
        <v>NO</v>
      </c>
      <c r="U216" s="107" t="str">
        <f>'[1]Tabella E Superiori'!T216</f>
        <v>NO</v>
      </c>
      <c r="V216" s="107" t="str">
        <f>'[1]Tabella E Superiori'!U216</f>
        <v>NO</v>
      </c>
      <c r="W216" s="107">
        <f>'[1]Tabella E Superiori'!V216</f>
        <v>0</v>
      </c>
      <c r="X216" s="107">
        <f>'[1]Tabella E Superiori'!W216</f>
        <v>0</v>
      </c>
      <c r="Y216" s="107">
        <f>'[1]Tabella E Superiori'!X216</f>
        <v>0</v>
      </c>
      <c r="Z216" s="107">
        <f>'[1]Tabella E Superiori'!Y216</f>
        <v>0</v>
      </c>
      <c r="AA216" s="107">
        <f>'[1]Tabella E Superiori'!Z216</f>
        <v>0</v>
      </c>
      <c r="AB216" s="91">
        <f t="shared" si="6"/>
        <v>1</v>
      </c>
    </row>
    <row r="217" spans="1:28" ht="15" hidden="1" customHeight="1">
      <c r="A217" s="92" t="str">
        <f t="shared" si="7"/>
        <v>CLIS00900V</v>
      </c>
      <c r="B217" s="107" t="str">
        <f>'[1]Tabella E Superiori'!A217</f>
        <v>CLIS00900V</v>
      </c>
      <c r="C217" s="107" t="str">
        <f>'[1]Tabella E Superiori'!B217</f>
        <v>CLRH009013</v>
      </c>
      <c r="D217" s="107" t="str">
        <f>'[1]Tabella E Superiori'!C217</f>
        <v>IP17</v>
      </c>
      <c r="E217" s="107" t="str">
        <f>'[1]Tabella E Superiori'!D217</f>
        <v>CL</v>
      </c>
      <c r="F217" s="107" t="str">
        <f>'[1]Tabella E Superiori'!E217</f>
        <v>Caltanissetta</v>
      </c>
      <c r="G217" s="107" t="str">
        <f>'[1]Tabella E Superiori'!F217</f>
        <v>SS</v>
      </c>
      <c r="H217" s="107" t="str">
        <f>'[1]Tabella E Superiori'!G217</f>
        <v>IPSEOA</v>
      </c>
      <c r="I217" s="107" t="str">
        <f>'[1]Tabella E Superiori'!H217</f>
        <v>CLRH009013/SS/BGLMKG</v>
      </c>
      <c r="J217" s="107" t="str">
        <f>'[1]Tabella E Superiori'!I217</f>
        <v>M</v>
      </c>
      <c r="K217" s="150">
        <f>'[1]Tabella E Superiori'!J217</f>
        <v>38356</v>
      </c>
      <c r="L217" s="107" t="str">
        <f>'[1]Tabella E Superiori'!K217</f>
        <v>IT</v>
      </c>
      <c r="M217" s="107">
        <f>'[1]Tabella E Superiori'!L217</f>
        <v>2</v>
      </c>
      <c r="N217" s="107" t="str">
        <f>'[1]Tabella E Superiori'!M217</f>
        <v>G31</v>
      </c>
      <c r="O217" s="107">
        <f>'[1]Tabella E Superiori'!N217</f>
        <v>0</v>
      </c>
      <c r="P217" s="107">
        <f>'[1]Tabella E Superiori'!O217</f>
        <v>0</v>
      </c>
      <c r="Q217" s="107" t="str">
        <f>'[1]Tabella E Superiori'!P217</f>
        <v>Emiparesi sinistra con maggiore compromissione arto superiore</v>
      </c>
      <c r="R217" s="107" t="str">
        <f>'[1]Tabella E Superiori'!Q217</f>
        <v>EH</v>
      </c>
      <c r="S217" s="107" t="str">
        <f>'[1]Tabella E Superiori'!R217</f>
        <v>NO</v>
      </c>
      <c r="T217" s="107" t="str">
        <f>'[1]Tabella E Superiori'!S217</f>
        <v>NO</v>
      </c>
      <c r="U217" s="107" t="str">
        <f>'[1]Tabella E Superiori'!T217</f>
        <v>SI</v>
      </c>
      <c r="V217" s="107" t="str">
        <f>'[1]Tabella E Superiori'!U217</f>
        <v>SI</v>
      </c>
      <c r="W217" s="107">
        <f>'[1]Tabella E Superiori'!V217</f>
        <v>0</v>
      </c>
      <c r="X217" s="107">
        <f>'[1]Tabella E Superiori'!W217</f>
        <v>0</v>
      </c>
      <c r="Y217" s="107">
        <f>'[1]Tabella E Superiori'!X217</f>
        <v>0</v>
      </c>
      <c r="Z217" s="107">
        <f>'[1]Tabella E Superiori'!Y217</f>
        <v>0</v>
      </c>
      <c r="AA217" s="107">
        <f>'[1]Tabella E Superiori'!Z217</f>
        <v>0</v>
      </c>
      <c r="AB217" s="91">
        <f t="shared" si="6"/>
        <v>1</v>
      </c>
    </row>
    <row r="218" spans="1:28" ht="15" hidden="1" customHeight="1">
      <c r="A218" s="92" t="str">
        <f t="shared" si="7"/>
        <v>CLIS00900V</v>
      </c>
      <c r="B218" s="107" t="str">
        <f>'[1]Tabella E Superiori'!A218</f>
        <v>CLIS00900V</v>
      </c>
      <c r="C218" s="107" t="str">
        <f>'[1]Tabella E Superiori'!B218</f>
        <v>CLRH009013</v>
      </c>
      <c r="D218" s="107" t="str">
        <f>'[1]Tabella E Superiori'!C218</f>
        <v>IP17</v>
      </c>
      <c r="E218" s="107" t="str">
        <f>'[1]Tabella E Superiori'!D218</f>
        <v>CL</v>
      </c>
      <c r="F218" s="107" t="str">
        <f>'[1]Tabella E Superiori'!E218</f>
        <v>Caltanissetta</v>
      </c>
      <c r="G218" s="107" t="str">
        <f>'[1]Tabella E Superiori'!F218</f>
        <v>SS</v>
      </c>
      <c r="H218" s="107" t="str">
        <f>'[1]Tabella E Superiori'!G218</f>
        <v>IPSEOA</v>
      </c>
      <c r="I218" s="107" t="str">
        <f>'[1]Tabella E Superiori'!H218</f>
        <v>CLRH009013/SS/CMPMTN</v>
      </c>
      <c r="J218" s="107" t="str">
        <f>'[1]Tabella E Superiori'!I218</f>
        <v>F</v>
      </c>
      <c r="K218" s="150">
        <f>'[1]Tabella E Superiori'!J218</f>
        <v>38203</v>
      </c>
      <c r="L218" s="107" t="str">
        <f>'[1]Tabella E Superiori'!K218</f>
        <v>IT</v>
      </c>
      <c r="M218" s="107">
        <f>'[1]Tabella E Superiori'!L218</f>
        <v>2</v>
      </c>
      <c r="N218" s="107" t="str">
        <f>'[1]Tabella E Superiori'!M218</f>
        <v>G40,B</v>
      </c>
      <c r="O218" s="107">
        <f>'[1]Tabella E Superiori'!N218</f>
        <v>0</v>
      </c>
      <c r="P218" s="107">
        <f>'[1]Tabella E Superiori'!O218</f>
        <v>0</v>
      </c>
      <c r="Q218" s="107" t="str">
        <f>'[1]Tabella E Superiori'!P218</f>
        <v>Epilessia focale farmacoresistente</v>
      </c>
      <c r="R218" s="107" t="str">
        <f>'[1]Tabella E Superiori'!Q218</f>
        <v>EH</v>
      </c>
      <c r="S218" s="107" t="str">
        <f>'[1]Tabella E Superiori'!R218</f>
        <v>NO</v>
      </c>
      <c r="T218" s="107" t="str">
        <f>'[1]Tabella E Superiori'!S218</f>
        <v>NO</v>
      </c>
      <c r="U218" s="107" t="str">
        <f>'[1]Tabella E Superiori'!T218</f>
        <v>NO</v>
      </c>
      <c r="V218" s="107" t="str">
        <f>'[1]Tabella E Superiori'!U218</f>
        <v>NO</v>
      </c>
      <c r="W218" s="107">
        <f>'[1]Tabella E Superiori'!V218</f>
        <v>0</v>
      </c>
      <c r="X218" s="107">
        <f>'[1]Tabella E Superiori'!W218</f>
        <v>0</v>
      </c>
      <c r="Y218" s="107">
        <f>'[1]Tabella E Superiori'!X218</f>
        <v>0</v>
      </c>
      <c r="Z218" s="107">
        <f>'[1]Tabella E Superiori'!Y218</f>
        <v>0</v>
      </c>
      <c r="AA218" s="107">
        <f>'[1]Tabella E Superiori'!Z218</f>
        <v>0</v>
      </c>
      <c r="AB218" s="91">
        <f t="shared" si="6"/>
        <v>1</v>
      </c>
    </row>
    <row r="219" spans="1:28" ht="15" hidden="1" customHeight="1">
      <c r="A219" s="92" t="str">
        <f t="shared" si="7"/>
        <v>CLIS00900V</v>
      </c>
      <c r="B219" s="107" t="str">
        <f>'[1]Tabella E Superiori'!A219</f>
        <v>CLIS00900V</v>
      </c>
      <c r="C219" s="107" t="str">
        <f>'[1]Tabella E Superiori'!B219</f>
        <v>CLRH009013</v>
      </c>
      <c r="D219" s="107" t="str">
        <f>'[1]Tabella E Superiori'!C219</f>
        <v>IP17</v>
      </c>
      <c r="E219" s="107" t="str">
        <f>'[1]Tabella E Superiori'!D219</f>
        <v>CL</v>
      </c>
      <c r="F219" s="107" t="str">
        <f>'[1]Tabella E Superiori'!E219</f>
        <v>Caltanissetta</v>
      </c>
      <c r="G219" s="107" t="str">
        <f>'[1]Tabella E Superiori'!F219</f>
        <v>SS</v>
      </c>
      <c r="H219" s="107" t="str">
        <f>'[1]Tabella E Superiori'!G219</f>
        <v>IPSEOA</v>
      </c>
      <c r="I219" s="107" t="str">
        <f>'[1]Tabella E Superiori'!H219</f>
        <v>CLRH009013/SS/FRTCHR</v>
      </c>
      <c r="J219" s="107" t="str">
        <f>'[1]Tabella E Superiori'!I219</f>
        <v>F</v>
      </c>
      <c r="K219" s="150">
        <f>'[1]Tabella E Superiori'!J219</f>
        <v>38133</v>
      </c>
      <c r="L219" s="107" t="str">
        <f>'[1]Tabella E Superiori'!K219</f>
        <v>IT</v>
      </c>
      <c r="M219" s="107">
        <f>'[1]Tabella E Superiori'!L219</f>
        <v>2</v>
      </c>
      <c r="N219" s="107" t="str">
        <f>'[1]Tabella E Superiori'!M219</f>
        <v>F70</v>
      </c>
      <c r="O219" s="107">
        <f>'[1]Tabella E Superiori'!N219</f>
        <v>0</v>
      </c>
      <c r="P219" s="107">
        <f>'[1]Tabella E Superiori'!O219</f>
        <v>0</v>
      </c>
      <c r="Q219" s="107" t="str">
        <f>'[1]Tabella E Superiori'!P219</f>
        <v>Disabilità cognitiva lieve</v>
      </c>
      <c r="R219" s="107" t="str">
        <f>'[1]Tabella E Superiori'!Q219</f>
        <v>EH</v>
      </c>
      <c r="S219" s="107" t="str">
        <f>'[1]Tabella E Superiori'!R219</f>
        <v>NO</v>
      </c>
      <c r="T219" s="107" t="str">
        <f>'[1]Tabella E Superiori'!S219</f>
        <v>NO</v>
      </c>
      <c r="U219" s="107" t="str">
        <f>'[1]Tabella E Superiori'!T219</f>
        <v>NO</v>
      </c>
      <c r="V219" s="107" t="str">
        <f>'[1]Tabella E Superiori'!U219</f>
        <v>NO</v>
      </c>
      <c r="W219" s="107">
        <f>'[1]Tabella E Superiori'!V219</f>
        <v>0</v>
      </c>
      <c r="X219" s="107">
        <f>'[1]Tabella E Superiori'!W219</f>
        <v>0</v>
      </c>
      <c r="Y219" s="107">
        <f>'[1]Tabella E Superiori'!X219</f>
        <v>0</v>
      </c>
      <c r="Z219" s="107">
        <f>'[1]Tabella E Superiori'!Y219</f>
        <v>0</v>
      </c>
      <c r="AA219" s="107">
        <f>'[1]Tabella E Superiori'!Z219</f>
        <v>0</v>
      </c>
      <c r="AB219" s="91">
        <f t="shared" si="6"/>
        <v>1</v>
      </c>
    </row>
    <row r="220" spans="1:28" ht="15" hidden="1" customHeight="1">
      <c r="A220" s="92" t="str">
        <f t="shared" si="7"/>
        <v>CLIS00900V</v>
      </c>
      <c r="B220" s="107" t="str">
        <f>'[1]Tabella E Superiori'!A220</f>
        <v>CLIS00900V</v>
      </c>
      <c r="C220" s="107" t="str">
        <f>'[1]Tabella E Superiori'!B220</f>
        <v>CLRH009013</v>
      </c>
      <c r="D220" s="107" t="str">
        <f>'[1]Tabella E Superiori'!C220</f>
        <v>IP17</v>
      </c>
      <c r="E220" s="107" t="str">
        <f>'[1]Tabella E Superiori'!D220</f>
        <v>CL</v>
      </c>
      <c r="F220" s="107" t="str">
        <f>'[1]Tabella E Superiori'!E220</f>
        <v>Caltanissetta</v>
      </c>
      <c r="G220" s="107" t="str">
        <f>'[1]Tabella E Superiori'!F220</f>
        <v>SS</v>
      </c>
      <c r="H220" s="107" t="str">
        <f>'[1]Tabella E Superiori'!G220</f>
        <v>IPSEOA</v>
      </c>
      <c r="I220" s="107" t="str">
        <f>'[1]Tabella E Superiori'!H220</f>
        <v>CLRH009013/SS/GLLMHL</v>
      </c>
      <c r="J220" s="107" t="str">
        <f>'[1]Tabella E Superiori'!I220</f>
        <v>M</v>
      </c>
      <c r="K220" s="150">
        <f>'[1]Tabella E Superiori'!J220</f>
        <v>36864</v>
      </c>
      <c r="L220" s="107" t="str">
        <f>'[1]Tabella E Superiori'!K220</f>
        <v>IT</v>
      </c>
      <c r="M220" s="107">
        <f>'[1]Tabella E Superiori'!L220</f>
        <v>2</v>
      </c>
      <c r="N220" s="107" t="str">
        <f>'[1]Tabella E Superiori'!M220</f>
        <v>F84,9</v>
      </c>
      <c r="O220" s="107">
        <f>'[1]Tabella E Superiori'!N220</f>
        <v>0</v>
      </c>
      <c r="P220" s="107">
        <f>'[1]Tabella E Superiori'!O220</f>
        <v>0</v>
      </c>
      <c r="Q220" s="107" t="str">
        <f>'[1]Tabella E Superiori'!P220</f>
        <v>Disturbo Pervasivo dello sviluppo nas</v>
      </c>
      <c r="R220" s="107" t="str">
        <f>'[1]Tabella E Superiori'!Q220</f>
        <v>EH</v>
      </c>
      <c r="S220" s="107" t="str">
        <f>'[1]Tabella E Superiori'!R220</f>
        <v>NO</v>
      </c>
      <c r="T220" s="107" t="str">
        <f>'[1]Tabella E Superiori'!S220</f>
        <v>NO</v>
      </c>
      <c r="U220" s="107" t="str">
        <f>'[1]Tabella E Superiori'!T220</f>
        <v>SI</v>
      </c>
      <c r="V220" s="107" t="str">
        <f>'[1]Tabella E Superiori'!U220</f>
        <v>SI</v>
      </c>
      <c r="W220" s="107">
        <f>'[1]Tabella E Superiori'!V220</f>
        <v>0</v>
      </c>
      <c r="X220" s="107">
        <f>'[1]Tabella E Superiori'!W220</f>
        <v>0</v>
      </c>
      <c r="Y220" s="107">
        <f>'[1]Tabella E Superiori'!X220</f>
        <v>0</v>
      </c>
      <c r="Z220" s="107">
        <f>'[1]Tabella E Superiori'!Y220</f>
        <v>0</v>
      </c>
      <c r="AA220" s="107">
        <f>'[1]Tabella E Superiori'!Z220</f>
        <v>0</v>
      </c>
      <c r="AB220" s="91">
        <f t="shared" si="6"/>
        <v>1</v>
      </c>
    </row>
    <row r="221" spans="1:28" ht="15" hidden="1" customHeight="1">
      <c r="A221" s="92" t="str">
        <f t="shared" si="7"/>
        <v>CLIS00900V</v>
      </c>
      <c r="B221" s="107" t="str">
        <f>'[1]Tabella E Superiori'!A221</f>
        <v>CLIS00900V</v>
      </c>
      <c r="C221" s="107" t="str">
        <f>'[1]Tabella E Superiori'!B221</f>
        <v>CLRH009013</v>
      </c>
      <c r="D221" s="107" t="str">
        <f>'[1]Tabella E Superiori'!C221</f>
        <v>IP17</v>
      </c>
      <c r="E221" s="107" t="str">
        <f>'[1]Tabella E Superiori'!D221</f>
        <v>CL</v>
      </c>
      <c r="F221" s="107" t="str">
        <f>'[1]Tabella E Superiori'!E221</f>
        <v>Caltanissetta</v>
      </c>
      <c r="G221" s="107" t="str">
        <f>'[1]Tabella E Superiori'!F221</f>
        <v>SS</v>
      </c>
      <c r="H221" s="107" t="str">
        <f>'[1]Tabella E Superiori'!G221</f>
        <v>IPSEOA</v>
      </c>
      <c r="I221" s="107" t="str">
        <f>'[1]Tabella E Superiori'!H221</f>
        <v>CLRH009013/SS/LMBRMN</v>
      </c>
      <c r="J221" s="107" t="str">
        <f>'[1]Tabella E Superiori'!I221</f>
        <v>M</v>
      </c>
      <c r="K221" s="150">
        <f>'[1]Tabella E Superiori'!J221</f>
        <v>37527</v>
      </c>
      <c r="L221" s="107" t="str">
        <f>'[1]Tabella E Superiori'!K221</f>
        <v>UE</v>
      </c>
      <c r="M221" s="107">
        <f>'[1]Tabella E Superiori'!L221</f>
        <v>2</v>
      </c>
      <c r="N221" s="107" t="str">
        <f>'[1]Tabella E Superiori'!M221</f>
        <v>F70</v>
      </c>
      <c r="O221" s="107" t="str">
        <f>'[1]Tabella E Superiori'!N221</f>
        <v>F80,1</v>
      </c>
      <c r="P221" s="107">
        <f>'[1]Tabella E Superiori'!O221</f>
        <v>0</v>
      </c>
      <c r="Q221" s="107" t="str">
        <f>'[1]Tabella E Superiori'!P221</f>
        <v>Disabilità cognitiva lieve, disturbo del linguaggio espressivo</v>
      </c>
      <c r="R221" s="107" t="str">
        <f>'[1]Tabella E Superiori'!Q221</f>
        <v>EH</v>
      </c>
      <c r="S221" s="107" t="str">
        <f>'[1]Tabella E Superiori'!R221</f>
        <v>SI</v>
      </c>
      <c r="T221" s="107" t="str">
        <f>'[1]Tabella E Superiori'!S221</f>
        <v>NO</v>
      </c>
      <c r="U221" s="107" t="str">
        <f>'[1]Tabella E Superiori'!T221</f>
        <v>NO</v>
      </c>
      <c r="V221" s="107" t="str">
        <f>'[1]Tabella E Superiori'!U221</f>
        <v>NO</v>
      </c>
      <c r="W221" s="107">
        <f>'[1]Tabella E Superiori'!V221</f>
        <v>0</v>
      </c>
      <c r="X221" s="107">
        <f>'[1]Tabella E Superiori'!W221</f>
        <v>0</v>
      </c>
      <c r="Y221" s="107">
        <f>'[1]Tabella E Superiori'!X221</f>
        <v>0</v>
      </c>
      <c r="Z221" s="107">
        <f>'[1]Tabella E Superiori'!Y221</f>
        <v>0</v>
      </c>
      <c r="AA221" s="107">
        <f>'[1]Tabella E Superiori'!Z221</f>
        <v>0</v>
      </c>
      <c r="AB221" s="91">
        <f t="shared" si="6"/>
        <v>1</v>
      </c>
    </row>
    <row r="222" spans="1:28" ht="15" hidden="1" customHeight="1">
      <c r="A222" s="92" t="str">
        <f t="shared" si="7"/>
        <v>CLIS00900V</v>
      </c>
      <c r="B222" s="107" t="str">
        <f>'[1]Tabella E Superiori'!A222</f>
        <v>CLIS00900V</v>
      </c>
      <c r="C222" s="107" t="str">
        <f>'[1]Tabella E Superiori'!B222</f>
        <v>CLRH009013</v>
      </c>
      <c r="D222" s="107" t="str">
        <f>'[1]Tabella E Superiori'!C222</f>
        <v>IP17</v>
      </c>
      <c r="E222" s="107" t="str">
        <f>'[1]Tabella E Superiori'!D222</f>
        <v>CL</v>
      </c>
      <c r="F222" s="107" t="str">
        <f>'[1]Tabella E Superiori'!E222</f>
        <v>Caltanissetta</v>
      </c>
      <c r="G222" s="107" t="str">
        <f>'[1]Tabella E Superiori'!F222</f>
        <v>SS</v>
      </c>
      <c r="H222" s="107" t="str">
        <f>'[1]Tabella E Superiori'!G222</f>
        <v>IPSEOA</v>
      </c>
      <c r="I222" s="107" t="str">
        <f>'[1]Tabella E Superiori'!H222</f>
        <v>CLRH009013/SS/PLLMHL</v>
      </c>
      <c r="J222" s="107" t="str">
        <f>'[1]Tabella E Superiori'!I222</f>
        <v>M</v>
      </c>
      <c r="K222" s="150">
        <f>'[1]Tabella E Superiori'!J222</f>
        <v>38025</v>
      </c>
      <c r="L222" s="107" t="str">
        <f>'[1]Tabella E Superiori'!K222</f>
        <v>IT</v>
      </c>
      <c r="M222" s="107">
        <f>'[1]Tabella E Superiori'!L222</f>
        <v>2</v>
      </c>
      <c r="N222" s="107" t="str">
        <f>'[1]Tabella E Superiori'!M222</f>
        <v>F90,1</v>
      </c>
      <c r="O222" s="107" t="str">
        <f>'[1]Tabella E Superiori'!N222</f>
        <v>F70</v>
      </c>
      <c r="P222" s="107">
        <f>'[1]Tabella E Superiori'!O222</f>
        <v>0</v>
      </c>
      <c r="Q222" s="107" t="str">
        <f>'[1]Tabella E Superiori'!P222</f>
        <v>Disturbo del comportamento ritardo mentale lieve</v>
      </c>
      <c r="R222" s="107" t="str">
        <f>'[1]Tabella E Superiori'!Q222</f>
        <v>EH</v>
      </c>
      <c r="S222" s="107" t="str">
        <f>'[1]Tabella E Superiori'!R222</f>
        <v>NO</v>
      </c>
      <c r="T222" s="107" t="str">
        <f>'[1]Tabella E Superiori'!S222</f>
        <v>NO</v>
      </c>
      <c r="U222" s="107" t="str">
        <f>'[1]Tabella E Superiori'!T222</f>
        <v>NO</v>
      </c>
      <c r="V222" s="107" t="str">
        <f>'[1]Tabella E Superiori'!U222</f>
        <v>NO</v>
      </c>
      <c r="W222" s="107">
        <f>'[1]Tabella E Superiori'!V222</f>
        <v>0</v>
      </c>
      <c r="X222" s="107">
        <f>'[1]Tabella E Superiori'!W222</f>
        <v>0</v>
      </c>
      <c r="Y222" s="107">
        <f>'[1]Tabella E Superiori'!X222</f>
        <v>0</v>
      </c>
      <c r="Z222" s="107">
        <f>'[1]Tabella E Superiori'!Y222</f>
        <v>0</v>
      </c>
      <c r="AA222" s="107">
        <f>'[1]Tabella E Superiori'!Z222</f>
        <v>0</v>
      </c>
      <c r="AB222" s="91">
        <f t="shared" si="6"/>
        <v>1</v>
      </c>
    </row>
    <row r="223" spans="1:28" ht="15" hidden="1" customHeight="1">
      <c r="A223" s="92" t="str">
        <f t="shared" si="7"/>
        <v>CLIS00900V</v>
      </c>
      <c r="B223" s="107" t="str">
        <f>'[1]Tabella E Superiori'!A223</f>
        <v>CLIS00900V</v>
      </c>
      <c r="C223" s="107" t="str">
        <f>'[1]Tabella E Superiori'!B223</f>
        <v>CLRH009013</v>
      </c>
      <c r="D223" s="107" t="str">
        <f>'[1]Tabella E Superiori'!C223</f>
        <v>IP17</v>
      </c>
      <c r="E223" s="107" t="str">
        <f>'[1]Tabella E Superiori'!D223</f>
        <v>CL</v>
      </c>
      <c r="F223" s="107" t="str">
        <f>'[1]Tabella E Superiori'!E223</f>
        <v>Caltanissetta</v>
      </c>
      <c r="G223" s="107" t="str">
        <f>'[1]Tabella E Superiori'!F223</f>
        <v>SS</v>
      </c>
      <c r="H223" s="107" t="str">
        <f>'[1]Tabella E Superiori'!G223</f>
        <v>IPSEOA</v>
      </c>
      <c r="I223" s="107" t="str">
        <f>'[1]Tabella E Superiori'!H223</f>
        <v>CLRH009013/SS/TLLFPP</v>
      </c>
      <c r="J223" s="107" t="str">
        <f>'[1]Tabella E Superiori'!I223</f>
        <v>M</v>
      </c>
      <c r="K223" s="150">
        <f>'[1]Tabella E Superiori'!J223</f>
        <v>38466</v>
      </c>
      <c r="L223" s="107" t="str">
        <f>'[1]Tabella E Superiori'!K223</f>
        <v>IT</v>
      </c>
      <c r="M223" s="107">
        <f>'[1]Tabella E Superiori'!L223</f>
        <v>2</v>
      </c>
      <c r="N223" s="107" t="str">
        <f>'[1]Tabella E Superiori'!M223</f>
        <v>F70</v>
      </c>
      <c r="O223" s="107" t="str">
        <f>'[1]Tabella E Superiori'!N223</f>
        <v>F84,9</v>
      </c>
      <c r="P223" s="107">
        <f>'[1]Tabella E Superiori'!O223</f>
        <v>0</v>
      </c>
      <c r="Q223" s="107" t="str">
        <f>'[1]Tabella E Superiori'!P223</f>
        <v>Disturbo dello spettro autistico</v>
      </c>
      <c r="R223" s="107" t="str">
        <f>'[1]Tabella E Superiori'!Q223</f>
        <v>EH</v>
      </c>
      <c r="S223" s="107" t="str">
        <f>'[1]Tabella E Superiori'!R223</f>
        <v>SI</v>
      </c>
      <c r="T223" s="107" t="str">
        <f>'[1]Tabella E Superiori'!S223</f>
        <v>NO</v>
      </c>
      <c r="U223" s="107" t="str">
        <f>'[1]Tabella E Superiori'!T223</f>
        <v>SI</v>
      </c>
      <c r="V223" s="107" t="str">
        <f>'[1]Tabella E Superiori'!U223</f>
        <v>SI</v>
      </c>
      <c r="W223" s="107">
        <f>'[1]Tabella E Superiori'!V223</f>
        <v>0</v>
      </c>
      <c r="X223" s="107">
        <f>'[1]Tabella E Superiori'!W223</f>
        <v>0</v>
      </c>
      <c r="Y223" s="107">
        <f>'[1]Tabella E Superiori'!X223</f>
        <v>0</v>
      </c>
      <c r="Z223" s="107">
        <f>'[1]Tabella E Superiori'!Y223</f>
        <v>0</v>
      </c>
      <c r="AA223" s="107">
        <f>'[1]Tabella E Superiori'!Z223</f>
        <v>0</v>
      </c>
      <c r="AB223" s="91">
        <f t="shared" si="6"/>
        <v>1</v>
      </c>
    </row>
    <row r="224" spans="1:28" ht="15" hidden="1" customHeight="1">
      <c r="A224" s="92" t="str">
        <f t="shared" si="7"/>
        <v>CLIS00900V</v>
      </c>
      <c r="B224" s="107" t="str">
        <f>'[1]Tabella E Superiori'!A224</f>
        <v>CLIS00900V</v>
      </c>
      <c r="C224" s="107" t="str">
        <f>'[1]Tabella E Superiori'!B224</f>
        <v>CLRH009013</v>
      </c>
      <c r="D224" s="107" t="str">
        <f>'[1]Tabella E Superiori'!C224</f>
        <v>IPEN</v>
      </c>
      <c r="E224" s="107" t="str">
        <f>'[1]Tabella E Superiori'!D224</f>
        <v>CL</v>
      </c>
      <c r="F224" s="107" t="str">
        <f>'[1]Tabella E Superiori'!E224</f>
        <v>Caltanissetta</v>
      </c>
      <c r="G224" s="107" t="str">
        <f>'[1]Tabella E Superiori'!F224</f>
        <v>SS</v>
      </c>
      <c r="H224" s="107" t="str">
        <f>'[1]Tabella E Superiori'!G224</f>
        <v>IPSEOA</v>
      </c>
      <c r="I224" s="107" t="str">
        <f>'[1]Tabella E Superiori'!H224</f>
        <v>CLRH009013/SS/LAESMN</v>
      </c>
      <c r="J224" s="107" t="str">
        <f>'[1]Tabella E Superiori'!I224</f>
        <v>M</v>
      </c>
      <c r="K224" s="150">
        <f>'[1]Tabella E Superiori'!J224</f>
        <v>38298</v>
      </c>
      <c r="L224" s="107" t="str">
        <f>'[1]Tabella E Superiori'!K224</f>
        <v>IT</v>
      </c>
      <c r="M224" s="107">
        <f>'[1]Tabella E Superiori'!L224</f>
        <v>1</v>
      </c>
      <c r="N224" s="107" t="str">
        <f>'[1]Tabella E Superiori'!M224</f>
        <v>F70</v>
      </c>
      <c r="O224" s="107">
        <f>'[1]Tabella E Superiori'!N224</f>
        <v>0</v>
      </c>
      <c r="P224" s="107">
        <f>'[1]Tabella E Superiori'!O224</f>
        <v>0</v>
      </c>
      <c r="Q224" s="107" t="str">
        <f>'[1]Tabella E Superiori'!P224</f>
        <v>Disabilità cognitiva di grado lieve, difficoltà scolastiche generalizzate</v>
      </c>
      <c r="R224" s="107" t="str">
        <f>'[1]Tabella E Superiori'!Q224</f>
        <v>EH</v>
      </c>
      <c r="S224" s="107" t="str">
        <f>'[1]Tabella E Superiori'!R224</f>
        <v>NO</v>
      </c>
      <c r="T224" s="107" t="str">
        <f>'[1]Tabella E Superiori'!S224</f>
        <v>NO</v>
      </c>
      <c r="U224" s="107" t="str">
        <f>'[1]Tabella E Superiori'!T224</f>
        <v>NO</v>
      </c>
      <c r="V224" s="107" t="str">
        <f>'[1]Tabella E Superiori'!U224</f>
        <v>NO</v>
      </c>
      <c r="W224" s="107">
        <f>'[1]Tabella E Superiori'!V224</f>
        <v>0</v>
      </c>
      <c r="X224" s="107">
        <f>'[1]Tabella E Superiori'!W224</f>
        <v>0</v>
      </c>
      <c r="Y224" s="107">
        <f>'[1]Tabella E Superiori'!X224</f>
        <v>0</v>
      </c>
      <c r="Z224" s="107">
        <f>'[1]Tabella E Superiori'!Y224</f>
        <v>0</v>
      </c>
      <c r="AA224" s="107">
        <f>'[1]Tabella E Superiori'!Z224</f>
        <v>0</v>
      </c>
      <c r="AB224" s="91">
        <f t="shared" si="6"/>
        <v>1</v>
      </c>
    </row>
    <row r="225" spans="1:28" ht="15" hidden="1" customHeight="1">
      <c r="A225" s="92" t="str">
        <f t="shared" si="7"/>
        <v>CLIS00900V</v>
      </c>
      <c r="B225" s="107" t="str">
        <f>'[1]Tabella E Superiori'!A225</f>
        <v>CLIS00900V</v>
      </c>
      <c r="C225" s="107" t="str">
        <f>'[1]Tabella E Superiori'!B225</f>
        <v>CLRH009013</v>
      </c>
      <c r="D225" s="107" t="str">
        <f>'[1]Tabella E Superiori'!C225</f>
        <v>IPEN</v>
      </c>
      <c r="E225" s="107" t="str">
        <f>'[1]Tabella E Superiori'!D225</f>
        <v>CL</v>
      </c>
      <c r="F225" s="107" t="str">
        <f>'[1]Tabella E Superiori'!E225</f>
        <v>Caltanissetta</v>
      </c>
      <c r="G225" s="107" t="str">
        <f>'[1]Tabella E Superiori'!F225</f>
        <v>SS</v>
      </c>
      <c r="H225" s="107" t="str">
        <f>'[1]Tabella E Superiori'!G225</f>
        <v>IPSEOA</v>
      </c>
      <c r="I225" s="107" t="str">
        <f>'[1]Tabella E Superiori'!H225</f>
        <v>CLRH009013/SS/BLLMTM</v>
      </c>
      <c r="J225" s="107" t="str">
        <f>'[1]Tabella E Superiori'!I225</f>
        <v>M</v>
      </c>
      <c r="K225" s="150">
        <f>'[1]Tabella E Superiori'!J225</f>
        <v>37515</v>
      </c>
      <c r="L225" s="107" t="str">
        <f>'[1]Tabella E Superiori'!K225</f>
        <v>IT</v>
      </c>
      <c r="M225" s="107">
        <f>'[1]Tabella E Superiori'!L225</f>
        <v>3</v>
      </c>
      <c r="N225" s="107" t="str">
        <f>'[1]Tabella E Superiori'!M225</f>
        <v>F70</v>
      </c>
      <c r="O225" s="107">
        <f>'[1]Tabella E Superiori'!N225</f>
        <v>0</v>
      </c>
      <c r="P225" s="107">
        <f>'[1]Tabella E Superiori'!O225</f>
        <v>0</v>
      </c>
      <c r="Q225" s="107" t="str">
        <f>'[1]Tabella E Superiori'!P225</f>
        <v>Disabilità cognitiva lieve</v>
      </c>
      <c r="R225" s="107" t="str">
        <f>'[1]Tabella E Superiori'!Q225</f>
        <v>EH</v>
      </c>
      <c r="S225" s="107" t="str">
        <f>'[1]Tabella E Superiori'!R225</f>
        <v>NO</v>
      </c>
      <c r="T225" s="107" t="str">
        <f>'[1]Tabella E Superiori'!S225</f>
        <v>NO</v>
      </c>
      <c r="U225" s="107" t="str">
        <f>'[1]Tabella E Superiori'!T225</f>
        <v>NO</v>
      </c>
      <c r="V225" s="107" t="str">
        <f>'[1]Tabella E Superiori'!U225</f>
        <v>NO</v>
      </c>
      <c r="W225" s="107">
        <f>'[1]Tabella E Superiori'!V225</f>
        <v>0</v>
      </c>
      <c r="X225" s="107">
        <f>'[1]Tabella E Superiori'!W225</f>
        <v>0</v>
      </c>
      <c r="Y225" s="107">
        <f>'[1]Tabella E Superiori'!X225</f>
        <v>0</v>
      </c>
      <c r="Z225" s="107">
        <f>'[1]Tabella E Superiori'!Y225</f>
        <v>0</v>
      </c>
      <c r="AA225" s="107">
        <f>'[1]Tabella E Superiori'!Z225</f>
        <v>0</v>
      </c>
      <c r="AB225" s="91">
        <f t="shared" si="6"/>
        <v>1</v>
      </c>
    </row>
    <row r="226" spans="1:28" ht="15" hidden="1" customHeight="1">
      <c r="A226" s="92" t="str">
        <f t="shared" si="7"/>
        <v>CLIS00900V</v>
      </c>
      <c r="B226" s="107" t="str">
        <f>'[1]Tabella E Superiori'!A226</f>
        <v>CLIS00900V</v>
      </c>
      <c r="C226" s="107" t="str">
        <f>'[1]Tabella E Superiori'!B226</f>
        <v>CLRH009013</v>
      </c>
      <c r="D226" s="107" t="str">
        <f>'[1]Tabella E Superiori'!C226</f>
        <v>IPEN</v>
      </c>
      <c r="E226" s="107" t="str">
        <f>'[1]Tabella E Superiori'!D226</f>
        <v>CL</v>
      </c>
      <c r="F226" s="107" t="str">
        <f>'[1]Tabella E Superiori'!E226</f>
        <v>Caltanissetta</v>
      </c>
      <c r="G226" s="107" t="str">
        <f>'[1]Tabella E Superiori'!F226</f>
        <v>SS</v>
      </c>
      <c r="H226" s="107" t="str">
        <f>'[1]Tabella E Superiori'!G226</f>
        <v>IPSEOA</v>
      </c>
      <c r="I226" s="107" t="str">
        <f>'[1]Tabella E Superiori'!H226</f>
        <v>CLRH009013/SS/CNCDNS</v>
      </c>
      <c r="J226" s="107" t="str">
        <f>'[1]Tabella E Superiori'!I226</f>
        <v>M</v>
      </c>
      <c r="K226" s="150">
        <f>'[1]Tabella E Superiori'!J226</f>
        <v>37631</v>
      </c>
      <c r="L226" s="107" t="str">
        <f>'[1]Tabella E Superiori'!K226</f>
        <v>IT</v>
      </c>
      <c r="M226" s="107">
        <f>'[1]Tabella E Superiori'!L226</f>
        <v>3</v>
      </c>
      <c r="N226" s="107" t="str">
        <f>'[1]Tabella E Superiori'!M226</f>
        <v>F70.9</v>
      </c>
      <c r="O226" s="107">
        <f>'[1]Tabella E Superiori'!N226</f>
        <v>0</v>
      </c>
      <c r="P226" s="107">
        <f>'[1]Tabella E Superiori'!O226</f>
        <v>0</v>
      </c>
      <c r="Q226" s="107" t="str">
        <f>'[1]Tabella E Superiori'!P226</f>
        <v>Ritardo mentale lieve</v>
      </c>
      <c r="R226" s="107" t="str">
        <f>'[1]Tabella E Superiori'!Q226</f>
        <v>EH</v>
      </c>
      <c r="S226" s="107" t="str">
        <f>'[1]Tabella E Superiori'!R226</f>
        <v>NO</v>
      </c>
      <c r="T226" s="107" t="str">
        <f>'[1]Tabella E Superiori'!S226</f>
        <v>NO</v>
      </c>
      <c r="U226" s="107" t="str">
        <f>'[1]Tabella E Superiori'!T226</f>
        <v>NO</v>
      </c>
      <c r="V226" s="107" t="str">
        <f>'[1]Tabella E Superiori'!U226</f>
        <v>NO</v>
      </c>
      <c r="W226" s="107">
        <f>'[1]Tabella E Superiori'!V226</f>
        <v>0</v>
      </c>
      <c r="X226" s="107">
        <f>'[1]Tabella E Superiori'!W226</f>
        <v>0</v>
      </c>
      <c r="Y226" s="107">
        <f>'[1]Tabella E Superiori'!X226</f>
        <v>0</v>
      </c>
      <c r="Z226" s="107">
        <f>'[1]Tabella E Superiori'!Y226</f>
        <v>0</v>
      </c>
      <c r="AA226" s="107">
        <f>'[1]Tabella E Superiori'!Z226</f>
        <v>0</v>
      </c>
      <c r="AB226" s="91">
        <f t="shared" si="6"/>
        <v>1</v>
      </c>
    </row>
    <row r="227" spans="1:28" ht="15" hidden="1" customHeight="1">
      <c r="A227" s="92" t="str">
        <f t="shared" si="7"/>
        <v>CLIS00900V</v>
      </c>
      <c r="B227" s="107" t="str">
        <f>'[1]Tabella E Superiori'!A227</f>
        <v>CLIS00900V</v>
      </c>
      <c r="C227" s="107" t="str">
        <f>'[1]Tabella E Superiori'!B227</f>
        <v>CLRH009013</v>
      </c>
      <c r="D227" s="107" t="str">
        <f>'[1]Tabella E Superiori'!C227</f>
        <v>IPEN</v>
      </c>
      <c r="E227" s="107" t="str">
        <f>'[1]Tabella E Superiori'!D227</f>
        <v>CL</v>
      </c>
      <c r="F227" s="107" t="str">
        <f>'[1]Tabella E Superiori'!E227</f>
        <v>Caltanissetta</v>
      </c>
      <c r="G227" s="107" t="str">
        <f>'[1]Tabella E Superiori'!F227</f>
        <v>SS</v>
      </c>
      <c r="H227" s="107" t="str">
        <f>'[1]Tabella E Superiori'!G227</f>
        <v>IPSEOA</v>
      </c>
      <c r="I227" s="107" t="str">
        <f>'[1]Tabella E Superiori'!H227</f>
        <v>CLRH009013/SS/GRRNMR</v>
      </c>
      <c r="J227" s="107" t="str">
        <f>'[1]Tabella E Superiori'!I227</f>
        <v>F</v>
      </c>
      <c r="K227" s="150">
        <f>'[1]Tabella E Superiori'!J227</f>
        <v>37351</v>
      </c>
      <c r="L227" s="107" t="str">
        <f>'[1]Tabella E Superiori'!K227</f>
        <v>IT</v>
      </c>
      <c r="M227" s="107">
        <f>'[1]Tabella E Superiori'!L227</f>
        <v>3</v>
      </c>
      <c r="N227" s="107" t="str">
        <f>'[1]Tabella E Superiori'!M227</f>
        <v>Q07</v>
      </c>
      <c r="O227" s="107" t="str">
        <f>'[1]Tabella E Superiori'!N227</f>
        <v>F79</v>
      </c>
      <c r="P227" s="107" t="str">
        <f>'[1]Tabella E Superiori'!O227</f>
        <v>F80</v>
      </c>
      <c r="Q227" s="107" t="str">
        <f>'[1]Tabella E Superiori'!P227</f>
        <v>Ritardo psicomotorio e del linguaggio D.I.V. Dilat. C. Magna</v>
      </c>
      <c r="R227" s="107" t="str">
        <f>'[1]Tabella E Superiori'!Q227</f>
        <v>EHG</v>
      </c>
      <c r="S227" s="107" t="str">
        <f>'[1]Tabella E Superiori'!R227</f>
        <v>SI</v>
      </c>
      <c r="T227" s="107" t="str">
        <f>'[1]Tabella E Superiori'!S227</f>
        <v>NO</v>
      </c>
      <c r="U227" s="107" t="str">
        <f>'[1]Tabella E Superiori'!T227</f>
        <v>SI</v>
      </c>
      <c r="V227" s="107" t="str">
        <f>'[1]Tabella E Superiori'!U227</f>
        <v>SI</v>
      </c>
      <c r="W227" s="107">
        <f>'[1]Tabella E Superiori'!V227</f>
        <v>0</v>
      </c>
      <c r="X227" s="107">
        <f>'[1]Tabella E Superiori'!W227</f>
        <v>0</v>
      </c>
      <c r="Y227" s="107">
        <f>'[1]Tabella E Superiori'!X227</f>
        <v>0</v>
      </c>
      <c r="Z227" s="107" t="str">
        <f>'[1]Tabella E Superiori'!Y227</f>
        <v>RICORSO EX ART. 702 BIS C.P.C.</v>
      </c>
      <c r="AA227" s="107">
        <f>'[1]Tabella E Superiori'!Z227</f>
        <v>0</v>
      </c>
      <c r="AB227" s="91">
        <f t="shared" si="6"/>
        <v>1</v>
      </c>
    </row>
    <row r="228" spans="1:28" ht="15" hidden="1" customHeight="1">
      <c r="A228" s="92" t="str">
        <f t="shared" si="7"/>
        <v>CLIS00900V</v>
      </c>
      <c r="B228" s="107" t="str">
        <f>'[1]Tabella E Superiori'!A228</f>
        <v>CLIS00900V</v>
      </c>
      <c r="C228" s="107" t="str">
        <f>'[1]Tabella E Superiori'!B228</f>
        <v>CLRH009013</v>
      </c>
      <c r="D228" s="107" t="str">
        <f>'[1]Tabella E Superiori'!C228</f>
        <v>IPEN</v>
      </c>
      <c r="E228" s="107" t="str">
        <f>'[1]Tabella E Superiori'!D228</f>
        <v>CL</v>
      </c>
      <c r="F228" s="107" t="str">
        <f>'[1]Tabella E Superiori'!E228</f>
        <v>Caltanissetta</v>
      </c>
      <c r="G228" s="107" t="str">
        <f>'[1]Tabella E Superiori'!F228</f>
        <v>SS</v>
      </c>
      <c r="H228" s="107" t="str">
        <f>'[1]Tabella E Superiori'!G228</f>
        <v>IPSEOA</v>
      </c>
      <c r="I228" s="107" t="str">
        <f>'[1]Tabella E Superiori'!H228</f>
        <v>CLRH009013/SS/JRRWSM</v>
      </c>
      <c r="J228" s="107" t="str">
        <f>'[1]Tabella E Superiori'!I228</f>
        <v>M</v>
      </c>
      <c r="K228" s="150">
        <f>'[1]Tabella E Superiori'!J228</f>
        <v>37909</v>
      </c>
      <c r="L228" s="107" t="str">
        <f>'[1]Tabella E Superiori'!K228</f>
        <v>EXTRAUE</v>
      </c>
      <c r="M228" s="107">
        <f>'[1]Tabella E Superiori'!L228</f>
        <v>3</v>
      </c>
      <c r="N228" s="107" t="str">
        <f>'[1]Tabella E Superiori'!M228</f>
        <v>F71</v>
      </c>
      <c r="O228" s="107">
        <f>'[1]Tabella E Superiori'!N228</f>
        <v>0</v>
      </c>
      <c r="P228" s="107">
        <f>'[1]Tabella E Superiori'!O228</f>
        <v>0</v>
      </c>
      <c r="Q228" s="107" t="str">
        <f>'[1]Tabella E Superiori'!P228</f>
        <v>Ritardo mentale di gravità media</v>
      </c>
      <c r="R228" s="107" t="str">
        <f>'[1]Tabella E Superiori'!Q228</f>
        <v>EH</v>
      </c>
      <c r="S228" s="107" t="str">
        <f>'[1]Tabella E Superiori'!R228</f>
        <v>NO</v>
      </c>
      <c r="T228" s="107" t="str">
        <f>'[1]Tabella E Superiori'!S228</f>
        <v>NO</v>
      </c>
      <c r="U228" s="107" t="str">
        <f>'[1]Tabella E Superiori'!T228</f>
        <v>NO</v>
      </c>
      <c r="V228" s="107" t="str">
        <f>'[1]Tabella E Superiori'!U228</f>
        <v>NO</v>
      </c>
      <c r="W228" s="107">
        <f>'[1]Tabella E Superiori'!V228</f>
        <v>0</v>
      </c>
      <c r="X228" s="107">
        <f>'[1]Tabella E Superiori'!W228</f>
        <v>0</v>
      </c>
      <c r="Y228" s="107">
        <f>'[1]Tabella E Superiori'!X228</f>
        <v>0</v>
      </c>
      <c r="Z228" s="107">
        <f>'[1]Tabella E Superiori'!Y228</f>
        <v>0</v>
      </c>
      <c r="AA228" s="107">
        <f>'[1]Tabella E Superiori'!Z228</f>
        <v>0</v>
      </c>
      <c r="AB228" s="91">
        <f t="shared" si="6"/>
        <v>1</v>
      </c>
    </row>
    <row r="229" spans="1:28" ht="15" hidden="1" customHeight="1">
      <c r="A229" s="92" t="str">
        <f t="shared" si="7"/>
        <v>CLIS00900V</v>
      </c>
      <c r="B229" s="107" t="str">
        <f>'[1]Tabella E Superiori'!A229</f>
        <v>CLIS00900V</v>
      </c>
      <c r="C229" s="107" t="str">
        <f>'[1]Tabella E Superiori'!B229</f>
        <v>CLRH009013</v>
      </c>
      <c r="D229" s="107" t="str">
        <f>'[1]Tabella E Superiori'!C229</f>
        <v>IPEN</v>
      </c>
      <c r="E229" s="107" t="str">
        <f>'[1]Tabella E Superiori'!D229</f>
        <v>CL</v>
      </c>
      <c r="F229" s="107" t="str">
        <f>'[1]Tabella E Superiori'!E229</f>
        <v>Caltanissetta</v>
      </c>
      <c r="G229" s="107" t="str">
        <f>'[1]Tabella E Superiori'!F229</f>
        <v>SS</v>
      </c>
      <c r="H229" s="107" t="str">
        <f>'[1]Tabella E Superiori'!G229</f>
        <v>IPSEOA</v>
      </c>
      <c r="I229" s="107" t="str">
        <f>'[1]Tabella E Superiori'!H229</f>
        <v>CLRH009013/SS/MNDLSN</v>
      </c>
      <c r="J229" s="107" t="str">
        <f>'[1]Tabella E Superiori'!I229</f>
        <v>F</v>
      </c>
      <c r="K229" s="150">
        <f>'[1]Tabella E Superiori'!J229</f>
        <v>37807</v>
      </c>
      <c r="L229" s="107" t="str">
        <f>'[1]Tabella E Superiori'!K229</f>
        <v>IT</v>
      </c>
      <c r="M229" s="107">
        <f>'[1]Tabella E Superiori'!L229</f>
        <v>3</v>
      </c>
      <c r="N229" s="107" t="str">
        <f>'[1]Tabella E Superiori'!M229</f>
        <v>F70,0</v>
      </c>
      <c r="O229" s="107">
        <f>'[1]Tabella E Superiori'!N229</f>
        <v>0</v>
      </c>
      <c r="P229" s="107">
        <f>'[1]Tabella E Superiori'!O229</f>
        <v>0</v>
      </c>
      <c r="Q229" s="107" t="str">
        <f>'[1]Tabella E Superiori'!P229</f>
        <v>Disabilità intellettiva lieve</v>
      </c>
      <c r="R229" s="107" t="str">
        <f>'[1]Tabella E Superiori'!Q229</f>
        <v>EH</v>
      </c>
      <c r="S229" s="107" t="str">
        <f>'[1]Tabella E Superiori'!R229</f>
        <v>NO</v>
      </c>
      <c r="T229" s="107" t="str">
        <f>'[1]Tabella E Superiori'!S229</f>
        <v>NO</v>
      </c>
      <c r="U229" s="107" t="str">
        <f>'[1]Tabella E Superiori'!T229</f>
        <v>NO</v>
      </c>
      <c r="V229" s="107" t="str">
        <f>'[1]Tabella E Superiori'!U229</f>
        <v>NO</v>
      </c>
      <c r="W229" s="107">
        <f>'[1]Tabella E Superiori'!V229</f>
        <v>0</v>
      </c>
      <c r="X229" s="107">
        <f>'[1]Tabella E Superiori'!W229</f>
        <v>0</v>
      </c>
      <c r="Y229" s="107">
        <f>'[1]Tabella E Superiori'!X229</f>
        <v>0</v>
      </c>
      <c r="Z229" s="107">
        <f>'[1]Tabella E Superiori'!Y229</f>
        <v>0</v>
      </c>
      <c r="AA229" s="107">
        <f>'[1]Tabella E Superiori'!Z229</f>
        <v>0</v>
      </c>
      <c r="AB229" s="91">
        <f t="shared" si="6"/>
        <v>1</v>
      </c>
    </row>
    <row r="230" spans="1:28" ht="15" hidden="1" customHeight="1">
      <c r="A230" s="92" t="str">
        <f t="shared" si="7"/>
        <v>CLIS00900V</v>
      </c>
      <c r="B230" s="107" t="str">
        <f>'[1]Tabella E Superiori'!A230</f>
        <v>CLIS00900V</v>
      </c>
      <c r="C230" s="107" t="str">
        <f>'[1]Tabella E Superiori'!B230</f>
        <v>CLRH009013</v>
      </c>
      <c r="D230" s="107" t="str">
        <f>'[1]Tabella E Superiori'!C230</f>
        <v>IPEN</v>
      </c>
      <c r="E230" s="107" t="str">
        <f>'[1]Tabella E Superiori'!D230</f>
        <v>CL</v>
      </c>
      <c r="F230" s="107" t="str">
        <f>'[1]Tabella E Superiori'!E230</f>
        <v>Caltanissetta</v>
      </c>
      <c r="G230" s="107" t="str">
        <f>'[1]Tabella E Superiori'!F230</f>
        <v>SS</v>
      </c>
      <c r="H230" s="107" t="str">
        <f>'[1]Tabella E Superiori'!G230</f>
        <v>IPSEOA</v>
      </c>
      <c r="I230" s="107" t="str">
        <f>'[1]Tabella E Superiori'!H230</f>
        <v>CLRH009013/SS/SCRNLG</v>
      </c>
      <c r="J230" s="107" t="str">
        <f>'[1]Tabella E Superiori'!I230</f>
        <v>F</v>
      </c>
      <c r="K230" s="150">
        <f>'[1]Tabella E Superiori'!J230</f>
        <v>36200</v>
      </c>
      <c r="L230" s="107" t="str">
        <f>'[1]Tabella E Superiori'!K230</f>
        <v>IT</v>
      </c>
      <c r="M230" s="107">
        <f>'[1]Tabella E Superiori'!L230</f>
        <v>3</v>
      </c>
      <c r="N230" s="107" t="str">
        <f>'[1]Tabella E Superiori'!M230</f>
        <v>F84.9</v>
      </c>
      <c r="O230" s="107">
        <f>'[1]Tabella E Superiori'!N230</f>
        <v>0</v>
      </c>
      <c r="P230" s="107">
        <f>'[1]Tabella E Superiori'!O230</f>
        <v>0</v>
      </c>
      <c r="Q230" s="107" t="str">
        <f>'[1]Tabella E Superiori'!P230</f>
        <v>Disturbo generalizzato dello sviluppo</v>
      </c>
      <c r="R230" s="107" t="str">
        <f>'[1]Tabella E Superiori'!Q230</f>
        <v>EHG</v>
      </c>
      <c r="S230" s="107" t="str">
        <f>'[1]Tabella E Superiori'!R230</f>
        <v>NO</v>
      </c>
      <c r="T230" s="107" t="str">
        <f>'[1]Tabella E Superiori'!S230</f>
        <v>NO</v>
      </c>
      <c r="U230" s="107" t="str">
        <f>'[1]Tabella E Superiori'!T230</f>
        <v>SI</v>
      </c>
      <c r="V230" s="107" t="str">
        <f>'[1]Tabella E Superiori'!U230</f>
        <v>SI</v>
      </c>
      <c r="W230" s="107">
        <f>'[1]Tabella E Superiori'!V230</f>
        <v>0</v>
      </c>
      <c r="X230" s="107">
        <f>'[1]Tabella E Superiori'!W230</f>
        <v>0</v>
      </c>
      <c r="Y230" s="107" t="str">
        <f>'[1]Tabella E Superiori'!X230</f>
        <v>00209/2017</v>
      </c>
      <c r="Z230" s="107">
        <f>'[1]Tabella E Superiori'!Y230</f>
        <v>0</v>
      </c>
      <c r="AA230" s="107" t="str">
        <f>'[1]Tabella E Superiori'!Z230</f>
        <v>Verbale n. 1 del 12/09/16</v>
      </c>
      <c r="AB230" s="91">
        <f t="shared" si="6"/>
        <v>1</v>
      </c>
    </row>
    <row r="231" spans="1:28" ht="15" hidden="1" customHeight="1">
      <c r="A231" s="92" t="str">
        <f t="shared" si="7"/>
        <v>CLIS00900V</v>
      </c>
      <c r="B231" s="107" t="str">
        <f>'[1]Tabella E Superiori'!A231</f>
        <v>CLIS00900V</v>
      </c>
      <c r="C231" s="107" t="str">
        <f>'[1]Tabella E Superiori'!B231</f>
        <v>CLRH009013</v>
      </c>
      <c r="D231" s="107" t="str">
        <f>'[1]Tabella E Superiori'!C231</f>
        <v>IPEN</v>
      </c>
      <c r="E231" s="107" t="str">
        <f>'[1]Tabella E Superiori'!D231</f>
        <v>CL</v>
      </c>
      <c r="F231" s="107" t="str">
        <f>'[1]Tabella E Superiori'!E231</f>
        <v>Caltanissetta</v>
      </c>
      <c r="G231" s="107" t="str">
        <f>'[1]Tabella E Superiori'!F231</f>
        <v>SS</v>
      </c>
      <c r="H231" s="107" t="str">
        <f>'[1]Tabella E Superiori'!G231</f>
        <v>IPSEOA</v>
      </c>
      <c r="I231" s="107" t="str">
        <f>'[1]Tabella E Superiori'!H231</f>
        <v>CLRH009013/SS/SRDMHL</v>
      </c>
      <c r="J231" s="107" t="str">
        <f>'[1]Tabella E Superiori'!I231</f>
        <v>M</v>
      </c>
      <c r="K231" s="150">
        <f>'[1]Tabella E Superiori'!J231</f>
        <v>37887</v>
      </c>
      <c r="L231" s="107" t="str">
        <f>'[1]Tabella E Superiori'!K231</f>
        <v>IT</v>
      </c>
      <c r="M231" s="107">
        <f>'[1]Tabella E Superiori'!L231</f>
        <v>3</v>
      </c>
      <c r="N231" s="107" t="str">
        <f>'[1]Tabella E Superiori'!M231</f>
        <v>F70</v>
      </c>
      <c r="O231" s="107" t="str">
        <f>'[1]Tabella E Superiori'!N231</f>
        <v>F93.9</v>
      </c>
      <c r="P231" s="107">
        <f>'[1]Tabella E Superiori'!O231</f>
        <v>0</v>
      </c>
      <c r="Q231" s="107" t="str">
        <f>'[1]Tabella E Superiori'!P231</f>
        <v>Disabilità cognitiva lieve</v>
      </c>
      <c r="R231" s="107" t="str">
        <f>'[1]Tabella E Superiori'!Q231</f>
        <v>EH</v>
      </c>
      <c r="S231" s="107" t="str">
        <f>'[1]Tabella E Superiori'!R231</f>
        <v>SI</v>
      </c>
      <c r="T231" s="107" t="str">
        <f>'[1]Tabella E Superiori'!S231</f>
        <v>NO</v>
      </c>
      <c r="U231" s="107" t="str">
        <f>'[1]Tabella E Superiori'!T231</f>
        <v>NO</v>
      </c>
      <c r="V231" s="107" t="str">
        <f>'[1]Tabella E Superiori'!U231</f>
        <v>NO</v>
      </c>
      <c r="W231" s="107">
        <f>'[1]Tabella E Superiori'!V231</f>
        <v>0</v>
      </c>
      <c r="X231" s="107">
        <f>'[1]Tabella E Superiori'!W231</f>
        <v>0</v>
      </c>
      <c r="Y231" s="107">
        <f>'[1]Tabella E Superiori'!X231</f>
        <v>0</v>
      </c>
      <c r="Z231" s="107">
        <f>'[1]Tabella E Superiori'!Y231</f>
        <v>0</v>
      </c>
      <c r="AA231" s="107">
        <f>'[1]Tabella E Superiori'!Z231</f>
        <v>0</v>
      </c>
      <c r="AB231" s="91">
        <f t="shared" si="6"/>
        <v>1</v>
      </c>
    </row>
    <row r="232" spans="1:28" ht="15" hidden="1" customHeight="1">
      <c r="A232" s="92" t="str">
        <f t="shared" si="7"/>
        <v>CLIS00900V</v>
      </c>
      <c r="B232" s="107" t="str">
        <f>'[1]Tabella E Superiori'!A232</f>
        <v>CLIS00900V</v>
      </c>
      <c r="C232" s="107" t="str">
        <f>'[1]Tabella E Superiori'!B232</f>
        <v>CLRH009013</v>
      </c>
      <c r="D232" s="107" t="str">
        <f>'[1]Tabella E Superiori'!C232</f>
        <v>IPEN</v>
      </c>
      <c r="E232" s="107" t="str">
        <f>'[1]Tabella E Superiori'!D232</f>
        <v>CL</v>
      </c>
      <c r="F232" s="107" t="str">
        <f>'[1]Tabella E Superiori'!E232</f>
        <v>Caltanissetta</v>
      </c>
      <c r="G232" s="107" t="str">
        <f>'[1]Tabella E Superiori'!F232</f>
        <v>SS</v>
      </c>
      <c r="H232" s="107" t="str">
        <f>'[1]Tabella E Superiori'!G232</f>
        <v>IPSEOA</v>
      </c>
      <c r="I232" s="107" t="str">
        <f>'[1]Tabella E Superiori'!H232</f>
        <v>CLRH009013/SS/ZKNCRF</v>
      </c>
      <c r="J232" s="107" t="str">
        <f>'[1]Tabella E Superiori'!I232</f>
        <v>M</v>
      </c>
      <c r="K232" s="150">
        <f>'[1]Tabella E Superiori'!J232</f>
        <v>37532</v>
      </c>
      <c r="L232" s="107" t="str">
        <f>'[1]Tabella E Superiori'!K232</f>
        <v>IT</v>
      </c>
      <c r="M232" s="107">
        <f>'[1]Tabella E Superiori'!L232</f>
        <v>3</v>
      </c>
      <c r="N232" s="107" t="str">
        <f>'[1]Tabella E Superiori'!M232</f>
        <v>Q90</v>
      </c>
      <c r="O232" s="107">
        <f>'[1]Tabella E Superiori'!N232</f>
        <v>0</v>
      </c>
      <c r="P232" s="107">
        <f>'[1]Tabella E Superiori'!O232</f>
        <v>0</v>
      </c>
      <c r="Q232" s="107" t="str">
        <f>'[1]Tabella E Superiori'!P232</f>
        <v>Sindrome di Down</v>
      </c>
      <c r="R232" s="107" t="str">
        <f>'[1]Tabella E Superiori'!Q232</f>
        <v>EHG</v>
      </c>
      <c r="S232" s="107" t="str">
        <f>'[1]Tabella E Superiori'!R232</f>
        <v>NO</v>
      </c>
      <c r="T232" s="107" t="str">
        <f>'[1]Tabella E Superiori'!S232</f>
        <v>NO</v>
      </c>
      <c r="U232" s="107" t="str">
        <f>'[1]Tabella E Superiori'!T232</f>
        <v>SI</v>
      </c>
      <c r="V232" s="107" t="str">
        <f>'[1]Tabella E Superiori'!U232</f>
        <v>SI</v>
      </c>
      <c r="W232" s="107">
        <f>'[1]Tabella E Superiori'!V232</f>
        <v>0</v>
      </c>
      <c r="X232" s="107">
        <f>'[1]Tabella E Superiori'!W232</f>
        <v>0</v>
      </c>
      <c r="Y232" s="107">
        <f>'[1]Tabella E Superiori'!X232</f>
        <v>0</v>
      </c>
      <c r="Z232" s="107">
        <f>'[1]Tabella E Superiori'!Y232</f>
        <v>0</v>
      </c>
      <c r="AA232" s="107">
        <f>'[1]Tabella E Superiori'!Z232</f>
        <v>0</v>
      </c>
      <c r="AB232" s="91">
        <f t="shared" si="6"/>
        <v>1</v>
      </c>
    </row>
    <row r="233" spans="1:28" ht="15" hidden="1" customHeight="1">
      <c r="A233" s="92" t="str">
        <f t="shared" si="7"/>
        <v>CLIS00900V</v>
      </c>
      <c r="B233" s="107" t="str">
        <f>'[1]Tabella E Superiori'!A233</f>
        <v>CLIS00900V</v>
      </c>
      <c r="C233" s="107" t="str">
        <f>'[1]Tabella E Superiori'!B233</f>
        <v>CLRH009013</v>
      </c>
      <c r="D233" s="107" t="str">
        <f>'[1]Tabella E Superiori'!C233</f>
        <v>IPEN</v>
      </c>
      <c r="E233" s="107" t="str">
        <f>'[1]Tabella E Superiori'!D233</f>
        <v>CL</v>
      </c>
      <c r="F233" s="107" t="str">
        <f>'[1]Tabella E Superiori'!E233</f>
        <v>Caltanissetta</v>
      </c>
      <c r="G233" s="107" t="str">
        <f>'[1]Tabella E Superiori'!F233</f>
        <v>SS</v>
      </c>
      <c r="H233" s="107" t="str">
        <f>'[1]Tabella E Superiori'!G233</f>
        <v>IPSEOA</v>
      </c>
      <c r="I233" s="107" t="str">
        <f>'[1]Tabella E Superiori'!H233</f>
        <v>CLRH009013/SS/BRSRGS</v>
      </c>
      <c r="J233" s="107" t="str">
        <f>'[1]Tabella E Superiori'!I233</f>
        <v>M</v>
      </c>
      <c r="K233" s="150">
        <f>'[1]Tabella E Superiori'!J233</f>
        <v>37442</v>
      </c>
      <c r="L233" s="107" t="str">
        <f>'[1]Tabella E Superiori'!K233</f>
        <v>IT</v>
      </c>
      <c r="M233" s="107">
        <f>'[1]Tabella E Superiori'!L233</f>
        <v>4</v>
      </c>
      <c r="N233" s="107" t="str">
        <f>'[1]Tabella E Superiori'!M233</f>
        <v>F84.0</v>
      </c>
      <c r="O233" s="107">
        <f>'[1]Tabella E Superiori'!N233</f>
        <v>0</v>
      </c>
      <c r="P233" s="107">
        <f>'[1]Tabella E Superiori'!O233</f>
        <v>0</v>
      </c>
      <c r="Q233" s="107" t="str">
        <f>'[1]Tabella E Superiori'!P233</f>
        <v>Autismo infantile</v>
      </c>
      <c r="R233" s="107" t="str">
        <f>'[1]Tabella E Superiori'!Q233</f>
        <v>EHG</v>
      </c>
      <c r="S233" s="107" t="str">
        <f>'[1]Tabella E Superiori'!R233</f>
        <v>NO</v>
      </c>
      <c r="T233" s="107" t="str">
        <f>'[1]Tabella E Superiori'!S233</f>
        <v>NO</v>
      </c>
      <c r="U233" s="107" t="str">
        <f>'[1]Tabella E Superiori'!T233</f>
        <v>SI</v>
      </c>
      <c r="V233" s="107" t="str">
        <f>'[1]Tabella E Superiori'!U233</f>
        <v>SI</v>
      </c>
      <c r="W233" s="107">
        <f>'[1]Tabella E Superiori'!V233</f>
        <v>0</v>
      </c>
      <c r="X233" s="107">
        <f>'[1]Tabella E Superiori'!W233</f>
        <v>0</v>
      </c>
      <c r="Y233" s="107" t="str">
        <f>'[1]Tabella E Superiori'!X233</f>
        <v>03135/2016</v>
      </c>
      <c r="Z233" s="107">
        <f>'[1]Tabella E Superiori'!Y233</f>
        <v>0</v>
      </c>
      <c r="AA233" s="107" t="str">
        <f>'[1]Tabella E Superiori'!Z233</f>
        <v>Verbale n. 1 del 12/09/16</v>
      </c>
      <c r="AB233" s="91">
        <f t="shared" si="6"/>
        <v>1</v>
      </c>
    </row>
    <row r="234" spans="1:28" ht="15" hidden="1" customHeight="1">
      <c r="A234" s="92" t="str">
        <f t="shared" si="7"/>
        <v>CLIS00900V</v>
      </c>
      <c r="B234" s="107" t="str">
        <f>'[1]Tabella E Superiori'!A234</f>
        <v>CLIS00900V</v>
      </c>
      <c r="C234" s="107" t="str">
        <f>'[1]Tabella E Superiori'!B234</f>
        <v>CLRH009013</v>
      </c>
      <c r="D234" s="107" t="str">
        <f>'[1]Tabella E Superiori'!C234</f>
        <v>IPEN</v>
      </c>
      <c r="E234" s="107" t="str">
        <f>'[1]Tabella E Superiori'!D234</f>
        <v>CL</v>
      </c>
      <c r="F234" s="107" t="str">
        <f>'[1]Tabella E Superiori'!E234</f>
        <v>Caltanissetta</v>
      </c>
      <c r="G234" s="107" t="str">
        <f>'[1]Tabella E Superiori'!F234</f>
        <v>SS</v>
      </c>
      <c r="H234" s="107" t="str">
        <f>'[1]Tabella E Superiori'!G234</f>
        <v>IPSEOA</v>
      </c>
      <c r="I234" s="107" t="str">
        <f>'[1]Tabella E Superiori'!H234</f>
        <v>CLRH009013/SS/DCRLSN</v>
      </c>
      <c r="J234" s="107" t="str">
        <f>'[1]Tabella E Superiori'!I234</f>
        <v>M</v>
      </c>
      <c r="K234" s="150">
        <f>'[1]Tabella E Superiori'!J234</f>
        <v>37526</v>
      </c>
      <c r="L234" s="107" t="str">
        <f>'[1]Tabella E Superiori'!K234</f>
        <v>IT</v>
      </c>
      <c r="M234" s="107">
        <f>'[1]Tabella E Superiori'!L234</f>
        <v>4</v>
      </c>
      <c r="N234" s="107" t="str">
        <f>'[1]Tabella E Superiori'!M234</f>
        <v>F71</v>
      </c>
      <c r="O234" s="107">
        <f>'[1]Tabella E Superiori'!N234</f>
        <v>0</v>
      </c>
      <c r="P234" s="107">
        <f>'[1]Tabella E Superiori'!O234</f>
        <v>0</v>
      </c>
      <c r="Q234" s="107" t="str">
        <f>'[1]Tabella E Superiori'!P234</f>
        <v>Ritardo mentale medio</v>
      </c>
      <c r="R234" s="107" t="str">
        <f>'[1]Tabella E Superiori'!Q234</f>
        <v>EH</v>
      </c>
      <c r="S234" s="107" t="str">
        <f>'[1]Tabella E Superiori'!R234</f>
        <v>NO</v>
      </c>
      <c r="T234" s="107" t="str">
        <f>'[1]Tabella E Superiori'!S234</f>
        <v>NO</v>
      </c>
      <c r="U234" s="107" t="str">
        <f>'[1]Tabella E Superiori'!T234</f>
        <v>NO</v>
      </c>
      <c r="V234" s="107" t="str">
        <f>'[1]Tabella E Superiori'!U234</f>
        <v>NO</v>
      </c>
      <c r="W234" s="107">
        <f>'[1]Tabella E Superiori'!V234</f>
        <v>0</v>
      </c>
      <c r="X234" s="107">
        <f>'[1]Tabella E Superiori'!W234</f>
        <v>0</v>
      </c>
      <c r="Y234" s="107">
        <f>'[1]Tabella E Superiori'!X234</f>
        <v>0</v>
      </c>
      <c r="Z234" s="107">
        <f>'[1]Tabella E Superiori'!Y234</f>
        <v>0</v>
      </c>
      <c r="AA234" s="107">
        <f>'[1]Tabella E Superiori'!Z234</f>
        <v>0</v>
      </c>
      <c r="AB234" s="91">
        <f t="shared" si="6"/>
        <v>1</v>
      </c>
    </row>
    <row r="235" spans="1:28" ht="15" hidden="1" customHeight="1">
      <c r="A235" s="92" t="str">
        <f t="shared" si="7"/>
        <v>CLIS00900V</v>
      </c>
      <c r="B235" s="107" t="str">
        <f>'[1]Tabella E Superiori'!A235</f>
        <v>CLIS00900V</v>
      </c>
      <c r="C235" s="107" t="str">
        <f>'[1]Tabella E Superiori'!B235</f>
        <v>CLRH009013</v>
      </c>
      <c r="D235" s="107" t="str">
        <f>'[1]Tabella E Superiori'!C235</f>
        <v>IPEN</v>
      </c>
      <c r="E235" s="107" t="str">
        <f>'[1]Tabella E Superiori'!D235</f>
        <v>CL</v>
      </c>
      <c r="F235" s="107" t="str">
        <f>'[1]Tabella E Superiori'!E235</f>
        <v>Caltanissetta</v>
      </c>
      <c r="G235" s="107" t="str">
        <f>'[1]Tabella E Superiori'!F235</f>
        <v>SS</v>
      </c>
      <c r="H235" s="107" t="str">
        <f>'[1]Tabella E Superiori'!G235</f>
        <v>IPSEOA</v>
      </c>
      <c r="I235" s="107" t="str">
        <f>'[1]Tabella E Superiori'!H235</f>
        <v>CLRH009013/SS/JRRRDE</v>
      </c>
      <c r="J235" s="107" t="str">
        <f>'[1]Tabella E Superiori'!I235</f>
        <v>M</v>
      </c>
      <c r="K235" s="150">
        <f>'[1]Tabella E Superiori'!J235</f>
        <v>37265</v>
      </c>
      <c r="L235" s="107" t="str">
        <f>'[1]Tabella E Superiori'!K235</f>
        <v>EXTRAUE</v>
      </c>
      <c r="M235" s="107">
        <f>'[1]Tabella E Superiori'!L235</f>
        <v>4</v>
      </c>
      <c r="N235" s="107" t="str">
        <f>'[1]Tabella E Superiori'!M235</f>
        <v>F70</v>
      </c>
      <c r="O235" s="107">
        <f>'[1]Tabella E Superiori'!N235</f>
        <v>0</v>
      </c>
      <c r="P235" s="107">
        <f>'[1]Tabella E Superiori'!O235</f>
        <v>0</v>
      </c>
      <c r="Q235" s="107" t="str">
        <f>'[1]Tabella E Superiori'!P235</f>
        <v>Ritardo mentale lieve</v>
      </c>
      <c r="R235" s="107" t="str">
        <f>'[1]Tabella E Superiori'!Q235</f>
        <v>EH</v>
      </c>
      <c r="S235" s="107" t="str">
        <f>'[1]Tabella E Superiori'!R235</f>
        <v>NO</v>
      </c>
      <c r="T235" s="107" t="str">
        <f>'[1]Tabella E Superiori'!S235</f>
        <v>NO</v>
      </c>
      <c r="U235" s="107" t="str">
        <f>'[1]Tabella E Superiori'!T235</f>
        <v>NO</v>
      </c>
      <c r="V235" s="107" t="str">
        <f>'[1]Tabella E Superiori'!U235</f>
        <v>NO</v>
      </c>
      <c r="W235" s="107">
        <f>'[1]Tabella E Superiori'!V235</f>
        <v>0</v>
      </c>
      <c r="X235" s="107">
        <f>'[1]Tabella E Superiori'!W235</f>
        <v>0</v>
      </c>
      <c r="Y235" s="107">
        <f>'[1]Tabella E Superiori'!X235</f>
        <v>0</v>
      </c>
      <c r="Z235" s="107">
        <f>'[1]Tabella E Superiori'!Y235</f>
        <v>0</v>
      </c>
      <c r="AA235" s="107">
        <f>'[1]Tabella E Superiori'!Z235</f>
        <v>0</v>
      </c>
      <c r="AB235" s="91">
        <f t="shared" si="6"/>
        <v>1</v>
      </c>
    </row>
    <row r="236" spans="1:28" ht="15" hidden="1" customHeight="1">
      <c r="A236" s="92" t="str">
        <f t="shared" si="7"/>
        <v>CLIS00900V</v>
      </c>
      <c r="B236" s="107" t="str">
        <f>'[1]Tabella E Superiori'!A236</f>
        <v>CLIS00900V</v>
      </c>
      <c r="C236" s="107" t="str">
        <f>'[1]Tabella E Superiori'!B236</f>
        <v>CLRH009013</v>
      </c>
      <c r="D236" s="107" t="str">
        <f>'[1]Tabella E Superiori'!C236</f>
        <v>IPEN</v>
      </c>
      <c r="E236" s="107" t="str">
        <f>'[1]Tabella E Superiori'!D236</f>
        <v>CL</v>
      </c>
      <c r="F236" s="107" t="str">
        <f>'[1]Tabella E Superiori'!E236</f>
        <v>Caltanissetta</v>
      </c>
      <c r="G236" s="107" t="str">
        <f>'[1]Tabella E Superiori'!F236</f>
        <v>SS</v>
      </c>
      <c r="H236" s="107" t="str">
        <f>'[1]Tabella E Superiori'!G236</f>
        <v>IPSEOA</v>
      </c>
      <c r="I236" s="107" t="str">
        <f>'[1]Tabella E Superiori'!H236</f>
        <v>CLRH009013/SS/LTVGPP</v>
      </c>
      <c r="J236" s="107" t="str">
        <f>'[1]Tabella E Superiori'!I236</f>
        <v>M</v>
      </c>
      <c r="K236" s="150">
        <f>'[1]Tabella E Superiori'!J236</f>
        <v>37230</v>
      </c>
      <c r="L236" s="107" t="str">
        <f>'[1]Tabella E Superiori'!K236</f>
        <v>IT</v>
      </c>
      <c r="M236" s="107">
        <f>'[1]Tabella E Superiori'!L236</f>
        <v>4</v>
      </c>
      <c r="N236" s="107" t="str">
        <f>'[1]Tabella E Superiori'!M236</f>
        <v>H90</v>
      </c>
      <c r="O236" s="107">
        <f>'[1]Tabella E Superiori'!N236</f>
        <v>0</v>
      </c>
      <c r="P236" s="107">
        <f>'[1]Tabella E Superiori'!O236</f>
        <v>0</v>
      </c>
      <c r="Q236" s="107" t="str">
        <f>'[1]Tabella E Superiori'!P236</f>
        <v>Audioleso</v>
      </c>
      <c r="R236" s="107" t="str">
        <f>'[1]Tabella E Superiori'!Q236</f>
        <v>DHG</v>
      </c>
      <c r="S236" s="107" t="str">
        <f>'[1]Tabella E Superiori'!R236</f>
        <v>NO</v>
      </c>
      <c r="T236" s="107" t="str">
        <f>'[1]Tabella E Superiori'!S236</f>
        <v>NO</v>
      </c>
      <c r="U236" s="107" t="str">
        <f>'[1]Tabella E Superiori'!T236</f>
        <v>SI</v>
      </c>
      <c r="V236" s="107" t="str">
        <f>'[1]Tabella E Superiori'!U236</f>
        <v>SI</v>
      </c>
      <c r="W236" s="107">
        <f>'[1]Tabella E Superiori'!V236</f>
        <v>0</v>
      </c>
      <c r="X236" s="107">
        <f>'[1]Tabella E Superiori'!W236</f>
        <v>0</v>
      </c>
      <c r="Y236" s="107" t="str">
        <f>'[1]Tabella E Superiori'!X236</f>
        <v>03863/2014</v>
      </c>
      <c r="Z236" s="107">
        <f>'[1]Tabella E Superiori'!Y236</f>
        <v>0</v>
      </c>
      <c r="AA236" s="107" t="str">
        <f>'[1]Tabella E Superiori'!Z236</f>
        <v>Verbale n. 1 del 12/09/16</v>
      </c>
      <c r="AB236" s="91">
        <f t="shared" si="6"/>
        <v>1</v>
      </c>
    </row>
    <row r="237" spans="1:28" ht="15" hidden="1" customHeight="1">
      <c r="A237" s="92" t="str">
        <f t="shared" si="7"/>
        <v>CLIS00900V</v>
      </c>
      <c r="B237" s="107" t="str">
        <f>'[1]Tabella E Superiori'!A237</f>
        <v>CLIS00900V</v>
      </c>
      <c r="C237" s="107" t="str">
        <f>'[1]Tabella E Superiori'!B237</f>
        <v>CLRH009013</v>
      </c>
      <c r="D237" s="107" t="str">
        <f>'[1]Tabella E Superiori'!C237</f>
        <v>IPEN</v>
      </c>
      <c r="E237" s="107" t="str">
        <f>'[1]Tabella E Superiori'!D237</f>
        <v>CL</v>
      </c>
      <c r="F237" s="107" t="str">
        <f>'[1]Tabella E Superiori'!E237</f>
        <v>Caltanissetta</v>
      </c>
      <c r="G237" s="107" t="str">
        <f>'[1]Tabella E Superiori'!F237</f>
        <v>SS</v>
      </c>
      <c r="H237" s="107" t="str">
        <f>'[1]Tabella E Superiori'!G237</f>
        <v>IPSEOA</v>
      </c>
      <c r="I237" s="107" t="str">
        <f>'[1]Tabella E Superiori'!H237</f>
        <v>CLRH009013/SS/LVTSVT</v>
      </c>
      <c r="J237" s="107" t="str">
        <f>'[1]Tabella E Superiori'!I237</f>
        <v>M</v>
      </c>
      <c r="K237" s="150">
        <f>'[1]Tabella E Superiori'!J237</f>
        <v>37429</v>
      </c>
      <c r="L237" s="107" t="str">
        <f>'[1]Tabella E Superiori'!K237</f>
        <v>IT</v>
      </c>
      <c r="M237" s="107">
        <f>'[1]Tabella E Superiori'!L237</f>
        <v>4</v>
      </c>
      <c r="N237" s="107" t="str">
        <f>'[1]Tabella E Superiori'!M237</f>
        <v>F70.9</v>
      </c>
      <c r="O237" s="107">
        <f>'[1]Tabella E Superiori'!N237</f>
        <v>0</v>
      </c>
      <c r="P237" s="107">
        <f>'[1]Tabella E Superiori'!O237</f>
        <v>0</v>
      </c>
      <c r="Q237" s="107" t="str">
        <f>'[1]Tabella E Superiori'!P237</f>
        <v>Ritardo mentale medio</v>
      </c>
      <c r="R237" s="107" t="str">
        <f>'[1]Tabella E Superiori'!Q237</f>
        <v>EH</v>
      </c>
      <c r="S237" s="107" t="str">
        <f>'[1]Tabella E Superiori'!R237</f>
        <v>NO</v>
      </c>
      <c r="T237" s="107" t="str">
        <f>'[1]Tabella E Superiori'!S237</f>
        <v>NO</v>
      </c>
      <c r="U237" s="107" t="str">
        <f>'[1]Tabella E Superiori'!T237</f>
        <v>NO</v>
      </c>
      <c r="V237" s="107" t="str">
        <f>'[1]Tabella E Superiori'!U237</f>
        <v>NO</v>
      </c>
      <c r="W237" s="107">
        <f>'[1]Tabella E Superiori'!V237</f>
        <v>0</v>
      </c>
      <c r="X237" s="107">
        <f>'[1]Tabella E Superiori'!W237</f>
        <v>0</v>
      </c>
      <c r="Y237" s="107">
        <f>'[1]Tabella E Superiori'!X237</f>
        <v>0</v>
      </c>
      <c r="Z237" s="107">
        <f>'[1]Tabella E Superiori'!Y237</f>
        <v>0</v>
      </c>
      <c r="AA237" s="107">
        <f>'[1]Tabella E Superiori'!Z237</f>
        <v>0</v>
      </c>
      <c r="AB237" s="91">
        <f t="shared" si="6"/>
        <v>1</v>
      </c>
    </row>
    <row r="238" spans="1:28" ht="15" hidden="1" customHeight="1">
      <c r="A238" s="92" t="str">
        <f t="shared" si="7"/>
        <v>CLIS00900V</v>
      </c>
      <c r="B238" s="107" t="str">
        <f>'[1]Tabella E Superiori'!A238</f>
        <v>CLIS00900V</v>
      </c>
      <c r="C238" s="107" t="str">
        <f>'[1]Tabella E Superiori'!B238</f>
        <v>CLRH009013</v>
      </c>
      <c r="D238" s="107" t="str">
        <f>'[1]Tabella E Superiori'!C238</f>
        <v>IPEN</v>
      </c>
      <c r="E238" s="107" t="str">
        <f>'[1]Tabella E Superiori'!D238</f>
        <v>CL</v>
      </c>
      <c r="F238" s="107" t="str">
        <f>'[1]Tabella E Superiori'!E238</f>
        <v>Caltanissetta</v>
      </c>
      <c r="G238" s="107" t="str">
        <f>'[1]Tabella E Superiori'!F238</f>
        <v>SS</v>
      </c>
      <c r="H238" s="107" t="str">
        <f>'[1]Tabella E Superiori'!G238</f>
        <v>IPSEOA</v>
      </c>
      <c r="I238" s="107" t="str">
        <f>'[1]Tabella E Superiori'!H238</f>
        <v>CLRH009013/SS/CRTVTR</v>
      </c>
      <c r="J238" s="107" t="str">
        <f>'[1]Tabella E Superiori'!I238</f>
        <v>M</v>
      </c>
      <c r="K238" s="150">
        <f>'[1]Tabella E Superiori'!J238</f>
        <v>36721</v>
      </c>
      <c r="L238" s="107" t="str">
        <f>'[1]Tabella E Superiori'!K238</f>
        <v>IT</v>
      </c>
      <c r="M238" s="107">
        <f>'[1]Tabella E Superiori'!L238</f>
        <v>5</v>
      </c>
      <c r="N238" s="107" t="str">
        <f>'[1]Tabella E Superiori'!M238</f>
        <v>F80.1</v>
      </c>
      <c r="O238" s="107">
        <f>'[1]Tabella E Superiori'!N238</f>
        <v>0</v>
      </c>
      <c r="P238" s="107">
        <f>'[1]Tabella E Superiori'!O238</f>
        <v>0</v>
      </c>
      <c r="Q238" s="107" t="str">
        <f>'[1]Tabella E Superiori'!P238</f>
        <v>Disturbo del linguaggio espressivo</v>
      </c>
      <c r="R238" s="107" t="str">
        <f>'[1]Tabella E Superiori'!Q238</f>
        <v>EH</v>
      </c>
      <c r="S238" s="107" t="str">
        <f>'[1]Tabella E Superiori'!R238</f>
        <v>NO</v>
      </c>
      <c r="T238" s="107" t="str">
        <f>'[1]Tabella E Superiori'!S238</f>
        <v>NO</v>
      </c>
      <c r="U238" s="107" t="str">
        <f>'[1]Tabella E Superiori'!T238</f>
        <v>NO</v>
      </c>
      <c r="V238" s="107" t="str">
        <f>'[1]Tabella E Superiori'!U238</f>
        <v>NO</v>
      </c>
      <c r="W238" s="107">
        <f>'[1]Tabella E Superiori'!V238</f>
        <v>0</v>
      </c>
      <c r="X238" s="107">
        <f>'[1]Tabella E Superiori'!W238</f>
        <v>0</v>
      </c>
      <c r="Y238" s="107">
        <f>'[1]Tabella E Superiori'!X238</f>
        <v>0</v>
      </c>
      <c r="Z238" s="107">
        <f>'[1]Tabella E Superiori'!Y238</f>
        <v>0</v>
      </c>
      <c r="AA238" s="107">
        <f>'[1]Tabella E Superiori'!Z238</f>
        <v>0</v>
      </c>
      <c r="AB238" s="91">
        <f t="shared" si="6"/>
        <v>1</v>
      </c>
    </row>
    <row r="239" spans="1:28" ht="15" hidden="1" customHeight="1">
      <c r="A239" s="92" t="str">
        <f t="shared" si="7"/>
        <v>CLIS00900V</v>
      </c>
      <c r="B239" s="107" t="str">
        <f>'[1]Tabella E Superiori'!A239</f>
        <v>CLIS00900V</v>
      </c>
      <c r="C239" s="107" t="str">
        <f>'[1]Tabella E Superiori'!B239</f>
        <v>CLRH009013</v>
      </c>
      <c r="D239" s="107" t="str">
        <f>'[1]Tabella E Superiori'!C239</f>
        <v>IPEN</v>
      </c>
      <c r="E239" s="107" t="str">
        <f>'[1]Tabella E Superiori'!D239</f>
        <v>CL</v>
      </c>
      <c r="F239" s="107" t="str">
        <f>'[1]Tabella E Superiori'!E239</f>
        <v>Caltanissetta</v>
      </c>
      <c r="G239" s="107" t="str">
        <f>'[1]Tabella E Superiori'!F239</f>
        <v>SS</v>
      </c>
      <c r="H239" s="107" t="str">
        <f>'[1]Tabella E Superiori'!G239</f>
        <v>IPSEOA</v>
      </c>
      <c r="I239" s="107" t="str">
        <f>'[1]Tabella E Superiori'!H239</f>
        <v>CLRH009013/SS/RCHRRT</v>
      </c>
      <c r="J239" s="107" t="str">
        <f>'[1]Tabella E Superiori'!I239</f>
        <v>M</v>
      </c>
      <c r="K239" s="150">
        <f>'[1]Tabella E Superiori'!J239</f>
        <v>36877</v>
      </c>
      <c r="L239" s="107" t="str">
        <f>'[1]Tabella E Superiori'!K239</f>
        <v>UE</v>
      </c>
      <c r="M239" s="107">
        <f>'[1]Tabella E Superiori'!L239</f>
        <v>5</v>
      </c>
      <c r="N239" s="107" t="str">
        <f>'[1]Tabella E Superiori'!M239</f>
        <v>F70</v>
      </c>
      <c r="O239" s="107">
        <f>'[1]Tabella E Superiori'!N239</f>
        <v>0</v>
      </c>
      <c r="P239" s="107">
        <f>'[1]Tabella E Superiori'!O239</f>
        <v>0</v>
      </c>
      <c r="Q239" s="107" t="str">
        <f>'[1]Tabella E Superiori'!P239</f>
        <v>Disabilità cognitiva lieve</v>
      </c>
      <c r="R239" s="107" t="str">
        <f>'[1]Tabella E Superiori'!Q239</f>
        <v>EH</v>
      </c>
      <c r="S239" s="107" t="str">
        <f>'[1]Tabella E Superiori'!R239</f>
        <v>NO</v>
      </c>
      <c r="T239" s="107" t="str">
        <f>'[1]Tabella E Superiori'!S239</f>
        <v>NO</v>
      </c>
      <c r="U239" s="107" t="str">
        <f>'[1]Tabella E Superiori'!T239</f>
        <v>NO</v>
      </c>
      <c r="V239" s="107" t="str">
        <f>'[1]Tabella E Superiori'!U239</f>
        <v>NO</v>
      </c>
      <c r="W239" s="107">
        <f>'[1]Tabella E Superiori'!V239</f>
        <v>0</v>
      </c>
      <c r="X239" s="107">
        <f>'[1]Tabella E Superiori'!W239</f>
        <v>0</v>
      </c>
      <c r="Y239" s="107">
        <f>'[1]Tabella E Superiori'!X239</f>
        <v>0</v>
      </c>
      <c r="Z239" s="107">
        <f>'[1]Tabella E Superiori'!Y239</f>
        <v>0</v>
      </c>
      <c r="AA239" s="107">
        <f>'[1]Tabella E Superiori'!Z239</f>
        <v>0</v>
      </c>
      <c r="AB239" s="91">
        <f t="shared" si="6"/>
        <v>1</v>
      </c>
    </row>
    <row r="240" spans="1:28" ht="15" hidden="1" customHeight="1">
      <c r="A240" s="92" t="str">
        <f t="shared" si="7"/>
        <v>CLIS00900V</v>
      </c>
      <c r="B240" s="107" t="str">
        <f>'[1]Tabella E Superiori'!A240</f>
        <v>CLIS00900V</v>
      </c>
      <c r="C240" s="107" t="str">
        <f>'[1]Tabella E Superiori'!B240</f>
        <v>CLTA00901P</v>
      </c>
      <c r="D240" s="107" t="str">
        <f>'[1]Tabella E Superiori'!C240</f>
        <v>IT21</v>
      </c>
      <c r="E240" s="107" t="str">
        <f>'[1]Tabella E Superiori'!D240</f>
        <v>CL</v>
      </c>
      <c r="F240" s="107" t="str">
        <f>'[1]Tabella E Superiori'!E240</f>
        <v>Caltanissetta</v>
      </c>
      <c r="G240" s="107" t="str">
        <f>'[1]Tabella E Superiori'!F240</f>
        <v>SS</v>
      </c>
      <c r="H240" s="107" t="str">
        <f>'[1]Tabella E Superiori'!G240</f>
        <v>ITAAA</v>
      </c>
      <c r="I240" s="107" t="str">
        <f>'[1]Tabella E Superiori'!H240</f>
        <v>CLTA00901P/SS/DBLNRG</v>
      </c>
      <c r="J240" s="107" t="str">
        <f>'[1]Tabella E Superiori'!I240</f>
        <v>M</v>
      </c>
      <c r="K240" s="150">
        <f>'[1]Tabella E Superiori'!J240</f>
        <v>38481</v>
      </c>
      <c r="L240" s="107" t="str">
        <f>'[1]Tabella E Superiori'!K240</f>
        <v>IT</v>
      </c>
      <c r="M240" s="107">
        <f>'[1]Tabella E Superiori'!L240</f>
        <v>1</v>
      </c>
      <c r="N240" s="107" t="str">
        <f>'[1]Tabella E Superiori'!M240</f>
        <v>F70,0</v>
      </c>
      <c r="O240" s="107" t="str">
        <f>'[1]Tabella E Superiori'!N240</f>
        <v>G40,A</v>
      </c>
      <c r="P240" s="107">
        <f>'[1]Tabella E Superiori'!O240</f>
        <v>0</v>
      </c>
      <c r="Q240" s="107" t="str">
        <f>'[1]Tabella E Superiori'!P240</f>
        <v>Disabilità intellettiva lieve - Epilessia generalizzata</v>
      </c>
      <c r="R240" s="107" t="str">
        <f>'[1]Tabella E Superiori'!Q240</f>
        <v>EHG</v>
      </c>
      <c r="S240" s="107" t="str">
        <f>'[1]Tabella E Superiori'!R240</f>
        <v>SI</v>
      </c>
      <c r="T240" s="107" t="str">
        <f>'[1]Tabella E Superiori'!S240</f>
        <v>NO</v>
      </c>
      <c r="U240" s="107" t="str">
        <f>'[1]Tabella E Superiori'!T240</f>
        <v>NO</v>
      </c>
      <c r="V240" s="107" t="str">
        <f>'[1]Tabella E Superiori'!U240</f>
        <v>NO</v>
      </c>
      <c r="W240" s="107">
        <f>'[1]Tabella E Superiori'!V240</f>
        <v>0</v>
      </c>
      <c r="X240" s="107">
        <f>'[1]Tabella E Superiori'!W240</f>
        <v>0</v>
      </c>
      <c r="Y240" s="107">
        <f>'[1]Tabella E Superiori'!X240</f>
        <v>0</v>
      </c>
      <c r="Z240" s="107">
        <f>'[1]Tabella E Superiori'!Y240</f>
        <v>0</v>
      </c>
      <c r="AA240" s="107">
        <f>'[1]Tabella E Superiori'!Z240</f>
        <v>0</v>
      </c>
      <c r="AB240" s="91">
        <f t="shared" si="6"/>
        <v>1</v>
      </c>
    </row>
    <row r="241" spans="1:28" ht="15" hidden="1" customHeight="1">
      <c r="A241" s="92" t="str">
        <f t="shared" si="7"/>
        <v>CLIS00900V</v>
      </c>
      <c r="B241" s="107" t="str">
        <f>'[1]Tabella E Superiori'!A241</f>
        <v>CLIS00900V</v>
      </c>
      <c r="C241" s="107" t="str">
        <f>'[1]Tabella E Superiori'!B241</f>
        <v>CLTA00901P</v>
      </c>
      <c r="D241" s="107" t="str">
        <f>'[1]Tabella E Superiori'!C241</f>
        <v>IT21</v>
      </c>
      <c r="E241" s="107" t="str">
        <f>'[1]Tabella E Superiori'!D241</f>
        <v>CL</v>
      </c>
      <c r="F241" s="107" t="str">
        <f>'[1]Tabella E Superiori'!E241</f>
        <v>Caltanissetta</v>
      </c>
      <c r="G241" s="107" t="str">
        <f>'[1]Tabella E Superiori'!F241</f>
        <v>SS</v>
      </c>
      <c r="H241" s="107" t="str">
        <f>'[1]Tabella E Superiori'!G241</f>
        <v>ITAAA</v>
      </c>
      <c r="I241" s="107" t="str">
        <f>'[1]Tabella E Superiori'!H241</f>
        <v>CLTA00901P/SS/LAUGNN</v>
      </c>
      <c r="J241" s="107" t="str">
        <f>'[1]Tabella E Superiori'!I241</f>
        <v>M</v>
      </c>
      <c r="K241" s="150">
        <f>'[1]Tabella E Superiori'!J241</f>
        <v>38640</v>
      </c>
      <c r="L241" s="107" t="str">
        <f>'[1]Tabella E Superiori'!K241</f>
        <v>IT</v>
      </c>
      <c r="M241" s="107">
        <f>'[1]Tabella E Superiori'!L241</f>
        <v>1</v>
      </c>
      <c r="N241" s="107" t="str">
        <f>'[1]Tabella E Superiori'!M241</f>
        <v>F70</v>
      </c>
      <c r="O241" s="107">
        <f>'[1]Tabella E Superiori'!N241</f>
        <v>0</v>
      </c>
      <c r="P241" s="107">
        <f>'[1]Tabella E Superiori'!O241</f>
        <v>0</v>
      </c>
      <c r="Q241" s="107" t="str">
        <f>'[1]Tabella E Superiori'!P241</f>
        <v>Lieve ritardo mentale</v>
      </c>
      <c r="R241" s="107" t="str">
        <f>'[1]Tabella E Superiori'!Q241</f>
        <v>EH</v>
      </c>
      <c r="S241" s="107" t="str">
        <f>'[1]Tabella E Superiori'!R241</f>
        <v>NO</v>
      </c>
      <c r="T241" s="107" t="str">
        <f>'[1]Tabella E Superiori'!S241</f>
        <v>NO</v>
      </c>
      <c r="U241" s="107" t="str">
        <f>'[1]Tabella E Superiori'!T241</f>
        <v>NO</v>
      </c>
      <c r="V241" s="107" t="str">
        <f>'[1]Tabella E Superiori'!U241</f>
        <v>NO</v>
      </c>
      <c r="W241" s="107">
        <f>'[1]Tabella E Superiori'!V241</f>
        <v>0</v>
      </c>
      <c r="X241" s="107">
        <f>'[1]Tabella E Superiori'!W241</f>
        <v>0</v>
      </c>
      <c r="Y241" s="107">
        <f>'[1]Tabella E Superiori'!X241</f>
        <v>0</v>
      </c>
      <c r="Z241" s="107">
        <f>'[1]Tabella E Superiori'!Y241</f>
        <v>0</v>
      </c>
      <c r="AA241" s="107">
        <f>'[1]Tabella E Superiori'!Z241</f>
        <v>0</v>
      </c>
      <c r="AB241" s="91">
        <f t="shared" si="6"/>
        <v>1</v>
      </c>
    </row>
    <row r="242" spans="1:28" ht="15" hidden="1" customHeight="1">
      <c r="A242" s="92" t="str">
        <f t="shared" si="7"/>
        <v>CLIS00900V</v>
      </c>
      <c r="B242" s="107" t="str">
        <f>'[1]Tabella E Superiori'!A242</f>
        <v>CLIS00900V</v>
      </c>
      <c r="C242" s="107" t="str">
        <f>'[1]Tabella E Superiori'!B242</f>
        <v>CLTA00901P</v>
      </c>
      <c r="D242" s="107" t="str">
        <f>'[1]Tabella E Superiori'!C242</f>
        <v>IT21</v>
      </c>
      <c r="E242" s="107" t="str">
        <f>'[1]Tabella E Superiori'!D242</f>
        <v>CL</v>
      </c>
      <c r="F242" s="107" t="str">
        <f>'[1]Tabella E Superiori'!E242</f>
        <v>Caltanissetta</v>
      </c>
      <c r="G242" s="107" t="str">
        <f>'[1]Tabella E Superiori'!F242</f>
        <v>SS</v>
      </c>
      <c r="H242" s="107" t="str">
        <f>'[1]Tabella E Superiori'!G242</f>
        <v>ITAAA</v>
      </c>
      <c r="I242" s="107" t="str">
        <f>'[1]Tabella E Superiori'!H242</f>
        <v>CLTA00901P/SS/LBEMMM</v>
      </c>
      <c r="J242" s="107" t="str">
        <f>'[1]Tabella E Superiori'!I242</f>
        <v>M</v>
      </c>
      <c r="K242" s="150">
        <f>'[1]Tabella E Superiori'!J242</f>
        <v>38008</v>
      </c>
      <c r="L242" s="107" t="str">
        <f>'[1]Tabella E Superiori'!K242</f>
        <v>EXTRAUE</v>
      </c>
      <c r="M242" s="107">
        <f>'[1]Tabella E Superiori'!L242</f>
        <v>1</v>
      </c>
      <c r="N242" s="107" t="str">
        <f>'[1]Tabella E Superiori'!M242</f>
        <v>F84,0</v>
      </c>
      <c r="O242" s="107">
        <f>'[1]Tabella E Superiori'!N242</f>
        <v>0</v>
      </c>
      <c r="P242" s="107">
        <f>'[1]Tabella E Superiori'!O242</f>
        <v>0</v>
      </c>
      <c r="Q242" s="107" t="str">
        <f>'[1]Tabella E Superiori'!P242</f>
        <v>Autismo infantile</v>
      </c>
      <c r="R242" s="107" t="str">
        <f>'[1]Tabella E Superiori'!Q242</f>
        <v>EH</v>
      </c>
      <c r="S242" s="107" t="str">
        <f>'[1]Tabella E Superiori'!R242</f>
        <v>NO</v>
      </c>
      <c r="T242" s="107" t="str">
        <f>'[1]Tabella E Superiori'!S242</f>
        <v>NO</v>
      </c>
      <c r="U242" s="107" t="str">
        <f>'[1]Tabella E Superiori'!T242</f>
        <v>SI</v>
      </c>
      <c r="V242" s="107" t="str">
        <f>'[1]Tabella E Superiori'!U242</f>
        <v>SI</v>
      </c>
      <c r="W242" s="107">
        <f>'[1]Tabella E Superiori'!V242</f>
        <v>0</v>
      </c>
      <c r="X242" s="107">
        <f>'[1]Tabella E Superiori'!W242</f>
        <v>0</v>
      </c>
      <c r="Y242" s="107">
        <f>'[1]Tabella E Superiori'!X242</f>
        <v>0</v>
      </c>
      <c r="Z242" s="107">
        <f>'[1]Tabella E Superiori'!Y242</f>
        <v>0</v>
      </c>
      <c r="AA242" s="107">
        <f>'[1]Tabella E Superiori'!Z242</f>
        <v>0</v>
      </c>
      <c r="AB242" s="91">
        <f t="shared" si="6"/>
        <v>1</v>
      </c>
    </row>
    <row r="243" spans="1:28" ht="15" hidden="1" customHeight="1">
      <c r="A243" s="92" t="str">
        <f t="shared" si="7"/>
        <v>CLIS00900V</v>
      </c>
      <c r="B243" s="107" t="str">
        <f>'[1]Tabella E Superiori'!A243</f>
        <v>CLIS00900V</v>
      </c>
      <c r="C243" s="107" t="str">
        <f>'[1]Tabella E Superiori'!B243</f>
        <v>CLTA00901P</v>
      </c>
      <c r="D243" s="107" t="str">
        <f>'[1]Tabella E Superiori'!C243</f>
        <v>IT21</v>
      </c>
      <c r="E243" s="107" t="str">
        <f>'[1]Tabella E Superiori'!D243</f>
        <v>CL</v>
      </c>
      <c r="F243" s="107" t="str">
        <f>'[1]Tabella E Superiori'!E243</f>
        <v>Caltanissetta</v>
      </c>
      <c r="G243" s="107" t="str">
        <f>'[1]Tabella E Superiori'!F243</f>
        <v>SS</v>
      </c>
      <c r="H243" s="107" t="str">
        <f>'[1]Tabella E Superiori'!G243</f>
        <v>ITAAA</v>
      </c>
      <c r="I243" s="107" t="str">
        <f>'[1]Tabella E Superiori'!H243</f>
        <v>CLTA00901P/SS/LMASLP</v>
      </c>
      <c r="J243" s="107" t="str">
        <f>'[1]Tabella E Superiori'!I243</f>
        <v>M</v>
      </c>
      <c r="K243" s="150">
        <f>'[1]Tabella E Superiori'!J243</f>
        <v>38697</v>
      </c>
      <c r="L243" s="107" t="str">
        <f>'[1]Tabella E Superiori'!K243</f>
        <v>IT</v>
      </c>
      <c r="M243" s="107">
        <f>'[1]Tabella E Superiori'!L243</f>
        <v>1</v>
      </c>
      <c r="N243" s="107" t="str">
        <f>'[1]Tabella E Superiori'!M243</f>
        <v>F71</v>
      </c>
      <c r="O243" s="107">
        <f>'[1]Tabella E Superiori'!N243</f>
        <v>0</v>
      </c>
      <c r="P243" s="107">
        <f>'[1]Tabella E Superiori'!O243</f>
        <v>0</v>
      </c>
      <c r="Q243" s="107" t="str">
        <f>'[1]Tabella E Superiori'!P243</f>
        <v xml:space="preserve">Ritardo mentale di gravità media </v>
      </c>
      <c r="R243" s="107" t="str">
        <f>'[1]Tabella E Superiori'!Q243</f>
        <v>EH</v>
      </c>
      <c r="S243" s="107" t="str">
        <f>'[1]Tabella E Superiori'!R243</f>
        <v>NO</v>
      </c>
      <c r="T243" s="107" t="str">
        <f>'[1]Tabella E Superiori'!S243</f>
        <v>NO</v>
      </c>
      <c r="U243" s="107" t="str">
        <f>'[1]Tabella E Superiori'!T243</f>
        <v>NO</v>
      </c>
      <c r="V243" s="107" t="str">
        <f>'[1]Tabella E Superiori'!U243</f>
        <v>NO</v>
      </c>
      <c r="W243" s="107">
        <f>'[1]Tabella E Superiori'!V243</f>
        <v>0</v>
      </c>
      <c r="X243" s="107">
        <f>'[1]Tabella E Superiori'!W243</f>
        <v>0</v>
      </c>
      <c r="Y243" s="107">
        <f>'[1]Tabella E Superiori'!X243</f>
        <v>0</v>
      </c>
      <c r="Z243" s="107">
        <f>'[1]Tabella E Superiori'!Y243</f>
        <v>0</v>
      </c>
      <c r="AA243" s="107">
        <f>'[1]Tabella E Superiori'!Z243</f>
        <v>0</v>
      </c>
      <c r="AB243" s="91">
        <f t="shared" si="6"/>
        <v>1</v>
      </c>
    </row>
    <row r="244" spans="1:28" ht="15" hidden="1" customHeight="1">
      <c r="A244" s="92" t="str">
        <f t="shared" si="7"/>
        <v>CLIS00900V</v>
      </c>
      <c r="B244" s="107" t="str">
        <f>'[1]Tabella E Superiori'!A244</f>
        <v>CLIS00900V</v>
      </c>
      <c r="C244" s="107" t="str">
        <f>'[1]Tabella E Superiori'!B244</f>
        <v>CLTA00901P</v>
      </c>
      <c r="D244" s="107" t="str">
        <f>'[1]Tabella E Superiori'!C244</f>
        <v>IT21</v>
      </c>
      <c r="E244" s="107" t="str">
        <f>'[1]Tabella E Superiori'!D244</f>
        <v>CL</v>
      </c>
      <c r="F244" s="107" t="str">
        <f>'[1]Tabella E Superiori'!E244</f>
        <v>Caltanissetta</v>
      </c>
      <c r="G244" s="107" t="str">
        <f>'[1]Tabella E Superiori'!F244</f>
        <v>SS</v>
      </c>
      <c r="H244" s="107" t="str">
        <f>'[1]Tabella E Superiori'!G244</f>
        <v>ITAAA</v>
      </c>
      <c r="I244" s="107" t="str">
        <f>'[1]Tabella E Superiori'!H244</f>
        <v>CLTA00901P/SS/GRCFNC</v>
      </c>
      <c r="J244" s="107" t="str">
        <f>'[1]Tabella E Superiori'!I244</f>
        <v>M</v>
      </c>
      <c r="K244" s="150">
        <f>'[1]Tabella E Superiori'!J244</f>
        <v>37585</v>
      </c>
      <c r="L244" s="107" t="str">
        <f>'[1]Tabella E Superiori'!K244</f>
        <v>IT</v>
      </c>
      <c r="M244" s="107">
        <f>'[1]Tabella E Superiori'!L244</f>
        <v>2</v>
      </c>
      <c r="N244" s="107" t="str">
        <f>'[1]Tabella E Superiori'!M244</f>
        <v>F71</v>
      </c>
      <c r="O244" s="107">
        <f>'[1]Tabella E Superiori'!N244</f>
        <v>0</v>
      </c>
      <c r="P244" s="107">
        <f>'[1]Tabella E Superiori'!O244</f>
        <v>0</v>
      </c>
      <c r="Q244" s="107" t="str">
        <f>'[1]Tabella E Superiori'!P244</f>
        <v xml:space="preserve">Ritardo mentale lieve </v>
      </c>
      <c r="R244" s="107" t="str">
        <f>'[1]Tabella E Superiori'!Q244</f>
        <v>EH</v>
      </c>
      <c r="S244" s="107" t="str">
        <f>'[1]Tabella E Superiori'!R244</f>
        <v>NO</v>
      </c>
      <c r="T244" s="107" t="str">
        <f>'[1]Tabella E Superiori'!S244</f>
        <v>NO</v>
      </c>
      <c r="U244" s="107" t="str">
        <f>'[1]Tabella E Superiori'!T244</f>
        <v>NO</v>
      </c>
      <c r="V244" s="107" t="str">
        <f>'[1]Tabella E Superiori'!U244</f>
        <v>NO</v>
      </c>
      <c r="W244" s="107">
        <f>'[1]Tabella E Superiori'!V244</f>
        <v>0</v>
      </c>
      <c r="X244" s="107">
        <f>'[1]Tabella E Superiori'!W244</f>
        <v>0</v>
      </c>
      <c r="Y244" s="107">
        <f>'[1]Tabella E Superiori'!X244</f>
        <v>0</v>
      </c>
      <c r="Z244" s="107">
        <f>'[1]Tabella E Superiori'!Y244</f>
        <v>0</v>
      </c>
      <c r="AA244" s="107">
        <f>'[1]Tabella E Superiori'!Z244</f>
        <v>0</v>
      </c>
      <c r="AB244" s="91">
        <f t="shared" si="6"/>
        <v>1</v>
      </c>
    </row>
    <row r="245" spans="1:28" ht="15" hidden="1" customHeight="1">
      <c r="A245" s="92" t="str">
        <f t="shared" si="7"/>
        <v>CLIS00900V</v>
      </c>
      <c r="B245" s="107" t="str">
        <f>'[1]Tabella E Superiori'!A245</f>
        <v>CLIS00900V</v>
      </c>
      <c r="C245" s="107" t="str">
        <f>'[1]Tabella E Superiori'!B245</f>
        <v>CLTA00901P</v>
      </c>
      <c r="D245" s="107" t="str">
        <f>'[1]Tabella E Superiori'!C245</f>
        <v>IT21</v>
      </c>
      <c r="E245" s="107" t="str">
        <f>'[1]Tabella E Superiori'!D245</f>
        <v>CL</v>
      </c>
      <c r="F245" s="107" t="str">
        <f>'[1]Tabella E Superiori'!E245</f>
        <v>Caltanissetta</v>
      </c>
      <c r="G245" s="107" t="str">
        <f>'[1]Tabella E Superiori'!F245</f>
        <v>SS</v>
      </c>
      <c r="H245" s="107" t="str">
        <f>'[1]Tabella E Superiori'!G245</f>
        <v>ITAAA</v>
      </c>
      <c r="I245" s="107" t="str">
        <f>'[1]Tabella E Superiori'!H245</f>
        <v>CLTA00901P/SS/SCLMCP</v>
      </c>
      <c r="J245" s="107" t="str">
        <f>'[1]Tabella E Superiori'!I245</f>
        <v>M</v>
      </c>
      <c r="K245" s="150">
        <f>'[1]Tabella E Superiori'!J245</f>
        <v>38103</v>
      </c>
      <c r="L245" s="107" t="str">
        <f>'[1]Tabella E Superiori'!K245</f>
        <v>IT</v>
      </c>
      <c r="M245" s="107">
        <f>'[1]Tabella E Superiori'!L245</f>
        <v>2</v>
      </c>
      <c r="N245" s="107" t="str">
        <f>'[1]Tabella E Superiori'!M245</f>
        <v>F71</v>
      </c>
      <c r="O245" s="107">
        <f>'[1]Tabella E Superiori'!N245</f>
        <v>0</v>
      </c>
      <c r="P245" s="107">
        <f>'[1]Tabella E Superiori'!O245</f>
        <v>0</v>
      </c>
      <c r="Q245" s="107" t="str">
        <f>'[1]Tabella E Superiori'!P245</f>
        <v>Ritardo mentale di gravità media</v>
      </c>
      <c r="R245" s="107" t="str">
        <f>'[1]Tabella E Superiori'!Q245</f>
        <v>EH</v>
      </c>
      <c r="S245" s="107" t="str">
        <f>'[1]Tabella E Superiori'!R245</f>
        <v>NO</v>
      </c>
      <c r="T245" s="107" t="str">
        <f>'[1]Tabella E Superiori'!S245</f>
        <v>NO</v>
      </c>
      <c r="U245" s="107" t="str">
        <f>'[1]Tabella E Superiori'!T245</f>
        <v>NO</v>
      </c>
      <c r="V245" s="107" t="str">
        <f>'[1]Tabella E Superiori'!U245</f>
        <v>NO</v>
      </c>
      <c r="W245" s="107">
        <f>'[1]Tabella E Superiori'!V245</f>
        <v>0</v>
      </c>
      <c r="X245" s="107">
        <f>'[1]Tabella E Superiori'!W245</f>
        <v>0</v>
      </c>
      <c r="Y245" s="107">
        <f>'[1]Tabella E Superiori'!X245</f>
        <v>0</v>
      </c>
      <c r="Z245" s="107">
        <f>'[1]Tabella E Superiori'!Y245</f>
        <v>0</v>
      </c>
      <c r="AA245" s="107">
        <f>'[1]Tabella E Superiori'!Z245</f>
        <v>0</v>
      </c>
      <c r="AB245" s="91">
        <f t="shared" si="6"/>
        <v>1</v>
      </c>
    </row>
    <row r="246" spans="1:28" ht="15" hidden="1" customHeight="1">
      <c r="A246" s="92" t="str">
        <f t="shared" si="7"/>
        <v>CLIS00900V</v>
      </c>
      <c r="B246" s="107" t="str">
        <f>'[1]Tabella E Superiori'!A246</f>
        <v>CLIS00900V</v>
      </c>
      <c r="C246" s="107" t="str">
        <f>'[1]Tabella E Superiori'!B246</f>
        <v>CLTA00901P</v>
      </c>
      <c r="D246" s="107" t="str">
        <f>'[1]Tabella E Superiori'!C246</f>
        <v>ITGA</v>
      </c>
      <c r="E246" s="107" t="str">
        <f>'[1]Tabella E Superiori'!D246</f>
        <v>CL</v>
      </c>
      <c r="F246" s="107" t="str">
        <f>'[1]Tabella E Superiori'!E246</f>
        <v>Caltanissetta</v>
      </c>
      <c r="G246" s="107" t="str">
        <f>'[1]Tabella E Superiori'!F246</f>
        <v>SS</v>
      </c>
      <c r="H246" s="107" t="str">
        <f>'[1]Tabella E Superiori'!G246</f>
        <v>ITAAA</v>
      </c>
      <c r="I246" s="107" t="str">
        <f>'[1]Tabella E Superiori'!H246</f>
        <v>CLTA00901P/SS/BRZDVD</v>
      </c>
      <c r="J246" s="107" t="str">
        <f>'[1]Tabella E Superiori'!I246</f>
        <v>M</v>
      </c>
      <c r="K246" s="150">
        <f>'[1]Tabella E Superiori'!J246</f>
        <v>38013</v>
      </c>
      <c r="L246" s="107" t="str">
        <f>'[1]Tabella E Superiori'!K246</f>
        <v>IT</v>
      </c>
      <c r="M246" s="107">
        <f>'[1]Tabella E Superiori'!L246</f>
        <v>3</v>
      </c>
      <c r="N246" s="107" t="str">
        <f>'[1]Tabella E Superiori'!M246</f>
        <v>F70,1</v>
      </c>
      <c r="O246" s="107">
        <f>'[1]Tabella E Superiori'!N246</f>
        <v>0</v>
      </c>
      <c r="P246" s="107">
        <f>'[1]Tabella E Superiori'!O246</f>
        <v>0</v>
      </c>
      <c r="Q246" s="107" t="str">
        <f>'[1]Tabella E Superiori'!P246</f>
        <v>Disabilità cognitiva lieve - difficoltà di apprendimento e problematiche attentive e comportamentali.</v>
      </c>
      <c r="R246" s="107" t="str">
        <f>'[1]Tabella E Superiori'!Q246</f>
        <v>EH</v>
      </c>
      <c r="S246" s="107" t="str">
        <f>'[1]Tabella E Superiori'!R246</f>
        <v>NO</v>
      </c>
      <c r="T246" s="107" t="str">
        <f>'[1]Tabella E Superiori'!S246</f>
        <v>NO</v>
      </c>
      <c r="U246" s="107" t="str">
        <f>'[1]Tabella E Superiori'!T246</f>
        <v>NO</v>
      </c>
      <c r="V246" s="107" t="str">
        <f>'[1]Tabella E Superiori'!U246</f>
        <v>NO</v>
      </c>
      <c r="W246" s="107">
        <f>'[1]Tabella E Superiori'!V246</f>
        <v>0</v>
      </c>
      <c r="X246" s="107">
        <f>'[1]Tabella E Superiori'!W246</f>
        <v>0</v>
      </c>
      <c r="Y246" s="107">
        <f>'[1]Tabella E Superiori'!X246</f>
        <v>0</v>
      </c>
      <c r="Z246" s="107">
        <f>'[1]Tabella E Superiori'!Y246</f>
        <v>0</v>
      </c>
      <c r="AA246" s="107">
        <f>'[1]Tabella E Superiori'!Z246</f>
        <v>0</v>
      </c>
      <c r="AB246" s="91">
        <f t="shared" si="6"/>
        <v>1</v>
      </c>
    </row>
    <row r="247" spans="1:28" ht="15" hidden="1" customHeight="1">
      <c r="A247" s="92" t="str">
        <f t="shared" si="7"/>
        <v>CLIS00900V</v>
      </c>
      <c r="B247" s="107" t="str">
        <f>'[1]Tabella E Superiori'!A247</f>
        <v>CLIS00900V</v>
      </c>
      <c r="C247" s="107" t="str">
        <f>'[1]Tabella E Superiori'!B247</f>
        <v>CLTA00901P</v>
      </c>
      <c r="D247" s="107" t="str">
        <f>'[1]Tabella E Superiori'!C247</f>
        <v>ITGA</v>
      </c>
      <c r="E247" s="107" t="str">
        <f>'[1]Tabella E Superiori'!D247</f>
        <v>CL</v>
      </c>
      <c r="F247" s="107" t="str">
        <f>'[1]Tabella E Superiori'!E247</f>
        <v>Caltanissetta</v>
      </c>
      <c r="G247" s="107" t="str">
        <f>'[1]Tabella E Superiori'!F247</f>
        <v>SS</v>
      </c>
      <c r="H247" s="107" t="str">
        <f>'[1]Tabella E Superiori'!G247</f>
        <v>ITAAA</v>
      </c>
      <c r="I247" s="107" t="str">
        <f>'[1]Tabella E Superiori'!H247</f>
        <v>CLTA00901P/SS/SRSGPP</v>
      </c>
      <c r="J247" s="107" t="str">
        <f>'[1]Tabella E Superiori'!I247</f>
        <v>M</v>
      </c>
      <c r="K247" s="150">
        <f>'[1]Tabella E Superiori'!J247</f>
        <v>37925</v>
      </c>
      <c r="L247" s="107" t="str">
        <f>'[1]Tabella E Superiori'!K247</f>
        <v>IT</v>
      </c>
      <c r="M247" s="107">
        <f>'[1]Tabella E Superiori'!L247</f>
        <v>3</v>
      </c>
      <c r="N247" s="107" t="str">
        <f>'[1]Tabella E Superiori'!M247</f>
        <v>F70</v>
      </c>
      <c r="O247" s="107" t="str">
        <f>'[1]Tabella E Superiori'!N247</f>
        <v>F80,1</v>
      </c>
      <c r="P247" s="107">
        <f>'[1]Tabella E Superiori'!O247</f>
        <v>0</v>
      </c>
      <c r="Q247" s="107" t="str">
        <f>'[1]Tabella E Superiori'!P247</f>
        <v>Disabilità cognitiva lieve e disturbo del linguaggio espressivo</v>
      </c>
      <c r="R247" s="107" t="str">
        <f>'[1]Tabella E Superiori'!Q247</f>
        <v>EH</v>
      </c>
      <c r="S247" s="107" t="str">
        <f>'[1]Tabella E Superiori'!R247</f>
        <v>NO</v>
      </c>
      <c r="T247" s="107" t="str">
        <f>'[1]Tabella E Superiori'!S247</f>
        <v>NO</v>
      </c>
      <c r="U247" s="107" t="str">
        <f>'[1]Tabella E Superiori'!T247</f>
        <v>NO</v>
      </c>
      <c r="V247" s="107" t="str">
        <f>'[1]Tabella E Superiori'!U247</f>
        <v>NO</v>
      </c>
      <c r="W247" s="107">
        <f>'[1]Tabella E Superiori'!V247</f>
        <v>0</v>
      </c>
      <c r="X247" s="107">
        <f>'[1]Tabella E Superiori'!W247</f>
        <v>0</v>
      </c>
      <c r="Y247" s="107">
        <f>'[1]Tabella E Superiori'!X247</f>
        <v>0</v>
      </c>
      <c r="Z247" s="107">
        <f>'[1]Tabella E Superiori'!Y247</f>
        <v>0</v>
      </c>
      <c r="AA247" s="107">
        <f>'[1]Tabella E Superiori'!Z247</f>
        <v>0</v>
      </c>
      <c r="AB247" s="91">
        <f t="shared" si="6"/>
        <v>1</v>
      </c>
    </row>
    <row r="248" spans="1:28" ht="15" hidden="1" customHeight="1">
      <c r="A248" s="92" t="str">
        <f t="shared" si="7"/>
        <v>CLIS00900V</v>
      </c>
      <c r="B248" s="107" t="str">
        <f>'[1]Tabella E Superiori'!A248</f>
        <v>CLIS00900V</v>
      </c>
      <c r="C248" s="107" t="str">
        <f>'[1]Tabella E Superiori'!B248</f>
        <v>CLTA00901P</v>
      </c>
      <c r="D248" s="107" t="str">
        <f>'[1]Tabella E Superiori'!C248</f>
        <v>ITGA</v>
      </c>
      <c r="E248" s="107" t="str">
        <f>'[1]Tabella E Superiori'!D248</f>
        <v>CL</v>
      </c>
      <c r="F248" s="107" t="str">
        <f>'[1]Tabella E Superiori'!E248</f>
        <v>Caltanissetta</v>
      </c>
      <c r="G248" s="107" t="str">
        <f>'[1]Tabella E Superiori'!F248</f>
        <v>SS</v>
      </c>
      <c r="H248" s="107" t="str">
        <f>'[1]Tabella E Superiori'!G248</f>
        <v>ITAAA</v>
      </c>
      <c r="I248" s="107" t="str">
        <f>'[1]Tabella E Superiori'!H248</f>
        <v>CLTA00901P/SS/SRANDR</v>
      </c>
      <c r="J248" s="107" t="str">
        <f>'[1]Tabella E Superiori'!I248</f>
        <v>M</v>
      </c>
      <c r="K248" s="150">
        <f>'[1]Tabella E Superiori'!J248</f>
        <v>37597</v>
      </c>
      <c r="L248" s="107" t="str">
        <f>'[1]Tabella E Superiori'!K248</f>
        <v>IT</v>
      </c>
      <c r="M248" s="107">
        <f>'[1]Tabella E Superiori'!L248</f>
        <v>4</v>
      </c>
      <c r="N248" s="107" t="str">
        <f>'[1]Tabella E Superiori'!M248</f>
        <v>F70,9</v>
      </c>
      <c r="O248" s="107">
        <f>'[1]Tabella E Superiori'!N248</f>
        <v>0</v>
      </c>
      <c r="P248" s="107">
        <f>'[1]Tabella E Superiori'!O248</f>
        <v>0</v>
      </c>
      <c r="Q248" s="107" t="str">
        <f>'[1]Tabella E Superiori'!P248</f>
        <v>Ritardo mentale medio</v>
      </c>
      <c r="R248" s="107" t="str">
        <f>'[1]Tabella E Superiori'!Q248</f>
        <v>EH</v>
      </c>
      <c r="S248" s="107" t="str">
        <f>'[1]Tabella E Superiori'!R248</f>
        <v>NO</v>
      </c>
      <c r="T248" s="107" t="str">
        <f>'[1]Tabella E Superiori'!S248</f>
        <v>NO</v>
      </c>
      <c r="U248" s="107" t="str">
        <f>'[1]Tabella E Superiori'!T248</f>
        <v>NO</v>
      </c>
      <c r="V248" s="107" t="str">
        <f>'[1]Tabella E Superiori'!U248</f>
        <v>NO</v>
      </c>
      <c r="W248" s="107">
        <f>'[1]Tabella E Superiori'!V248</f>
        <v>0</v>
      </c>
      <c r="X248" s="107">
        <f>'[1]Tabella E Superiori'!W248</f>
        <v>0</v>
      </c>
      <c r="Y248" s="107">
        <f>'[1]Tabella E Superiori'!X248</f>
        <v>0</v>
      </c>
      <c r="Z248" s="107">
        <f>'[1]Tabella E Superiori'!Y248</f>
        <v>0</v>
      </c>
      <c r="AA248" s="107">
        <f>'[1]Tabella E Superiori'!Z248</f>
        <v>0</v>
      </c>
      <c r="AB248" s="91">
        <f t="shared" si="6"/>
        <v>1</v>
      </c>
    </row>
    <row r="249" spans="1:28" ht="15" hidden="1" customHeight="1">
      <c r="A249" s="92" t="str">
        <f t="shared" si="7"/>
        <v>CLIS00900V</v>
      </c>
      <c r="B249" s="107" t="str">
        <f>'[1]Tabella E Superiori'!A249</f>
        <v>CLIS00900V</v>
      </c>
      <c r="C249" s="107" t="str">
        <f>'[1]Tabella E Superiori'!B249</f>
        <v>CLTA00901P</v>
      </c>
      <c r="D249" s="107" t="str">
        <f>'[1]Tabella E Superiori'!C249</f>
        <v>ITGA</v>
      </c>
      <c r="E249" s="107" t="str">
        <f>'[1]Tabella E Superiori'!D249</f>
        <v>CL</v>
      </c>
      <c r="F249" s="107" t="str">
        <f>'[1]Tabella E Superiori'!E249</f>
        <v>Caltanissetta</v>
      </c>
      <c r="G249" s="107" t="str">
        <f>'[1]Tabella E Superiori'!F249</f>
        <v>SS</v>
      </c>
      <c r="H249" s="107" t="str">
        <f>'[1]Tabella E Superiori'!G249</f>
        <v>ITAAA</v>
      </c>
      <c r="I249" s="107" t="str">
        <f>'[1]Tabella E Superiori'!H249</f>
        <v>CLTA00901P/SS/TRRFVG</v>
      </c>
      <c r="J249" s="107" t="str">
        <f>'[1]Tabella E Superiori'!I249</f>
        <v>M</v>
      </c>
      <c r="K249" s="150">
        <f>'[1]Tabella E Superiori'!J249</f>
        <v>37402</v>
      </c>
      <c r="L249" s="107" t="str">
        <f>'[1]Tabella E Superiori'!K249</f>
        <v>IT</v>
      </c>
      <c r="M249" s="107">
        <f>'[1]Tabella E Superiori'!L249</f>
        <v>4</v>
      </c>
      <c r="N249" s="107" t="str">
        <f>'[1]Tabella E Superiori'!M249</f>
        <v>F84,9</v>
      </c>
      <c r="O249" s="107">
        <f>'[1]Tabella E Superiori'!N249</f>
        <v>0</v>
      </c>
      <c r="P249" s="107">
        <f>'[1]Tabella E Superiori'!O249</f>
        <v>0</v>
      </c>
      <c r="Q249" s="107" t="str">
        <f>'[1]Tabella E Superiori'!P249</f>
        <v>Sindrome non specificata da alterazione globale dello sviluppo psicologico</v>
      </c>
      <c r="R249" s="107" t="str">
        <f>'[1]Tabella E Superiori'!Q249</f>
        <v>EH</v>
      </c>
      <c r="S249" s="107" t="str">
        <f>'[1]Tabella E Superiori'!R249</f>
        <v>NO</v>
      </c>
      <c r="T249" s="107" t="str">
        <f>'[1]Tabella E Superiori'!S249</f>
        <v>NO</v>
      </c>
      <c r="U249" s="107" t="str">
        <f>'[1]Tabella E Superiori'!T249</f>
        <v>NO</v>
      </c>
      <c r="V249" s="107" t="str">
        <f>'[1]Tabella E Superiori'!U249</f>
        <v>NO</v>
      </c>
      <c r="W249" s="107">
        <f>'[1]Tabella E Superiori'!V249</f>
        <v>0</v>
      </c>
      <c r="X249" s="107">
        <f>'[1]Tabella E Superiori'!W249</f>
        <v>0</v>
      </c>
      <c r="Y249" s="107">
        <f>'[1]Tabella E Superiori'!X249</f>
        <v>0</v>
      </c>
      <c r="Z249" s="107">
        <f>'[1]Tabella E Superiori'!Y249</f>
        <v>0</v>
      </c>
      <c r="AA249" s="107">
        <f>'[1]Tabella E Superiori'!Z249</f>
        <v>0</v>
      </c>
      <c r="AB249" s="91">
        <f t="shared" si="6"/>
        <v>1</v>
      </c>
    </row>
    <row r="250" spans="1:28" ht="15" hidden="1" customHeight="1">
      <c r="A250" s="92" t="str">
        <f t="shared" si="7"/>
        <v>CLIS00900V</v>
      </c>
      <c r="B250" s="107" t="str">
        <f>'[1]Tabella E Superiori'!A250</f>
        <v>CLIS00900V</v>
      </c>
      <c r="C250" s="107" t="str">
        <f>'[1]Tabella E Superiori'!B250</f>
        <v>CLTA00901P</v>
      </c>
      <c r="D250" s="107" t="str">
        <f>'[1]Tabella E Superiori'!C250</f>
        <v>ITGA</v>
      </c>
      <c r="E250" s="107" t="str">
        <f>'[1]Tabella E Superiori'!D250</f>
        <v>CL</v>
      </c>
      <c r="F250" s="107" t="str">
        <f>'[1]Tabella E Superiori'!E250</f>
        <v>Caltanissetta</v>
      </c>
      <c r="G250" s="107" t="str">
        <f>'[1]Tabella E Superiori'!F250</f>
        <v>SS</v>
      </c>
      <c r="H250" s="107" t="str">
        <f>'[1]Tabella E Superiori'!G250</f>
        <v>ITAAA</v>
      </c>
      <c r="I250" s="107" t="str">
        <f>'[1]Tabella E Superiori'!H250</f>
        <v>CLTA00901P/SS/LTVGRG</v>
      </c>
      <c r="J250" s="107" t="str">
        <f>'[1]Tabella E Superiori'!I250</f>
        <v>F</v>
      </c>
      <c r="K250" s="150">
        <f>'[1]Tabella E Superiori'!J250</f>
        <v>36971</v>
      </c>
      <c r="L250" s="107" t="str">
        <f>'[1]Tabella E Superiori'!K250</f>
        <v>IT</v>
      </c>
      <c r="M250" s="107">
        <f>'[1]Tabella E Superiori'!L250</f>
        <v>5</v>
      </c>
      <c r="N250" s="107" t="str">
        <f>'[1]Tabella E Superiori'!M250</f>
        <v>F81,9</v>
      </c>
      <c r="O250" s="107" t="str">
        <f>'[1]Tabella E Superiori'!N250</f>
        <v>F93,9</v>
      </c>
      <c r="P250" s="107">
        <f>'[1]Tabella E Superiori'!O250</f>
        <v>0</v>
      </c>
      <c r="Q250" s="107" t="str">
        <f>'[1]Tabella E Superiori'!P250</f>
        <v>Disturbi evolutivi delle attivita scolastiche - disturbi emozionali dell'adolescenza</v>
      </c>
      <c r="R250" s="107" t="str">
        <f>'[1]Tabella E Superiori'!Q250</f>
        <v>EH</v>
      </c>
      <c r="S250" s="107" t="str">
        <f>'[1]Tabella E Superiori'!R250</f>
        <v>SI</v>
      </c>
      <c r="T250" s="107" t="str">
        <f>'[1]Tabella E Superiori'!S250</f>
        <v>NO</v>
      </c>
      <c r="U250" s="107" t="str">
        <f>'[1]Tabella E Superiori'!T250</f>
        <v>NO</v>
      </c>
      <c r="V250" s="107" t="str">
        <f>'[1]Tabella E Superiori'!U250</f>
        <v>NO</v>
      </c>
      <c r="W250" s="107">
        <f>'[1]Tabella E Superiori'!V250</f>
        <v>0</v>
      </c>
      <c r="X250" s="107">
        <f>'[1]Tabella E Superiori'!W250</f>
        <v>0</v>
      </c>
      <c r="Y250" s="107">
        <f>'[1]Tabella E Superiori'!X250</f>
        <v>0</v>
      </c>
      <c r="Z250" s="107">
        <f>'[1]Tabella E Superiori'!Y250</f>
        <v>0</v>
      </c>
      <c r="AA250" s="107">
        <f>'[1]Tabella E Superiori'!Z250</f>
        <v>0</v>
      </c>
      <c r="AB250" s="91">
        <f t="shared" si="6"/>
        <v>1</v>
      </c>
    </row>
    <row r="251" spans="1:28" ht="15" hidden="1" customHeight="1">
      <c r="A251" s="92" t="str">
        <f t="shared" si="7"/>
        <v>CLIS00900V</v>
      </c>
      <c r="B251" s="107" t="str">
        <f>'[1]Tabella E Superiori'!A251</f>
        <v>CLIS00900V</v>
      </c>
      <c r="C251" s="107" t="str">
        <f>'[1]Tabella E Superiori'!B251</f>
        <v>CLTA00901P</v>
      </c>
      <c r="D251" s="107" t="str">
        <f>'[1]Tabella E Superiori'!C251</f>
        <v>ITGA</v>
      </c>
      <c r="E251" s="107" t="str">
        <f>'[1]Tabella E Superiori'!D251</f>
        <v>CL</v>
      </c>
      <c r="F251" s="107" t="str">
        <f>'[1]Tabella E Superiori'!E251</f>
        <v>Caltanissetta</v>
      </c>
      <c r="G251" s="107" t="str">
        <f>'[1]Tabella E Superiori'!F251</f>
        <v>SS</v>
      </c>
      <c r="H251" s="107" t="str">
        <f>'[1]Tabella E Superiori'!G251</f>
        <v>ITAAA</v>
      </c>
      <c r="I251" s="107" t="str">
        <f>'[1]Tabella E Superiori'!H251</f>
        <v>CLTA00901P/SS/MNGSML</v>
      </c>
      <c r="J251" s="107" t="str">
        <f>'[1]Tabella E Superiori'!I251</f>
        <v>M</v>
      </c>
      <c r="K251" s="150">
        <f>'[1]Tabella E Superiori'!J251</f>
        <v>36520</v>
      </c>
      <c r="L251" s="107" t="str">
        <f>'[1]Tabella E Superiori'!K251</f>
        <v>IT</v>
      </c>
      <c r="M251" s="107">
        <f>'[1]Tabella E Superiori'!L251</f>
        <v>5</v>
      </c>
      <c r="N251" s="107" t="str">
        <f>'[1]Tabella E Superiori'!M251</f>
        <v>G40A</v>
      </c>
      <c r="O251" s="107" t="str">
        <f>'[1]Tabella E Superiori'!N251</f>
        <v>F71</v>
      </c>
      <c r="P251" s="107" t="str">
        <f>'[1]Tabella E Superiori'!O251</f>
        <v>F80,1 F91</v>
      </c>
      <c r="Q251" s="107" t="str">
        <f>'[1]Tabella E Superiori'!P251</f>
        <v>Epilessia, ritardo mentale medio, D.linguaggio espressivo disturbo della condotta</v>
      </c>
      <c r="R251" s="107" t="str">
        <f>'[1]Tabella E Superiori'!Q251</f>
        <v>EHG</v>
      </c>
      <c r="S251" s="107" t="str">
        <f>'[1]Tabella E Superiori'!R251</f>
        <v>SI</v>
      </c>
      <c r="T251" s="107" t="str">
        <f>'[1]Tabella E Superiori'!S251</f>
        <v>NO</v>
      </c>
      <c r="U251" s="107" t="str">
        <f>'[1]Tabella E Superiori'!T251</f>
        <v>SI</v>
      </c>
      <c r="V251" s="107" t="str">
        <f>'[1]Tabella E Superiori'!U251</f>
        <v>SI</v>
      </c>
      <c r="W251" s="107">
        <f>'[1]Tabella E Superiori'!V251</f>
        <v>0</v>
      </c>
      <c r="X251" s="107">
        <f>'[1]Tabella E Superiori'!W251</f>
        <v>0</v>
      </c>
      <c r="Y251" s="107">
        <f>'[1]Tabella E Superiori'!X251</f>
        <v>0</v>
      </c>
      <c r="Z251" s="107">
        <f>'[1]Tabella E Superiori'!Y251</f>
        <v>0</v>
      </c>
      <c r="AA251" s="107">
        <f>'[1]Tabella E Superiori'!Z251</f>
        <v>0</v>
      </c>
      <c r="AB251" s="91">
        <f t="shared" si="6"/>
        <v>1</v>
      </c>
    </row>
    <row r="252" spans="1:28" ht="15" hidden="1" customHeight="1">
      <c r="A252" s="92" t="str">
        <f t="shared" si="7"/>
        <v>CLIS00900V</v>
      </c>
      <c r="B252" s="107" t="str">
        <f>'[1]Tabella E Superiori'!A252</f>
        <v>CLIS00900V</v>
      </c>
      <c r="C252" s="107" t="str">
        <f>'[1]Tabella E Superiori'!B252</f>
        <v>CLTA00901P</v>
      </c>
      <c r="D252" s="107" t="str">
        <f>'[1]Tabella E Superiori'!C252</f>
        <v>ITGA</v>
      </c>
      <c r="E252" s="107" t="str">
        <f>'[1]Tabella E Superiori'!D252</f>
        <v>CL</v>
      </c>
      <c r="F252" s="107" t="str">
        <f>'[1]Tabella E Superiori'!E252</f>
        <v>Caltanissetta</v>
      </c>
      <c r="G252" s="107" t="str">
        <f>'[1]Tabella E Superiori'!F252</f>
        <v>SS</v>
      </c>
      <c r="H252" s="107" t="str">
        <f>'[1]Tabella E Superiori'!G252</f>
        <v>ITAAA</v>
      </c>
      <c r="I252" s="107" t="str">
        <f>'[1]Tabella E Superiori'!H252</f>
        <v>CLTA00901P/SS/VTLNGL</v>
      </c>
      <c r="J252" s="107" t="str">
        <f>'[1]Tabella E Superiori'!I252</f>
        <v>M</v>
      </c>
      <c r="K252" s="150">
        <f>'[1]Tabella E Superiori'!J252</f>
        <v>35921</v>
      </c>
      <c r="L252" s="107" t="str">
        <f>'[1]Tabella E Superiori'!K252</f>
        <v>IT</v>
      </c>
      <c r="M252" s="107">
        <f>'[1]Tabella E Superiori'!L252</f>
        <v>5</v>
      </c>
      <c r="N252" s="107" t="str">
        <f>'[1]Tabella E Superiori'!M252</f>
        <v>G40</v>
      </c>
      <c r="O252" s="107" t="str">
        <f>'[1]Tabella E Superiori'!N252</f>
        <v>FM 1</v>
      </c>
      <c r="P252" s="107">
        <f>'[1]Tabella E Superiori'!O252</f>
        <v>0</v>
      </c>
      <c r="Q252" s="107" t="str">
        <f>'[1]Tabella E Superiori'!P252</f>
        <v>Epilessia, generalizzata con ritardo mentale medio.</v>
      </c>
      <c r="R252" s="107" t="str">
        <f>'[1]Tabella E Superiori'!Q252</f>
        <v>EH</v>
      </c>
      <c r="S252" s="107" t="str">
        <f>'[1]Tabella E Superiori'!R252</f>
        <v>NO</v>
      </c>
      <c r="T252" s="107" t="str">
        <f>'[1]Tabella E Superiori'!S252</f>
        <v>SI</v>
      </c>
      <c r="U252" s="107" t="str">
        <f>'[1]Tabella E Superiori'!T252</f>
        <v>SI</v>
      </c>
      <c r="V252" s="107" t="str">
        <f>'[1]Tabella E Superiori'!U252</f>
        <v>SI</v>
      </c>
      <c r="W252" s="107">
        <f>'[1]Tabella E Superiori'!V252</f>
        <v>0</v>
      </c>
      <c r="X252" s="107">
        <f>'[1]Tabella E Superiori'!W252</f>
        <v>0</v>
      </c>
      <c r="Y252" s="107">
        <f>'[1]Tabella E Superiori'!X252</f>
        <v>0</v>
      </c>
      <c r="Z252" s="107">
        <f>'[1]Tabella E Superiori'!Y252</f>
        <v>0</v>
      </c>
      <c r="AA252" s="107">
        <f>'[1]Tabella E Superiori'!Z252</f>
        <v>0</v>
      </c>
      <c r="AB252" s="91">
        <f t="shared" si="6"/>
        <v>1</v>
      </c>
    </row>
    <row r="253" spans="1:28" ht="15" hidden="1" customHeight="1">
      <c r="A253" s="92" t="str">
        <f t="shared" si="7"/>
        <v>CLIS00900V</v>
      </c>
      <c r="B253" s="107" t="str">
        <f>'[1]Tabella E Superiori'!A253</f>
        <v>CLIS00900V</v>
      </c>
      <c r="C253" s="107" t="str">
        <f>'[1]Tabella E Superiori'!B253</f>
        <v>CLTA00901P</v>
      </c>
      <c r="D253" s="107" t="str">
        <f>'[1]Tabella E Superiori'!C253</f>
        <v>ITPT</v>
      </c>
      <c r="E253" s="107" t="str">
        <f>'[1]Tabella E Superiori'!D253</f>
        <v>CL</v>
      </c>
      <c r="F253" s="107" t="str">
        <f>'[1]Tabella E Superiori'!E253</f>
        <v>Caltanissetta</v>
      </c>
      <c r="G253" s="107" t="str">
        <f>'[1]Tabella E Superiori'!F253</f>
        <v>SS</v>
      </c>
      <c r="H253" s="107" t="str">
        <f>'[1]Tabella E Superiori'!G253</f>
        <v>ITAAA</v>
      </c>
      <c r="I253" s="107" t="str">
        <f>'[1]Tabella E Superiori'!H253</f>
        <v>CLTA00901P/SS/DLBSVT</v>
      </c>
      <c r="J253" s="107" t="str">
        <f>'[1]Tabella E Superiori'!I253</f>
        <v>M</v>
      </c>
      <c r="K253" s="150">
        <f>'[1]Tabella E Superiori'!J253</f>
        <v>36810</v>
      </c>
      <c r="L253" s="107" t="str">
        <f>'[1]Tabella E Superiori'!K253</f>
        <v>IT</v>
      </c>
      <c r="M253" s="107">
        <f>'[1]Tabella E Superiori'!L253</f>
        <v>4</v>
      </c>
      <c r="N253" s="107" t="str">
        <f>'[1]Tabella E Superiori'!M253</f>
        <v>F70</v>
      </c>
      <c r="O253" s="107" t="str">
        <f>'[1]Tabella E Superiori'!N253</f>
        <v>F91</v>
      </c>
      <c r="P253" s="107">
        <f>'[1]Tabella E Superiori'!O253</f>
        <v>0</v>
      </c>
      <c r="Q253" s="107" t="str">
        <f>'[1]Tabella E Superiori'!P253</f>
        <v>Disabilità cognitiva lieve - disturbo della condotta</v>
      </c>
      <c r="R253" s="107" t="str">
        <f>'[1]Tabella E Superiori'!Q253</f>
        <v>EH</v>
      </c>
      <c r="S253" s="107" t="str">
        <f>'[1]Tabella E Superiori'!R253</f>
        <v>SI</v>
      </c>
      <c r="T253" s="107" t="str">
        <f>'[1]Tabella E Superiori'!S253</f>
        <v>NO</v>
      </c>
      <c r="U253" s="107" t="str">
        <f>'[1]Tabella E Superiori'!T253</f>
        <v>NO</v>
      </c>
      <c r="V253" s="107" t="str">
        <f>'[1]Tabella E Superiori'!U253</f>
        <v>NO</v>
      </c>
      <c r="W253" s="107">
        <f>'[1]Tabella E Superiori'!V253</f>
        <v>0</v>
      </c>
      <c r="X253" s="107">
        <f>'[1]Tabella E Superiori'!W253</f>
        <v>0</v>
      </c>
      <c r="Y253" s="107">
        <f>'[1]Tabella E Superiori'!X253</f>
        <v>0</v>
      </c>
      <c r="Z253" s="107">
        <f>'[1]Tabella E Superiori'!Y253</f>
        <v>0</v>
      </c>
      <c r="AA253" s="107">
        <f>'[1]Tabella E Superiori'!Z253</f>
        <v>0</v>
      </c>
      <c r="AB253" s="91">
        <f t="shared" si="6"/>
        <v>1</v>
      </c>
    </row>
    <row r="254" spans="1:28" ht="15" hidden="1" customHeight="1">
      <c r="A254" s="92" t="str">
        <f t="shared" si="7"/>
        <v>CLIS00900V</v>
      </c>
      <c r="B254" s="107" t="str">
        <f>'[1]Tabella E Superiori'!A254</f>
        <v>CLIS00900V</v>
      </c>
      <c r="C254" s="107" t="str">
        <f>'[1]Tabella E Superiori'!B254</f>
        <v>CLTA00901P</v>
      </c>
      <c r="D254" s="107" t="str">
        <f>'[1]Tabella E Superiori'!C254</f>
        <v>ITVE</v>
      </c>
      <c r="E254" s="107" t="str">
        <f>'[1]Tabella E Superiori'!D254</f>
        <v>CL</v>
      </c>
      <c r="F254" s="107" t="str">
        <f>'[1]Tabella E Superiori'!E254</f>
        <v>Caltanissetta</v>
      </c>
      <c r="G254" s="107" t="str">
        <f>'[1]Tabella E Superiori'!F254</f>
        <v>SS</v>
      </c>
      <c r="H254" s="107" t="str">
        <f>'[1]Tabella E Superiori'!G254</f>
        <v>ITAAA</v>
      </c>
      <c r="I254" s="107" t="str">
        <f>'[1]Tabella E Superiori'!H254</f>
        <v>CLTA00901P/SS/PNPCGR</v>
      </c>
      <c r="J254" s="107" t="str">
        <f>'[1]Tabella E Superiori'!I254</f>
        <v>M</v>
      </c>
      <c r="K254" s="150">
        <f>'[1]Tabella E Superiori'!J254</f>
        <v>36781</v>
      </c>
      <c r="L254" s="107" t="str">
        <f>'[1]Tabella E Superiori'!K254</f>
        <v>IT</v>
      </c>
      <c r="M254" s="107">
        <f>'[1]Tabella E Superiori'!L254</f>
        <v>4</v>
      </c>
      <c r="N254" s="107" t="str">
        <f>'[1]Tabella E Superiori'!M254</f>
        <v>F80,1</v>
      </c>
      <c r="O254" s="107">
        <f>'[1]Tabella E Superiori'!N254</f>
        <v>0</v>
      </c>
      <c r="P254" s="107">
        <f>'[1]Tabella E Superiori'!O254</f>
        <v>0</v>
      </c>
      <c r="Q254" s="107" t="str">
        <f>'[1]Tabella E Superiori'!P254</f>
        <v>Disturbo del linguaggio espressivo</v>
      </c>
      <c r="R254" s="107" t="str">
        <f>'[1]Tabella E Superiori'!Q254</f>
        <v>EH</v>
      </c>
      <c r="S254" s="107" t="str">
        <f>'[1]Tabella E Superiori'!R254</f>
        <v>NO</v>
      </c>
      <c r="T254" s="107" t="str">
        <f>'[1]Tabella E Superiori'!S254</f>
        <v>NO</v>
      </c>
      <c r="U254" s="107" t="str">
        <f>'[1]Tabella E Superiori'!T254</f>
        <v>NO</v>
      </c>
      <c r="V254" s="107" t="str">
        <f>'[1]Tabella E Superiori'!U254</f>
        <v>NO</v>
      </c>
      <c r="W254" s="107">
        <f>'[1]Tabella E Superiori'!V254</f>
        <v>0</v>
      </c>
      <c r="X254" s="107">
        <f>'[1]Tabella E Superiori'!W254</f>
        <v>0</v>
      </c>
      <c r="Y254" s="107">
        <f>'[1]Tabella E Superiori'!X254</f>
        <v>0</v>
      </c>
      <c r="Z254" s="107">
        <f>'[1]Tabella E Superiori'!Y254</f>
        <v>0</v>
      </c>
      <c r="AA254" s="107">
        <f>'[1]Tabella E Superiori'!Z254</f>
        <v>0</v>
      </c>
      <c r="AB254" s="91">
        <f t="shared" si="6"/>
        <v>1</v>
      </c>
    </row>
    <row r="255" spans="1:28" ht="15" hidden="1" customHeight="1">
      <c r="A255" s="92" t="str">
        <f t="shared" si="7"/>
        <v>CLIS01200P</v>
      </c>
      <c r="B255" s="107" t="str">
        <f>'[1]Tabella E Superiori'!A255</f>
        <v>CLIS01200P</v>
      </c>
      <c r="C255" s="107" t="str">
        <f>'[1]Tabella E Superiori'!B255</f>
        <v>CLPS012015</v>
      </c>
      <c r="D255" s="107" t="str">
        <f>'[1]Tabella E Superiori'!C255</f>
        <v>LI03</v>
      </c>
      <c r="E255" s="107" t="str">
        <f>'[1]Tabella E Superiori'!D255</f>
        <v>CL</v>
      </c>
      <c r="F255" s="107" t="str">
        <f>'[1]Tabella E Superiori'!E255</f>
        <v>CALTANISSETTA</v>
      </c>
      <c r="G255" s="107" t="str">
        <f>'[1]Tabella E Superiori'!F255</f>
        <v>SS</v>
      </c>
      <c r="H255" s="107" t="str">
        <f>'[1]Tabella E Superiori'!G255</f>
        <v>I.I.S."S. Mottura"</v>
      </c>
      <c r="I255" s="107" t="str">
        <f>'[1]Tabella E Superiori'!H255</f>
        <v>CLIS01200PSSSC</v>
      </c>
      <c r="J255" s="107" t="str">
        <f>'[1]Tabella E Superiori'!I255</f>
        <v>M</v>
      </c>
      <c r="K255" s="150">
        <f>'[1]Tabella E Superiori'!J255</f>
        <v>38530</v>
      </c>
      <c r="L255" s="107" t="str">
        <f>'[1]Tabella E Superiori'!K255</f>
        <v>IT</v>
      </c>
      <c r="M255" s="107">
        <f>'[1]Tabella E Superiori'!L255</f>
        <v>1</v>
      </c>
      <c r="N255" s="107" t="str">
        <f>'[1]Tabella E Superiori'!M255</f>
        <v>F84.5</v>
      </c>
      <c r="O255" s="107" t="str">
        <f>'[1]Tabella E Superiori'!N255</f>
        <v>F91</v>
      </c>
      <c r="P255" s="107" t="str">
        <f>'[1]Tabella E Superiori'!O255</f>
        <v>F42</v>
      </c>
      <c r="Q255" s="107" t="str">
        <f>'[1]Tabella E Superiori'!P255</f>
        <v>Disturbo dello spettro autistico I liv. - Disturbo della condotta - Sindrome ossessivo compulsiva</v>
      </c>
      <c r="R255" s="107" t="str">
        <f>'[1]Tabella E Superiori'!Q255</f>
        <v>EHG</v>
      </c>
      <c r="S255" s="107" t="str">
        <f>'[1]Tabella E Superiori'!R255</f>
        <v>NO</v>
      </c>
      <c r="T255" s="107" t="str">
        <f>'[1]Tabella E Superiori'!S255</f>
        <v>NO</v>
      </c>
      <c r="U255" s="107" t="str">
        <f>'[1]Tabella E Superiori'!T255</f>
        <v>NO</v>
      </c>
      <c r="V255" s="107" t="str">
        <f>'[1]Tabella E Superiori'!U255</f>
        <v>SI</v>
      </c>
      <c r="W255" s="107" t="str">
        <f>'[1]Tabella E Superiori'!V255</f>
        <v>AD03</v>
      </c>
      <c r="X255" s="107">
        <f>'[1]Tabella E Superiori'!W255</f>
        <v>0</v>
      </c>
      <c r="Y255" s="107">
        <f>'[1]Tabella E Superiori'!X255</f>
        <v>0</v>
      </c>
      <c r="Z255" s="107">
        <f>'[1]Tabella E Superiori'!Y255</f>
        <v>0</v>
      </c>
      <c r="AA255" s="107">
        <f>'[1]Tabella E Superiori'!Z255</f>
        <v>0</v>
      </c>
      <c r="AB255" s="91">
        <f t="shared" si="6"/>
        <v>1</v>
      </c>
    </row>
    <row r="256" spans="1:28" ht="15" hidden="1" customHeight="1">
      <c r="A256" s="92" t="str">
        <f t="shared" si="7"/>
        <v>CLIS01200P</v>
      </c>
      <c r="B256" s="107" t="str">
        <f>'[1]Tabella E Superiori'!A256</f>
        <v>CLIS01200P</v>
      </c>
      <c r="C256" s="107" t="str">
        <f>'[1]Tabella E Superiori'!B256</f>
        <v>CLPS012015</v>
      </c>
      <c r="D256" s="107" t="str">
        <f>'[1]Tabella E Superiori'!C256</f>
        <v>LI03</v>
      </c>
      <c r="E256" s="107" t="str">
        <f>'[1]Tabella E Superiori'!D256</f>
        <v>CL</v>
      </c>
      <c r="F256" s="107" t="str">
        <f>'[1]Tabella E Superiori'!E256</f>
        <v>CALTANISSETTA</v>
      </c>
      <c r="G256" s="107" t="str">
        <f>'[1]Tabella E Superiori'!F256</f>
        <v>SS</v>
      </c>
      <c r="H256" s="107" t="str">
        <f>'[1]Tabella E Superiori'!G256</f>
        <v>I.I.S."S. Mottura"</v>
      </c>
      <c r="I256" s="107" t="str">
        <f>'[1]Tabella E Superiori'!H256</f>
        <v>CLIS01200PSSFL</v>
      </c>
      <c r="J256" s="107" t="str">
        <f>'[1]Tabella E Superiori'!I256</f>
        <v>F</v>
      </c>
      <c r="K256" s="150">
        <f>'[1]Tabella E Superiori'!J256</f>
        <v>37225</v>
      </c>
      <c r="L256" s="107" t="str">
        <f>'[1]Tabella E Superiori'!K256</f>
        <v>IT</v>
      </c>
      <c r="M256" s="107">
        <f>'[1]Tabella E Superiori'!L256</f>
        <v>2</v>
      </c>
      <c r="N256" s="107" t="str">
        <f>'[1]Tabella E Superiori'!M256</f>
        <v>F70</v>
      </c>
      <c r="O256" s="107" t="str">
        <f>'[1]Tabella E Superiori'!N256</f>
        <v>F92.8</v>
      </c>
      <c r="P256" s="107">
        <f>'[1]Tabella E Superiori'!O256</f>
        <v>0</v>
      </c>
      <c r="Q256" s="107" t="str">
        <f>'[1]Tabella E Superiori'!P256</f>
        <v>Disabilità iintellettiva lieve - Disturbi della condotta ed emozionali</v>
      </c>
      <c r="R256" s="107" t="str">
        <f>'[1]Tabella E Superiori'!Q256</f>
        <v>EHG</v>
      </c>
      <c r="S256" s="107" t="str">
        <f>'[1]Tabella E Superiori'!R256</f>
        <v>NO</v>
      </c>
      <c r="T256" s="107" t="str">
        <f>'[1]Tabella E Superiori'!S256</f>
        <v>NO</v>
      </c>
      <c r="U256" s="107" t="str">
        <f>'[1]Tabella E Superiori'!T256</f>
        <v>SI</v>
      </c>
      <c r="V256" s="107" t="str">
        <f>'[1]Tabella E Superiori'!U256</f>
        <v>SI</v>
      </c>
      <c r="W256" s="107" t="str">
        <f>'[1]Tabella E Superiori'!V256</f>
        <v>AD01</v>
      </c>
      <c r="X256" s="107">
        <f>'[1]Tabella E Superiori'!W256</f>
        <v>0</v>
      </c>
      <c r="Y256" s="107">
        <f>'[1]Tabella E Superiori'!X256</f>
        <v>0</v>
      </c>
      <c r="Z256" s="107">
        <f>'[1]Tabella E Superiori'!Y256</f>
        <v>0</v>
      </c>
      <c r="AA256" s="107">
        <f>'[1]Tabella E Superiori'!Z256</f>
        <v>0</v>
      </c>
      <c r="AB256" s="91">
        <f t="shared" si="6"/>
        <v>1</v>
      </c>
    </row>
    <row r="257" spans="1:28" ht="15" hidden="1" customHeight="1">
      <c r="A257" s="92" t="str">
        <f t="shared" si="7"/>
        <v>CLIS01200P</v>
      </c>
      <c r="B257" s="107" t="str">
        <f>'[1]Tabella E Superiori'!A257</f>
        <v>CLIS01200P</v>
      </c>
      <c r="C257" s="107" t="str">
        <f>'[1]Tabella E Superiori'!B257</f>
        <v>CLPS012015</v>
      </c>
      <c r="D257" s="107" t="str">
        <f>'[1]Tabella E Superiori'!C257</f>
        <v>LI03</v>
      </c>
      <c r="E257" s="107" t="str">
        <f>'[1]Tabella E Superiori'!D257</f>
        <v>CL</v>
      </c>
      <c r="F257" s="107" t="str">
        <f>'[1]Tabella E Superiori'!E257</f>
        <v>CALTANISSETTA</v>
      </c>
      <c r="G257" s="107" t="str">
        <f>'[1]Tabella E Superiori'!F257</f>
        <v>SS</v>
      </c>
      <c r="H257" s="107" t="str">
        <f>'[1]Tabella E Superiori'!G257</f>
        <v>I.I.S."S. Mottura"</v>
      </c>
      <c r="I257" s="107" t="str">
        <f>'[1]Tabella E Superiori'!H257</f>
        <v>CLIS01200PSSAM</v>
      </c>
      <c r="J257" s="107" t="str">
        <f>'[1]Tabella E Superiori'!I257</f>
        <v>F</v>
      </c>
      <c r="K257" s="150">
        <f>'[1]Tabella E Superiori'!J257</f>
        <v>36162</v>
      </c>
      <c r="L257" s="107" t="str">
        <f>'[1]Tabella E Superiori'!K257</f>
        <v>IT</v>
      </c>
      <c r="M257" s="107">
        <f>'[1]Tabella E Superiori'!L257</f>
        <v>3</v>
      </c>
      <c r="N257" s="107" t="str">
        <f>'[1]Tabella E Superiori'!M257</f>
        <v>F72</v>
      </c>
      <c r="O257" s="107">
        <f>'[1]Tabella E Superiori'!N257</f>
        <v>0</v>
      </c>
      <c r="P257" s="107">
        <f>'[1]Tabella E Superiori'!O257</f>
        <v>0</v>
      </c>
      <c r="Q257" s="107" t="str">
        <f>'[1]Tabella E Superiori'!P257</f>
        <v>Ritardo psicomotorio - Disturbo del linguaggio</v>
      </c>
      <c r="R257" s="107" t="str">
        <f>'[1]Tabella E Superiori'!Q257</f>
        <v>EHG</v>
      </c>
      <c r="S257" s="107" t="str">
        <f>'[1]Tabella E Superiori'!R257</f>
        <v>NO</v>
      </c>
      <c r="T257" s="107" t="str">
        <f>'[1]Tabella E Superiori'!S257</f>
        <v>NO</v>
      </c>
      <c r="U257" s="107" t="str">
        <f>'[1]Tabella E Superiori'!T257</f>
        <v>SI</v>
      </c>
      <c r="V257" s="107" t="str">
        <f>'[1]Tabella E Superiori'!U257</f>
        <v>SI</v>
      </c>
      <c r="W257" s="107" t="str">
        <f>'[1]Tabella E Superiori'!V257</f>
        <v>AD03</v>
      </c>
      <c r="X257" s="107">
        <f>'[1]Tabella E Superiori'!W257</f>
        <v>0</v>
      </c>
      <c r="Y257" s="107">
        <f>'[1]Tabella E Superiori'!X257</f>
        <v>0</v>
      </c>
      <c r="Z257" s="107">
        <f>'[1]Tabella E Superiori'!Y257</f>
        <v>0</v>
      </c>
      <c r="AA257" s="107">
        <f>'[1]Tabella E Superiori'!Z257</f>
        <v>0</v>
      </c>
      <c r="AB257" s="91">
        <f t="shared" si="6"/>
        <v>1</v>
      </c>
    </row>
    <row r="258" spans="1:28" ht="15" hidden="1" customHeight="1">
      <c r="A258" s="92" t="str">
        <f t="shared" si="7"/>
        <v>CLIS01200P</v>
      </c>
      <c r="B258" s="107" t="str">
        <f>'[1]Tabella E Superiori'!A258</f>
        <v>CLIS01200P</v>
      </c>
      <c r="C258" s="107" t="str">
        <f>'[1]Tabella E Superiori'!B258</f>
        <v>CLPS012015</v>
      </c>
      <c r="D258" s="107" t="str">
        <f>'[1]Tabella E Superiori'!C258</f>
        <v>LI03</v>
      </c>
      <c r="E258" s="107" t="str">
        <f>'[1]Tabella E Superiori'!D258</f>
        <v>CL</v>
      </c>
      <c r="F258" s="107" t="str">
        <f>'[1]Tabella E Superiori'!E258</f>
        <v>CALTANISSETTA</v>
      </c>
      <c r="G258" s="107" t="str">
        <f>'[1]Tabella E Superiori'!F258</f>
        <v>SS</v>
      </c>
      <c r="H258" s="107" t="str">
        <f>'[1]Tabella E Superiori'!G258</f>
        <v>I.I.S."S. Mottura"</v>
      </c>
      <c r="I258" s="107" t="str">
        <f>'[1]Tabella E Superiori'!H258</f>
        <v>CLIS01200PSSDA</v>
      </c>
      <c r="J258" s="107" t="str">
        <f>'[1]Tabella E Superiori'!I258</f>
        <v>M</v>
      </c>
      <c r="K258" s="150">
        <f>'[1]Tabella E Superiori'!J258</f>
        <v>37792</v>
      </c>
      <c r="L258" s="107" t="str">
        <f>'[1]Tabella E Superiori'!K258</f>
        <v>IT</v>
      </c>
      <c r="M258" s="107">
        <f>'[1]Tabella E Superiori'!L258</f>
        <v>3</v>
      </c>
      <c r="N258" s="107" t="str">
        <f>'[1]Tabella E Superiori'!M258</f>
        <v>F84.5</v>
      </c>
      <c r="O258" s="107">
        <f>'[1]Tabella E Superiori'!N258</f>
        <v>0</v>
      </c>
      <c r="P258" s="107">
        <f>'[1]Tabella E Superiori'!O258</f>
        <v>0</v>
      </c>
      <c r="Q258" s="107" t="str">
        <f>'[1]Tabella E Superiori'!P258</f>
        <v>Disturbo spettro autistico</v>
      </c>
      <c r="R258" s="107" t="str">
        <f>'[1]Tabella E Superiori'!Q258</f>
        <v>EHG</v>
      </c>
      <c r="S258" s="107" t="str">
        <f>'[1]Tabella E Superiori'!R258</f>
        <v>NO</v>
      </c>
      <c r="T258" s="107" t="str">
        <f>'[1]Tabella E Superiori'!S258</f>
        <v>NO</v>
      </c>
      <c r="U258" s="107" t="str">
        <f>'[1]Tabella E Superiori'!T258</f>
        <v>NO</v>
      </c>
      <c r="V258" s="107" t="str">
        <f>'[1]Tabella E Superiori'!U258</f>
        <v>NO</v>
      </c>
      <c r="W258" s="107" t="str">
        <f>'[1]Tabella E Superiori'!V258</f>
        <v>AD03</v>
      </c>
      <c r="X258" s="107">
        <f>'[1]Tabella E Superiori'!W258</f>
        <v>0</v>
      </c>
      <c r="Y258" s="107" t="str">
        <f>'[1]Tabella E Superiori'!X258</f>
        <v>TAR N.2623/16 DEL 15.11.2016</v>
      </c>
      <c r="Z258" s="107">
        <f>'[1]Tabella E Superiori'!Y258</f>
        <v>0</v>
      </c>
      <c r="AA258" s="107">
        <f>'[1]Tabella E Superiori'!Z258</f>
        <v>0</v>
      </c>
      <c r="AB258" s="91">
        <f t="shared" si="6"/>
        <v>1</v>
      </c>
    </row>
    <row r="259" spans="1:28" ht="15" hidden="1" customHeight="1">
      <c r="A259" s="92" t="str">
        <f t="shared" si="7"/>
        <v>CLIS01200P</v>
      </c>
      <c r="B259" s="107" t="str">
        <f>'[1]Tabella E Superiori'!A259</f>
        <v>CLIS01200P</v>
      </c>
      <c r="C259" s="107" t="str">
        <f>'[1]Tabella E Superiori'!B259</f>
        <v>CLPS012015</v>
      </c>
      <c r="D259" s="107" t="str">
        <f>'[1]Tabella E Superiori'!C259</f>
        <v>LI03</v>
      </c>
      <c r="E259" s="107" t="str">
        <f>'[1]Tabella E Superiori'!D259</f>
        <v>CL</v>
      </c>
      <c r="F259" s="107" t="str">
        <f>'[1]Tabella E Superiori'!E259</f>
        <v>CALTANISSETTA</v>
      </c>
      <c r="G259" s="107" t="str">
        <f>'[1]Tabella E Superiori'!F259</f>
        <v>SS</v>
      </c>
      <c r="H259" s="107" t="str">
        <f>'[1]Tabella E Superiori'!G259</f>
        <v>I.I.S."S. Mottura"</v>
      </c>
      <c r="I259" s="107" t="str">
        <f>'[1]Tabella E Superiori'!H259</f>
        <v>CLIS01200PSSDF</v>
      </c>
      <c r="J259" s="107" t="str">
        <f>'[1]Tabella E Superiori'!I259</f>
        <v>M</v>
      </c>
      <c r="K259" s="150">
        <f>'[1]Tabella E Superiori'!J259</f>
        <v>38007</v>
      </c>
      <c r="L259" s="107" t="str">
        <f>'[1]Tabella E Superiori'!K259</f>
        <v>IT</v>
      </c>
      <c r="M259" s="107">
        <f>'[1]Tabella E Superiori'!L259</f>
        <v>3</v>
      </c>
      <c r="N259" s="107" t="str">
        <f>'[1]Tabella E Superiori'!M259</f>
        <v>G82</v>
      </c>
      <c r="O259" s="107" t="str">
        <f>'[1]Tabella E Superiori'!N259</f>
        <v>F70</v>
      </c>
      <c r="P259" s="107" t="str">
        <f>'[1]Tabella E Superiori'!O259</f>
        <v>F80.2</v>
      </c>
      <c r="Q259" s="107" t="str">
        <f>'[1]Tabella E Superiori'!P259</f>
        <v>Tetraparesi spastica sx - Ritardo cognitivo e nel linguaggio</v>
      </c>
      <c r="R259" s="107" t="str">
        <f>'[1]Tabella E Superiori'!Q259</f>
        <v>EHG</v>
      </c>
      <c r="S259" s="107" t="str">
        <f>'[1]Tabella E Superiori'!R259</f>
        <v>SI</v>
      </c>
      <c r="T259" s="107" t="str">
        <f>'[1]Tabella E Superiori'!S259</f>
        <v>NO</v>
      </c>
      <c r="U259" s="107" t="str">
        <f>'[1]Tabella E Superiori'!T259</f>
        <v>SI</v>
      </c>
      <c r="V259" s="107" t="str">
        <f>'[1]Tabella E Superiori'!U259</f>
        <v>NO</v>
      </c>
      <c r="W259" s="107" t="str">
        <f>'[1]Tabella E Superiori'!V259</f>
        <v>AD03</v>
      </c>
      <c r="X259" s="107">
        <f>'[1]Tabella E Superiori'!W259</f>
        <v>0</v>
      </c>
      <c r="Y259" s="107">
        <f>'[1]Tabella E Superiori'!X259</f>
        <v>0</v>
      </c>
      <c r="Z259" s="107">
        <f>'[1]Tabella E Superiori'!Y259</f>
        <v>0</v>
      </c>
      <c r="AA259" s="107">
        <f>'[1]Tabella E Superiori'!Z259</f>
        <v>0</v>
      </c>
      <c r="AB259" s="91">
        <f t="shared" si="6"/>
        <v>1</v>
      </c>
    </row>
    <row r="260" spans="1:28" ht="15" hidden="1" customHeight="1">
      <c r="A260" s="92" t="str">
        <f t="shared" si="7"/>
        <v>CLIS01200P</v>
      </c>
      <c r="B260" s="107" t="str">
        <f>'[1]Tabella E Superiori'!A260</f>
        <v>CLIS01200P</v>
      </c>
      <c r="C260" s="107" t="str">
        <f>'[1]Tabella E Superiori'!B260</f>
        <v>CLPS012015</v>
      </c>
      <c r="D260" s="107" t="str">
        <f>'[1]Tabella E Superiori'!C260</f>
        <v>LI03</v>
      </c>
      <c r="E260" s="107" t="str">
        <f>'[1]Tabella E Superiori'!D260</f>
        <v>CL</v>
      </c>
      <c r="F260" s="107" t="str">
        <f>'[1]Tabella E Superiori'!E260</f>
        <v>CALTANISSETTA</v>
      </c>
      <c r="G260" s="107" t="str">
        <f>'[1]Tabella E Superiori'!F260</f>
        <v>SS</v>
      </c>
      <c r="H260" s="107" t="str">
        <f>'[1]Tabella E Superiori'!G260</f>
        <v>I.I.S."S. Mottura"</v>
      </c>
      <c r="I260" s="107" t="str">
        <f>'[1]Tabella E Superiori'!H260</f>
        <v>CLIS01200PSSRB</v>
      </c>
      <c r="J260" s="107" t="str">
        <f>'[1]Tabella E Superiori'!I260</f>
        <v>M</v>
      </c>
      <c r="K260" s="150">
        <f>'[1]Tabella E Superiori'!J260</f>
        <v>37226</v>
      </c>
      <c r="L260" s="107" t="str">
        <f>'[1]Tabella E Superiori'!K260</f>
        <v>IT</v>
      </c>
      <c r="M260" s="107">
        <f>'[1]Tabella E Superiori'!L260</f>
        <v>4</v>
      </c>
      <c r="N260" s="107" t="str">
        <f>'[1]Tabella E Superiori'!M260</f>
        <v>F42</v>
      </c>
      <c r="O260" s="107">
        <f>'[1]Tabella E Superiori'!N260</f>
        <v>0</v>
      </c>
      <c r="P260" s="107">
        <f>'[1]Tabella E Superiori'!O260</f>
        <v>0</v>
      </c>
      <c r="Q260" s="107" t="str">
        <f>'[1]Tabella E Superiori'!P260</f>
        <v>Disturbo ossessivo compulsivo della personalità</v>
      </c>
      <c r="R260" s="107" t="str">
        <f>'[1]Tabella E Superiori'!Q260</f>
        <v>EHG</v>
      </c>
      <c r="S260" s="107" t="str">
        <f>'[1]Tabella E Superiori'!R260</f>
        <v>NO</v>
      </c>
      <c r="T260" s="107" t="str">
        <f>'[1]Tabella E Superiori'!S260</f>
        <v>NO</v>
      </c>
      <c r="U260" s="107" t="str">
        <f>'[1]Tabella E Superiori'!T260</f>
        <v>SI</v>
      </c>
      <c r="V260" s="107" t="str">
        <f>'[1]Tabella E Superiori'!U260</f>
        <v>SI</v>
      </c>
      <c r="W260" s="107" t="str">
        <f>'[1]Tabella E Superiori'!V260</f>
        <v>AD01</v>
      </c>
      <c r="X260" s="107">
        <f>'[1]Tabella E Superiori'!W260</f>
        <v>0</v>
      </c>
      <c r="Y260" s="107">
        <f>'[1]Tabella E Superiori'!X260</f>
        <v>0</v>
      </c>
      <c r="Z260" s="107">
        <f>'[1]Tabella E Superiori'!Y260</f>
        <v>0</v>
      </c>
      <c r="AA260" s="107">
        <f>'[1]Tabella E Superiori'!Z260</f>
        <v>0</v>
      </c>
      <c r="AB260" s="91">
        <f t="shared" si="6"/>
        <v>1</v>
      </c>
    </row>
    <row r="261" spans="1:28" ht="15" hidden="1" customHeight="1">
      <c r="A261" s="92" t="str">
        <f t="shared" si="7"/>
        <v>CLIS01200P</v>
      </c>
      <c r="B261" s="107" t="str">
        <f>'[1]Tabella E Superiori'!A261</f>
        <v>CLIS01200P</v>
      </c>
      <c r="C261" s="107" t="str">
        <f>'[1]Tabella E Superiori'!B261</f>
        <v>CLPS012015</v>
      </c>
      <c r="D261" s="107" t="str">
        <f>'[1]Tabella E Superiori'!C261</f>
        <v>LI03</v>
      </c>
      <c r="E261" s="107" t="str">
        <f>'[1]Tabella E Superiori'!D261</f>
        <v>CL</v>
      </c>
      <c r="F261" s="107" t="str">
        <f>'[1]Tabella E Superiori'!E261</f>
        <v>CALTANISSETTA</v>
      </c>
      <c r="G261" s="107" t="str">
        <f>'[1]Tabella E Superiori'!F261</f>
        <v>SS</v>
      </c>
      <c r="H261" s="107" t="str">
        <f>'[1]Tabella E Superiori'!G261</f>
        <v>I.I.S."S. Mottura"</v>
      </c>
      <c r="I261" s="107" t="str">
        <f>'[1]Tabella E Superiori'!H261</f>
        <v>CLIS01200PSSSK</v>
      </c>
      <c r="J261" s="107" t="str">
        <f>'[1]Tabella E Superiori'!I261</f>
        <v>M</v>
      </c>
      <c r="K261" s="150">
        <f>'[1]Tabella E Superiori'!J261</f>
        <v>37509</v>
      </c>
      <c r="L261" s="107" t="str">
        <f>'[1]Tabella E Superiori'!K261</f>
        <v>IT</v>
      </c>
      <c r="M261" s="107">
        <f>'[1]Tabella E Superiori'!L261</f>
        <v>4</v>
      </c>
      <c r="N261" s="107" t="str">
        <f>'[1]Tabella E Superiori'!M261</f>
        <v>F80.1</v>
      </c>
      <c r="O261" s="107">
        <f>'[1]Tabella E Superiori'!N261</f>
        <v>0</v>
      </c>
      <c r="P261" s="107">
        <f>'[1]Tabella E Superiori'!O261</f>
        <v>0</v>
      </c>
      <c r="Q261" s="107" t="str">
        <f>'[1]Tabella E Superiori'!P261</f>
        <v>Disturbo del linguaggio espressivo - Funzionamento intellettivo limite</v>
      </c>
      <c r="R261" s="107" t="str">
        <f>'[1]Tabella E Superiori'!Q261</f>
        <v>EH</v>
      </c>
      <c r="S261" s="107" t="str">
        <f>'[1]Tabella E Superiori'!R261</f>
        <v>NO</v>
      </c>
      <c r="T261" s="107" t="str">
        <f>'[1]Tabella E Superiori'!S261</f>
        <v>NO</v>
      </c>
      <c r="U261" s="107" t="str">
        <f>'[1]Tabella E Superiori'!T261</f>
        <v>NO</v>
      </c>
      <c r="V261" s="107" t="str">
        <f>'[1]Tabella E Superiori'!U261</f>
        <v>NO</v>
      </c>
      <c r="W261" s="107" t="str">
        <f>'[1]Tabella E Superiori'!V261</f>
        <v>AD01</v>
      </c>
      <c r="X261" s="107">
        <f>'[1]Tabella E Superiori'!W261</f>
        <v>0</v>
      </c>
      <c r="Y261" s="107">
        <f>'[1]Tabella E Superiori'!X261</f>
        <v>0</v>
      </c>
      <c r="Z261" s="107">
        <f>'[1]Tabella E Superiori'!Y261</f>
        <v>0</v>
      </c>
      <c r="AA261" s="107">
        <f>'[1]Tabella E Superiori'!Z261</f>
        <v>0</v>
      </c>
      <c r="AB261" s="91">
        <f t="shared" si="6"/>
        <v>1</v>
      </c>
    </row>
    <row r="262" spans="1:28" ht="15" hidden="1" customHeight="1">
      <c r="A262" s="92" t="str">
        <f t="shared" si="7"/>
        <v>CLIS01200P</v>
      </c>
      <c r="B262" s="107" t="str">
        <f>'[1]Tabella E Superiori'!A262</f>
        <v>CLIS01200P</v>
      </c>
      <c r="C262" s="107" t="str">
        <f>'[1]Tabella E Superiori'!B262</f>
        <v>CLPS012015</v>
      </c>
      <c r="D262" s="107" t="str">
        <f>'[1]Tabella E Superiori'!C262</f>
        <v>LI03</v>
      </c>
      <c r="E262" s="107" t="str">
        <f>'[1]Tabella E Superiori'!D262</f>
        <v>CL</v>
      </c>
      <c r="F262" s="107" t="str">
        <f>'[1]Tabella E Superiori'!E262</f>
        <v>CALTANISSETTA</v>
      </c>
      <c r="G262" s="107" t="str">
        <f>'[1]Tabella E Superiori'!F262</f>
        <v>SS</v>
      </c>
      <c r="H262" s="107" t="str">
        <f>'[1]Tabella E Superiori'!G262</f>
        <v>I.I.S."S. Mottura"</v>
      </c>
      <c r="I262" s="107" t="str">
        <f>'[1]Tabella E Superiori'!H262</f>
        <v>CLIS01200PSSZR</v>
      </c>
      <c r="J262" s="107" t="str">
        <f>'[1]Tabella E Superiori'!I262</f>
        <v>M</v>
      </c>
      <c r="K262" s="150">
        <f>'[1]Tabella E Superiori'!J262</f>
        <v>37341</v>
      </c>
      <c r="L262" s="107" t="str">
        <f>'[1]Tabella E Superiori'!K262</f>
        <v>IT</v>
      </c>
      <c r="M262" s="107">
        <f>'[1]Tabella E Superiori'!L262</f>
        <v>4</v>
      </c>
      <c r="N262" s="107" t="str">
        <f>'[1]Tabella E Superiori'!M262</f>
        <v>F70</v>
      </c>
      <c r="O262" s="107">
        <f>'[1]Tabella E Superiori'!N262</f>
        <v>0</v>
      </c>
      <c r="P262" s="107">
        <f>'[1]Tabella E Superiori'!O262</f>
        <v>0</v>
      </c>
      <c r="Q262" s="107" t="str">
        <f>'[1]Tabella E Superiori'!P262</f>
        <v>Disabilità cognitiva lieve</v>
      </c>
      <c r="R262" s="107" t="str">
        <f>'[1]Tabella E Superiori'!Q262</f>
        <v>EH</v>
      </c>
      <c r="S262" s="107" t="str">
        <f>'[1]Tabella E Superiori'!R262</f>
        <v>NO</v>
      </c>
      <c r="T262" s="107" t="str">
        <f>'[1]Tabella E Superiori'!S262</f>
        <v>NO</v>
      </c>
      <c r="U262" s="107" t="str">
        <f>'[1]Tabella E Superiori'!T262</f>
        <v>NO</v>
      </c>
      <c r="V262" s="107" t="str">
        <f>'[1]Tabella E Superiori'!U262</f>
        <v>NO</v>
      </c>
      <c r="W262" s="107" t="str">
        <f>'[1]Tabella E Superiori'!V262</f>
        <v>AD01</v>
      </c>
      <c r="X262" s="107">
        <f>'[1]Tabella E Superiori'!W262</f>
        <v>0</v>
      </c>
      <c r="Y262" s="107">
        <f>'[1]Tabella E Superiori'!X262</f>
        <v>0</v>
      </c>
      <c r="Z262" s="107">
        <f>'[1]Tabella E Superiori'!Y262</f>
        <v>0</v>
      </c>
      <c r="AA262" s="107">
        <f>'[1]Tabella E Superiori'!Z262</f>
        <v>0</v>
      </c>
      <c r="AB262" s="91">
        <f t="shared" si="6"/>
        <v>1</v>
      </c>
    </row>
    <row r="263" spans="1:28" ht="15" hidden="1" customHeight="1">
      <c r="A263" s="92" t="str">
        <f t="shared" si="7"/>
        <v>CLIS01200P</v>
      </c>
      <c r="B263" s="107" t="str">
        <f>'[1]Tabella E Superiori'!A263</f>
        <v>CLIS01200P</v>
      </c>
      <c r="C263" s="107" t="str">
        <f>'[1]Tabella E Superiori'!B263</f>
        <v>CLPS012015</v>
      </c>
      <c r="D263" s="107" t="str">
        <f>'[1]Tabella E Superiori'!C263</f>
        <v>LI03</v>
      </c>
      <c r="E263" s="107" t="str">
        <f>'[1]Tabella E Superiori'!D263</f>
        <v>CL</v>
      </c>
      <c r="F263" s="107" t="str">
        <f>'[1]Tabella E Superiori'!E263</f>
        <v>CALTANISSETTA</v>
      </c>
      <c r="G263" s="107" t="str">
        <f>'[1]Tabella E Superiori'!F263</f>
        <v>SS</v>
      </c>
      <c r="H263" s="107" t="str">
        <f>'[1]Tabella E Superiori'!G263</f>
        <v>I.I.S."S. Mottura"</v>
      </c>
      <c r="I263" s="107" t="str">
        <f>'[1]Tabella E Superiori'!H263</f>
        <v>CLIS01200PSSFC</v>
      </c>
      <c r="J263" s="107" t="str">
        <f>'[1]Tabella E Superiori'!I263</f>
        <v>F</v>
      </c>
      <c r="K263" s="150">
        <f>'[1]Tabella E Superiori'!J263</f>
        <v>36345</v>
      </c>
      <c r="L263" s="107" t="str">
        <f>'[1]Tabella E Superiori'!K263</f>
        <v>IT</v>
      </c>
      <c r="M263" s="107">
        <f>'[1]Tabella E Superiori'!L263</f>
        <v>5</v>
      </c>
      <c r="N263" s="107" t="str">
        <f>'[1]Tabella E Superiori'!M263</f>
        <v>F92.9</v>
      </c>
      <c r="O263" s="107" t="str">
        <f>'[1]Tabella E Superiori'!N263</f>
        <v>F70</v>
      </c>
      <c r="P263" s="107">
        <f>'[1]Tabella E Superiori'!O263</f>
        <v>0</v>
      </c>
      <c r="Q263" s="107" t="str">
        <f>'[1]Tabella E Superiori'!P263</f>
        <v>Disturbi comportamentali ed emozionali NAS - Disabilità cognitiva lieve</v>
      </c>
      <c r="R263" s="107" t="str">
        <f>'[1]Tabella E Superiori'!Q263</f>
        <v>EHG</v>
      </c>
      <c r="S263" s="107" t="str">
        <f>'[1]Tabella E Superiori'!R263</f>
        <v>NO</v>
      </c>
      <c r="T263" s="107" t="str">
        <f>'[1]Tabella E Superiori'!S263</f>
        <v>NO</v>
      </c>
      <c r="U263" s="107" t="str">
        <f>'[1]Tabella E Superiori'!T263</f>
        <v>SI</v>
      </c>
      <c r="V263" s="107" t="str">
        <f>'[1]Tabella E Superiori'!U263</f>
        <v>SI</v>
      </c>
      <c r="W263" s="107" t="str">
        <f>'[1]Tabella E Superiori'!V263</f>
        <v>AD02</v>
      </c>
      <c r="X263" s="107">
        <f>'[1]Tabella E Superiori'!W263</f>
        <v>0</v>
      </c>
      <c r="Y263" s="107">
        <f>'[1]Tabella E Superiori'!X263</f>
        <v>0</v>
      </c>
      <c r="Z263" s="107">
        <f>'[1]Tabella E Superiori'!Y263</f>
        <v>0</v>
      </c>
      <c r="AA263" s="107">
        <f>'[1]Tabella E Superiori'!Z263</f>
        <v>0</v>
      </c>
      <c r="AB263" s="91">
        <f t="shared" si="6"/>
        <v>1</v>
      </c>
    </row>
    <row r="264" spans="1:28" ht="15" hidden="1" customHeight="1">
      <c r="A264" s="92" t="str">
        <f t="shared" si="7"/>
        <v>CLIS01200P</v>
      </c>
      <c r="B264" s="107" t="str">
        <f>'[1]Tabella E Superiori'!A264</f>
        <v>CLIS01200P</v>
      </c>
      <c r="C264" s="107" t="str">
        <f>'[1]Tabella E Superiori'!B264</f>
        <v>CLPS012015</v>
      </c>
      <c r="D264" s="107" t="str">
        <f>'[1]Tabella E Superiori'!C264</f>
        <v>LI23</v>
      </c>
      <c r="E264" s="107" t="str">
        <f>'[1]Tabella E Superiori'!D264</f>
        <v>CL</v>
      </c>
      <c r="F264" s="107" t="str">
        <f>'[1]Tabella E Superiori'!E264</f>
        <v>CALTANISSETTA</v>
      </c>
      <c r="G264" s="107" t="str">
        <f>'[1]Tabella E Superiori'!F264</f>
        <v>SS</v>
      </c>
      <c r="H264" s="107" t="str">
        <f>'[1]Tabella E Superiori'!G264</f>
        <v>I.I.S."S. Mottura"</v>
      </c>
      <c r="I264" s="107" t="str">
        <f>'[1]Tabella E Superiori'!H264</f>
        <v>CLIS01200PSSAG</v>
      </c>
      <c r="J264" s="107" t="str">
        <f>'[1]Tabella E Superiori'!I264</f>
        <v>M</v>
      </c>
      <c r="K264" s="150">
        <f>'[1]Tabella E Superiori'!J264</f>
        <v>37832</v>
      </c>
      <c r="L264" s="107" t="str">
        <f>'[1]Tabella E Superiori'!K264</f>
        <v>IT</v>
      </c>
      <c r="M264" s="107">
        <f>'[1]Tabella E Superiori'!L264</f>
        <v>2</v>
      </c>
      <c r="N264" s="107" t="str">
        <f>'[1]Tabella E Superiori'!M264</f>
        <v>F71.9</v>
      </c>
      <c r="O264" s="107" t="str">
        <f>'[1]Tabella E Superiori'!N264</f>
        <v>F91.8</v>
      </c>
      <c r="P264" s="107">
        <f>'[1]Tabella E Superiori'!O264</f>
        <v>0</v>
      </c>
      <c r="Q264" s="107" t="str">
        <f>'[1]Tabella E Superiori'!P264</f>
        <v>Deficit cognitivo moderato - Disturbo della condotta</v>
      </c>
      <c r="R264" s="107" t="str">
        <f>'[1]Tabella E Superiori'!Q264</f>
        <v>EHG</v>
      </c>
      <c r="S264" s="107" t="str">
        <f>'[1]Tabella E Superiori'!R264</f>
        <v>NO</v>
      </c>
      <c r="T264" s="107" t="str">
        <f>'[1]Tabella E Superiori'!S264</f>
        <v>NO</v>
      </c>
      <c r="U264" s="107" t="str">
        <f>'[1]Tabella E Superiori'!T264</f>
        <v>SI</v>
      </c>
      <c r="V264" s="107" t="str">
        <f>'[1]Tabella E Superiori'!U264</f>
        <v>SI</v>
      </c>
      <c r="W264" s="107" t="str">
        <f>'[1]Tabella E Superiori'!V264</f>
        <v>AD02</v>
      </c>
      <c r="X264" s="107">
        <f>'[1]Tabella E Superiori'!W264</f>
        <v>0</v>
      </c>
      <c r="Y264" s="107">
        <f>'[1]Tabella E Superiori'!X264</f>
        <v>0</v>
      </c>
      <c r="Z264" s="107">
        <f>'[1]Tabella E Superiori'!Y264</f>
        <v>0</v>
      </c>
      <c r="AA264" s="107">
        <f>'[1]Tabella E Superiori'!Z264</f>
        <v>0</v>
      </c>
      <c r="AB264" s="91">
        <f t="shared" si="6"/>
        <v>1</v>
      </c>
    </row>
    <row r="265" spans="1:28" ht="15" hidden="1" customHeight="1">
      <c r="A265" s="92" t="str">
        <f t="shared" si="7"/>
        <v>CLIS01200P</v>
      </c>
      <c r="B265" s="107" t="str">
        <f>'[1]Tabella E Superiori'!A265</f>
        <v>CLIS01200P</v>
      </c>
      <c r="C265" s="107" t="str">
        <f>'[1]Tabella E Superiori'!B265</f>
        <v>CLTF012017</v>
      </c>
      <c r="D265" s="107" t="str">
        <f>'[1]Tabella E Superiori'!C265</f>
        <v>IT05</v>
      </c>
      <c r="E265" s="107" t="str">
        <f>'[1]Tabella E Superiori'!D265</f>
        <v>CL</v>
      </c>
      <c r="F265" s="107" t="str">
        <f>'[1]Tabella E Superiori'!E265</f>
        <v>CALTANISSETTA</v>
      </c>
      <c r="G265" s="107" t="str">
        <f>'[1]Tabella E Superiori'!F265</f>
        <v>SS</v>
      </c>
      <c r="H265" s="107" t="str">
        <f>'[1]Tabella E Superiori'!G265</f>
        <v>I.I.S."S. Mottura"</v>
      </c>
      <c r="I265" s="107" t="str">
        <f>'[1]Tabella E Superiori'!H265</f>
        <v>CLIS01200PSSFA</v>
      </c>
      <c r="J265" s="107" t="str">
        <f>'[1]Tabella E Superiori'!I265</f>
        <v>M</v>
      </c>
      <c r="K265" s="150">
        <f>'[1]Tabella E Superiori'!J265</f>
        <v>38558</v>
      </c>
      <c r="L265" s="107" t="str">
        <f>'[1]Tabella E Superiori'!K265</f>
        <v>IT</v>
      </c>
      <c r="M265" s="107">
        <f>'[1]Tabella E Superiori'!L265</f>
        <v>1</v>
      </c>
      <c r="N265" s="107" t="str">
        <f>'[1]Tabella E Superiori'!M265</f>
        <v>F70</v>
      </c>
      <c r="O265" s="107">
        <f>'[1]Tabella E Superiori'!N265</f>
        <v>0</v>
      </c>
      <c r="P265" s="107">
        <f>'[1]Tabella E Superiori'!O265</f>
        <v>0</v>
      </c>
      <c r="Q265" s="107" t="str">
        <f>'[1]Tabella E Superiori'!P265</f>
        <v>Ritardo cognitivo lieve</v>
      </c>
      <c r="R265" s="107" t="str">
        <f>'[1]Tabella E Superiori'!Q265</f>
        <v>EH</v>
      </c>
      <c r="S265" s="107" t="str">
        <f>'[1]Tabella E Superiori'!R265</f>
        <v>NO</v>
      </c>
      <c r="T265" s="107" t="str">
        <f>'[1]Tabella E Superiori'!S265</f>
        <v>NO</v>
      </c>
      <c r="U265" s="107" t="str">
        <f>'[1]Tabella E Superiori'!T265</f>
        <v>NO</v>
      </c>
      <c r="V265" s="107" t="str">
        <f>'[1]Tabella E Superiori'!U265</f>
        <v>NO</v>
      </c>
      <c r="W265" s="107" t="str">
        <f>'[1]Tabella E Superiori'!V265</f>
        <v>AD01</v>
      </c>
      <c r="X265" s="107">
        <f>'[1]Tabella E Superiori'!W265</f>
        <v>0</v>
      </c>
      <c r="Y265" s="107">
        <f>'[1]Tabella E Superiori'!X265</f>
        <v>0</v>
      </c>
      <c r="Z265" s="107">
        <f>'[1]Tabella E Superiori'!Y265</f>
        <v>0</v>
      </c>
      <c r="AA265" s="107">
        <f>'[1]Tabella E Superiori'!Z265</f>
        <v>0</v>
      </c>
      <c r="AB265" s="91">
        <f t="shared" si="6"/>
        <v>1</v>
      </c>
    </row>
    <row r="266" spans="1:28" ht="15" hidden="1" customHeight="1">
      <c r="A266" s="92" t="str">
        <f t="shared" si="7"/>
        <v>CLIS01200P</v>
      </c>
      <c r="B266" s="107" t="str">
        <f>'[1]Tabella E Superiori'!A266</f>
        <v>CLIS01200P</v>
      </c>
      <c r="C266" s="107" t="str">
        <f>'[1]Tabella E Superiori'!B266</f>
        <v>CLTF012017</v>
      </c>
      <c r="D266" s="107" t="str">
        <f>'[1]Tabella E Superiori'!C266</f>
        <v>IT05</v>
      </c>
      <c r="E266" s="107" t="str">
        <f>'[1]Tabella E Superiori'!D266</f>
        <v>CL</v>
      </c>
      <c r="F266" s="107" t="str">
        <f>'[1]Tabella E Superiori'!E266</f>
        <v>CALTANISSETTA</v>
      </c>
      <c r="G266" s="107" t="str">
        <f>'[1]Tabella E Superiori'!F266</f>
        <v>SS</v>
      </c>
      <c r="H266" s="107" t="str">
        <f>'[1]Tabella E Superiori'!G266</f>
        <v>I.I.S."S. Mottura"</v>
      </c>
      <c r="I266" s="107" t="str">
        <f>'[1]Tabella E Superiori'!H266</f>
        <v>CLIS01200PSSMC</v>
      </c>
      <c r="J266" s="107" t="str">
        <f>'[1]Tabella E Superiori'!I266</f>
        <v>M</v>
      </c>
      <c r="K266" s="150">
        <f>'[1]Tabella E Superiori'!J266</f>
        <v>38365</v>
      </c>
      <c r="L266" s="107" t="str">
        <f>'[1]Tabella E Superiori'!K266</f>
        <v>IT</v>
      </c>
      <c r="M266" s="107">
        <f>'[1]Tabella E Superiori'!L266</f>
        <v>1</v>
      </c>
      <c r="N266" s="107" t="str">
        <f>'[1]Tabella E Superiori'!M266</f>
        <v>F70</v>
      </c>
      <c r="O266" s="107">
        <f>'[1]Tabella E Superiori'!N266</f>
        <v>0</v>
      </c>
      <c r="P266" s="107">
        <f>'[1]Tabella E Superiori'!O266</f>
        <v>0</v>
      </c>
      <c r="Q266" s="107" t="str">
        <f>'[1]Tabella E Superiori'!P266</f>
        <v>Disabilità mentale lieve</v>
      </c>
      <c r="R266" s="107" t="str">
        <f>'[1]Tabella E Superiori'!Q266</f>
        <v>EH</v>
      </c>
      <c r="S266" s="107" t="str">
        <f>'[1]Tabella E Superiori'!R266</f>
        <v>NO</v>
      </c>
      <c r="T266" s="107" t="str">
        <f>'[1]Tabella E Superiori'!S266</f>
        <v>NO</v>
      </c>
      <c r="U266" s="107" t="str">
        <f>'[1]Tabella E Superiori'!T266</f>
        <v>NO</v>
      </c>
      <c r="V266" s="107" t="str">
        <f>'[1]Tabella E Superiori'!U266</f>
        <v>NO</v>
      </c>
      <c r="W266" s="107" t="str">
        <f>'[1]Tabella E Superiori'!V266</f>
        <v>AD01</v>
      </c>
      <c r="X266" s="107">
        <f>'[1]Tabella E Superiori'!W266</f>
        <v>0</v>
      </c>
      <c r="Y266" s="107">
        <f>'[1]Tabella E Superiori'!X266</f>
        <v>0</v>
      </c>
      <c r="Z266" s="107">
        <f>'[1]Tabella E Superiori'!Y266</f>
        <v>0</v>
      </c>
      <c r="AA266" s="107">
        <f>'[1]Tabella E Superiori'!Z266</f>
        <v>0</v>
      </c>
      <c r="AB266" s="91">
        <f t="shared" si="6"/>
        <v>1</v>
      </c>
    </row>
    <row r="267" spans="1:28" ht="15" hidden="1" customHeight="1">
      <c r="A267" s="92" t="str">
        <f t="shared" si="7"/>
        <v>CLIS01200P</v>
      </c>
      <c r="B267" s="107" t="str">
        <f>'[1]Tabella E Superiori'!A267</f>
        <v>CLIS01200P</v>
      </c>
      <c r="C267" s="107" t="str">
        <f>'[1]Tabella E Superiori'!B267</f>
        <v>CLTF012017</v>
      </c>
      <c r="D267" s="107" t="str">
        <f>'[1]Tabella E Superiori'!C267</f>
        <v>IT05</v>
      </c>
      <c r="E267" s="107" t="str">
        <f>'[1]Tabella E Superiori'!D267</f>
        <v>CL</v>
      </c>
      <c r="F267" s="107" t="str">
        <f>'[1]Tabella E Superiori'!E267</f>
        <v>CALTANISSETTA</v>
      </c>
      <c r="G267" s="107" t="str">
        <f>'[1]Tabella E Superiori'!F267</f>
        <v>SS</v>
      </c>
      <c r="H267" s="107" t="str">
        <f>'[1]Tabella E Superiori'!G267</f>
        <v>I.I.S."S. Mottura"</v>
      </c>
      <c r="I267" s="107" t="str">
        <f>'[1]Tabella E Superiori'!H267</f>
        <v>CLIS01200PSSPM</v>
      </c>
      <c r="J267" s="107" t="str">
        <f>'[1]Tabella E Superiori'!I267</f>
        <v>M</v>
      </c>
      <c r="K267" s="150">
        <f>'[1]Tabella E Superiori'!J267</f>
        <v>38092</v>
      </c>
      <c r="L267" s="107" t="str">
        <f>'[1]Tabella E Superiori'!K267</f>
        <v>IT</v>
      </c>
      <c r="M267" s="107">
        <f>'[1]Tabella E Superiori'!L267</f>
        <v>2</v>
      </c>
      <c r="N267" s="107" t="str">
        <f>'[1]Tabella E Superiori'!M267</f>
        <v>F95.2</v>
      </c>
      <c r="O267" s="107" t="str">
        <f>'[1]Tabella E Superiori'!N267</f>
        <v>F92.9</v>
      </c>
      <c r="P267" s="107">
        <f>'[1]Tabella E Superiori'!O267</f>
        <v>0</v>
      </c>
      <c r="Q267" s="107" t="str">
        <f>'[1]Tabella E Superiori'!P267</f>
        <v>Sindrome di Tourette, disturbo del comportamento dirompente e disarmonia cognitiva</v>
      </c>
      <c r="R267" s="107" t="str">
        <f>'[1]Tabella E Superiori'!Q267</f>
        <v>EHG</v>
      </c>
      <c r="S267" s="107" t="str">
        <f>'[1]Tabella E Superiori'!R267</f>
        <v>NO</v>
      </c>
      <c r="T267" s="107" t="str">
        <f>'[1]Tabella E Superiori'!S267</f>
        <v>NO</v>
      </c>
      <c r="U267" s="107" t="str">
        <f>'[1]Tabella E Superiori'!T267</f>
        <v>NO</v>
      </c>
      <c r="V267" s="107" t="str">
        <f>'[1]Tabella E Superiori'!U267</f>
        <v>SI</v>
      </c>
      <c r="W267" s="107" t="str">
        <f>'[1]Tabella E Superiori'!V267</f>
        <v>AD02</v>
      </c>
      <c r="X267" s="107">
        <f>'[1]Tabella E Superiori'!W267</f>
        <v>0</v>
      </c>
      <c r="Y267" s="107">
        <f>'[1]Tabella E Superiori'!X267</f>
        <v>0</v>
      </c>
      <c r="Z267" s="107">
        <f>'[1]Tabella E Superiori'!Y267</f>
        <v>0</v>
      </c>
      <c r="AA267" s="107">
        <f>'[1]Tabella E Superiori'!Z267</f>
        <v>0</v>
      </c>
      <c r="AB267" s="91">
        <f t="shared" si="6"/>
        <v>1</v>
      </c>
    </row>
    <row r="268" spans="1:28" ht="15" hidden="1" customHeight="1">
      <c r="A268" s="92" t="str">
        <f t="shared" si="7"/>
        <v>CLIS01200P</v>
      </c>
      <c r="B268" s="107" t="str">
        <f>'[1]Tabella E Superiori'!A268</f>
        <v>CLIS01200P</v>
      </c>
      <c r="C268" s="107" t="str">
        <f>'[1]Tabella E Superiori'!B268</f>
        <v>CLTF012017</v>
      </c>
      <c r="D268" s="107" t="str">
        <f>'[1]Tabella E Superiori'!C268</f>
        <v>IT05</v>
      </c>
      <c r="E268" s="107" t="str">
        <f>'[1]Tabella E Superiori'!D268</f>
        <v>CL</v>
      </c>
      <c r="F268" s="107" t="str">
        <f>'[1]Tabella E Superiori'!E268</f>
        <v>CALTANISSETTA</v>
      </c>
      <c r="G268" s="107" t="str">
        <f>'[1]Tabella E Superiori'!F268</f>
        <v>SS</v>
      </c>
      <c r="H268" s="107" t="str">
        <f>'[1]Tabella E Superiori'!G268</f>
        <v>I.I.S."S. Mottura"</v>
      </c>
      <c r="I268" s="107" t="str">
        <f>'[1]Tabella E Superiori'!H268</f>
        <v>CLIS01200PSSVG</v>
      </c>
      <c r="J268" s="107" t="str">
        <f>'[1]Tabella E Superiori'!I268</f>
        <v>M</v>
      </c>
      <c r="K268" s="150">
        <f>'[1]Tabella E Superiori'!J268</f>
        <v>38341</v>
      </c>
      <c r="L268" s="107" t="str">
        <f>'[1]Tabella E Superiori'!K268</f>
        <v>IT</v>
      </c>
      <c r="M268" s="107">
        <f>'[1]Tabella E Superiori'!L268</f>
        <v>2</v>
      </c>
      <c r="N268" s="107" t="str">
        <f>'[1]Tabella E Superiori'!M268</f>
        <v>F70</v>
      </c>
      <c r="O268" s="107" t="str">
        <f>'[1]Tabella E Superiori'!N268</f>
        <v>F90.0</v>
      </c>
      <c r="P268" s="107">
        <f>'[1]Tabella E Superiori'!O268</f>
        <v>0</v>
      </c>
      <c r="Q268" s="107" t="str">
        <f>'[1]Tabella E Superiori'!P268</f>
        <v>Disabilità mentale lieve con disturbo dell'attività e dell'attenzione</v>
      </c>
      <c r="R268" s="107" t="str">
        <f>'[1]Tabella E Superiori'!Q268</f>
        <v>EH</v>
      </c>
      <c r="S268" s="107" t="str">
        <f>'[1]Tabella E Superiori'!R268</f>
        <v>NO</v>
      </c>
      <c r="T268" s="107" t="str">
        <f>'[1]Tabella E Superiori'!S268</f>
        <v>NO</v>
      </c>
      <c r="U268" s="107" t="str">
        <f>'[1]Tabella E Superiori'!T268</f>
        <v>NO</v>
      </c>
      <c r="V268" s="107" t="str">
        <f>'[1]Tabella E Superiori'!U268</f>
        <v>NO</v>
      </c>
      <c r="W268" s="107" t="str">
        <f>'[1]Tabella E Superiori'!V268</f>
        <v>AD01</v>
      </c>
      <c r="X268" s="107">
        <f>'[1]Tabella E Superiori'!W268</f>
        <v>0</v>
      </c>
      <c r="Y268" s="107">
        <f>'[1]Tabella E Superiori'!X268</f>
        <v>0</v>
      </c>
      <c r="Z268" s="107">
        <f>'[1]Tabella E Superiori'!Y268</f>
        <v>0</v>
      </c>
      <c r="AA268" s="107">
        <f>'[1]Tabella E Superiori'!Z268</f>
        <v>0</v>
      </c>
      <c r="AB268" s="91">
        <f t="shared" ref="AB268:AB331" si="8">COUNTIFS(I$12:I$1299,I268,K$12:K$1299,K268)</f>
        <v>1</v>
      </c>
    </row>
    <row r="269" spans="1:28" ht="15" hidden="1" customHeight="1">
      <c r="A269" s="92" t="str">
        <f t="shared" ref="A269:A332" si="9">IF(OR(C269="CLRA00751L",C269="CLRA00850B",C269="CLRH00350C",C269="CLRH00950B",C269="CLRI00650B",C269="CLRI0075007",C269="CLRI010503",C269="CLTD00352L",C269="CLTD00750T",C269="CLTD01651N",C269="CLTD09050E",C269="CLTF01251L",C269="CLTF02050E",C269="CLTL00651D",C269="ENRA00251T",C269="ENRA00252V",C269="ENRC00250Q",C269="ENRF00650R",C269="ENRF017518",C269="ENRH00450L",C269="ENTD02151D"),C269,B269)</f>
        <v>CLIS01200P</v>
      </c>
      <c r="B269" s="107" t="str">
        <f>'[1]Tabella E Superiori'!A269</f>
        <v>CLIS01200P</v>
      </c>
      <c r="C269" s="107" t="str">
        <f>'[1]Tabella E Superiori'!B269</f>
        <v>CLTF012017</v>
      </c>
      <c r="D269" s="107" t="str">
        <f>'[1]Tabella E Superiori'!C269</f>
        <v>IT10</v>
      </c>
      <c r="E269" s="107" t="str">
        <f>'[1]Tabella E Superiori'!D269</f>
        <v>CL</v>
      </c>
      <c r="F269" s="107" t="str">
        <f>'[1]Tabella E Superiori'!E269</f>
        <v>CALTANISSETTA</v>
      </c>
      <c r="G269" s="107" t="str">
        <f>'[1]Tabella E Superiori'!F269</f>
        <v>SS</v>
      </c>
      <c r="H269" s="107" t="str">
        <f>'[1]Tabella E Superiori'!G269</f>
        <v>I.I.S."S. Mottura"</v>
      </c>
      <c r="I269" s="107" t="str">
        <f>'[1]Tabella E Superiori'!H269</f>
        <v>CLIS01200PSSCM</v>
      </c>
      <c r="J269" s="107" t="str">
        <f>'[1]Tabella E Superiori'!I269</f>
        <v>M</v>
      </c>
      <c r="K269" s="150">
        <f>'[1]Tabella E Superiori'!J269</f>
        <v>38562</v>
      </c>
      <c r="L269" s="107" t="str">
        <f>'[1]Tabella E Superiori'!K269</f>
        <v>IT</v>
      </c>
      <c r="M269" s="107">
        <f>'[1]Tabella E Superiori'!L269</f>
        <v>1</v>
      </c>
      <c r="N269" s="107" t="str">
        <f>'[1]Tabella E Superiori'!M269</f>
        <v>F71</v>
      </c>
      <c r="O269" s="107">
        <f>'[1]Tabella E Superiori'!N269</f>
        <v>0</v>
      </c>
      <c r="P269" s="107">
        <f>'[1]Tabella E Superiori'!O269</f>
        <v>0</v>
      </c>
      <c r="Q269" s="107" t="str">
        <f>'[1]Tabella E Superiori'!P269</f>
        <v>Ritardo cognitivo medio</v>
      </c>
      <c r="R269" s="107" t="str">
        <f>'[1]Tabella E Superiori'!Q269</f>
        <v>EH</v>
      </c>
      <c r="S269" s="107" t="str">
        <f>'[1]Tabella E Superiori'!R269</f>
        <v>NO</v>
      </c>
      <c r="T269" s="107" t="str">
        <f>'[1]Tabella E Superiori'!S269</f>
        <v>NO</v>
      </c>
      <c r="U269" s="107" t="str">
        <f>'[1]Tabella E Superiori'!T269</f>
        <v>NO</v>
      </c>
      <c r="V269" s="107" t="str">
        <f>'[1]Tabella E Superiori'!U269</f>
        <v>NO</v>
      </c>
      <c r="W269" s="107" t="str">
        <f>'[1]Tabella E Superiori'!V269</f>
        <v>AD03</v>
      </c>
      <c r="X269" s="107">
        <f>'[1]Tabella E Superiori'!W269</f>
        <v>0</v>
      </c>
      <c r="Y269" s="107">
        <f>'[1]Tabella E Superiori'!X269</f>
        <v>0</v>
      </c>
      <c r="Z269" s="107">
        <f>'[1]Tabella E Superiori'!Y269</f>
        <v>0</v>
      </c>
      <c r="AA269" s="107">
        <f>'[1]Tabella E Superiori'!Z269</f>
        <v>0</v>
      </c>
      <c r="AB269" s="91">
        <f t="shared" si="8"/>
        <v>1</v>
      </c>
    </row>
    <row r="270" spans="1:28" ht="15" hidden="1" customHeight="1">
      <c r="A270" s="92" t="str">
        <f t="shared" si="9"/>
        <v>CLIS01200P</v>
      </c>
      <c r="B270" s="107" t="str">
        <f>'[1]Tabella E Superiori'!A270</f>
        <v>CLIS01200P</v>
      </c>
      <c r="C270" s="107" t="str">
        <f>'[1]Tabella E Superiori'!B270</f>
        <v>CLTF012017</v>
      </c>
      <c r="D270" s="107" t="str">
        <f>'[1]Tabella E Superiori'!C270</f>
        <v>IT10</v>
      </c>
      <c r="E270" s="107" t="str">
        <f>'[1]Tabella E Superiori'!D270</f>
        <v>CL</v>
      </c>
      <c r="F270" s="107" t="str">
        <f>'[1]Tabella E Superiori'!E270</f>
        <v>CALTANISSETTA</v>
      </c>
      <c r="G270" s="107" t="str">
        <f>'[1]Tabella E Superiori'!F270</f>
        <v>SS</v>
      </c>
      <c r="H270" s="107" t="str">
        <f>'[1]Tabella E Superiori'!G270</f>
        <v>I.I.S."S. Mottura"</v>
      </c>
      <c r="I270" s="107" t="str">
        <f>'[1]Tabella E Superiori'!H270</f>
        <v>CLIS01200PSSFD</v>
      </c>
      <c r="J270" s="107" t="str">
        <f>'[1]Tabella E Superiori'!I270</f>
        <v>M</v>
      </c>
      <c r="K270" s="150">
        <f>'[1]Tabella E Superiori'!J270</f>
        <v>38133</v>
      </c>
      <c r="L270" s="107" t="str">
        <f>'[1]Tabella E Superiori'!K270</f>
        <v>IT</v>
      </c>
      <c r="M270" s="107">
        <f>'[1]Tabella E Superiori'!L270</f>
        <v>2</v>
      </c>
      <c r="N270" s="107" t="str">
        <f>'[1]Tabella E Superiori'!M270</f>
        <v>F70</v>
      </c>
      <c r="O270" s="107">
        <f>'[1]Tabella E Superiori'!N270</f>
        <v>0</v>
      </c>
      <c r="P270" s="107">
        <f>'[1]Tabella E Superiori'!O270</f>
        <v>0</v>
      </c>
      <c r="Q270" s="107" t="str">
        <f>'[1]Tabella E Superiori'!P270</f>
        <v>Disabilità cognitiva lieve</v>
      </c>
      <c r="R270" s="107" t="str">
        <f>'[1]Tabella E Superiori'!Q270</f>
        <v>EH</v>
      </c>
      <c r="S270" s="107" t="str">
        <f>'[1]Tabella E Superiori'!R270</f>
        <v>NO</v>
      </c>
      <c r="T270" s="107" t="str">
        <f>'[1]Tabella E Superiori'!S270</f>
        <v>NO</v>
      </c>
      <c r="U270" s="107" t="str">
        <f>'[1]Tabella E Superiori'!T270</f>
        <v>NO</v>
      </c>
      <c r="V270" s="107" t="str">
        <f>'[1]Tabella E Superiori'!U270</f>
        <v>NO</v>
      </c>
      <c r="W270" s="107" t="str">
        <f>'[1]Tabella E Superiori'!V270</f>
        <v>AD03</v>
      </c>
      <c r="X270" s="107" t="str">
        <f>'[1]Tabella E Superiori'!W270</f>
        <v xml:space="preserve"> </v>
      </c>
      <c r="Y270" s="107">
        <f>'[1]Tabella E Superiori'!X270</f>
        <v>0</v>
      </c>
      <c r="Z270" s="107">
        <f>'[1]Tabella E Superiori'!Y270</f>
        <v>0</v>
      </c>
      <c r="AA270" s="107">
        <f>'[1]Tabella E Superiori'!Z270</f>
        <v>0</v>
      </c>
      <c r="AB270" s="91">
        <f t="shared" si="8"/>
        <v>1</v>
      </c>
    </row>
    <row r="271" spans="1:28" ht="15" hidden="1" customHeight="1">
      <c r="A271" s="92" t="str">
        <f t="shared" si="9"/>
        <v>CLIS01200P</v>
      </c>
      <c r="B271" s="107" t="str">
        <f>'[1]Tabella E Superiori'!A271</f>
        <v>CLIS01200P</v>
      </c>
      <c r="C271" s="107" t="str">
        <f>'[1]Tabella E Superiori'!B271</f>
        <v>CLTF012017</v>
      </c>
      <c r="D271" s="107" t="str">
        <f>'[1]Tabella E Superiori'!C271</f>
        <v>IT10</v>
      </c>
      <c r="E271" s="107" t="str">
        <f>'[1]Tabella E Superiori'!D271</f>
        <v>CL</v>
      </c>
      <c r="F271" s="107" t="str">
        <f>'[1]Tabella E Superiori'!E271</f>
        <v>CALTANISSETTA</v>
      </c>
      <c r="G271" s="107" t="str">
        <f>'[1]Tabella E Superiori'!F271</f>
        <v>SS</v>
      </c>
      <c r="H271" s="107" t="str">
        <f>'[1]Tabella E Superiori'!G271</f>
        <v>I.I.S."S. Mottura"</v>
      </c>
      <c r="I271" s="107" t="str">
        <f>'[1]Tabella E Superiori'!H271</f>
        <v>CLIS01200PSSMG</v>
      </c>
      <c r="J271" s="107" t="str">
        <f>'[1]Tabella E Superiori'!I271</f>
        <v>M</v>
      </c>
      <c r="K271" s="150">
        <f>'[1]Tabella E Superiori'!J271</f>
        <v>37805</v>
      </c>
      <c r="L271" s="107" t="str">
        <f>'[1]Tabella E Superiori'!K271</f>
        <v>IT</v>
      </c>
      <c r="M271" s="107">
        <f>'[1]Tabella E Superiori'!L271</f>
        <v>2</v>
      </c>
      <c r="N271" s="107" t="str">
        <f>'[1]Tabella E Superiori'!M271</f>
        <v>F70</v>
      </c>
      <c r="O271" s="107" t="str">
        <f>'[1]Tabella E Superiori'!N271</f>
        <v>F80.1</v>
      </c>
      <c r="P271" s="107" t="str">
        <f>'[1]Tabella E Superiori'!O271</f>
        <v>F95.1</v>
      </c>
      <c r="Q271" s="107" t="str">
        <f>'[1]Tabella E Superiori'!P271</f>
        <v>Disturbo mentale lieve - Disturbo del linguaggio - Disturbo espressivo cronico da tic</v>
      </c>
      <c r="R271" s="107" t="str">
        <f>'[1]Tabella E Superiori'!Q271</f>
        <v>EH</v>
      </c>
      <c r="S271" s="107" t="str">
        <f>'[1]Tabella E Superiori'!R271</f>
        <v>NO</v>
      </c>
      <c r="T271" s="107" t="str">
        <f>'[1]Tabella E Superiori'!S271</f>
        <v>NO</v>
      </c>
      <c r="U271" s="107" t="str">
        <f>'[1]Tabella E Superiori'!T271</f>
        <v>NO</v>
      </c>
      <c r="V271" s="107" t="str">
        <f>'[1]Tabella E Superiori'!U271</f>
        <v>NO</v>
      </c>
      <c r="W271" s="107" t="str">
        <f>'[1]Tabella E Superiori'!V271</f>
        <v>AD02</v>
      </c>
      <c r="X271" s="107" t="str">
        <f>'[1]Tabella E Superiori'!W271</f>
        <v xml:space="preserve"> </v>
      </c>
      <c r="Y271" s="107">
        <f>'[1]Tabella E Superiori'!X271</f>
        <v>0</v>
      </c>
      <c r="Z271" s="107">
        <f>'[1]Tabella E Superiori'!Y271</f>
        <v>0</v>
      </c>
      <c r="AA271" s="107">
        <f>'[1]Tabella E Superiori'!Z271</f>
        <v>0</v>
      </c>
      <c r="AB271" s="91">
        <f t="shared" si="8"/>
        <v>1</v>
      </c>
    </row>
    <row r="272" spans="1:28" ht="15" hidden="1" customHeight="1">
      <c r="A272" s="92" t="str">
        <f t="shared" si="9"/>
        <v>CLIS01200P</v>
      </c>
      <c r="B272" s="107" t="str">
        <f>'[1]Tabella E Superiori'!A272</f>
        <v>CLIS01200P</v>
      </c>
      <c r="C272" s="107" t="str">
        <f>'[1]Tabella E Superiori'!B272</f>
        <v>CLTF012017</v>
      </c>
      <c r="D272" s="107" t="str">
        <f>'[1]Tabella E Superiori'!C272</f>
        <v>IT10</v>
      </c>
      <c r="E272" s="107" t="str">
        <f>'[1]Tabella E Superiori'!D272</f>
        <v>CL</v>
      </c>
      <c r="F272" s="107" t="str">
        <f>'[1]Tabella E Superiori'!E272</f>
        <v>CALTANISSETTA</v>
      </c>
      <c r="G272" s="107" t="str">
        <f>'[1]Tabella E Superiori'!F272</f>
        <v>SS</v>
      </c>
      <c r="H272" s="107" t="str">
        <f>'[1]Tabella E Superiori'!G272</f>
        <v>I.I.S."S. Mottura"</v>
      </c>
      <c r="I272" s="107" t="str">
        <f>'[1]Tabella E Superiori'!H272</f>
        <v>CLIS01200PSSTV</v>
      </c>
      <c r="J272" s="107" t="str">
        <f>'[1]Tabella E Superiori'!I272</f>
        <v>M</v>
      </c>
      <c r="K272" s="150">
        <f>'[1]Tabella E Superiori'!J272</f>
        <v>37619</v>
      </c>
      <c r="L272" s="107" t="str">
        <f>'[1]Tabella E Superiori'!K272</f>
        <v>IT</v>
      </c>
      <c r="M272" s="107">
        <f>'[1]Tabella E Superiori'!L272</f>
        <v>2</v>
      </c>
      <c r="N272" s="107" t="str">
        <f>'[1]Tabella E Superiori'!M272</f>
        <v>F92.9</v>
      </c>
      <c r="O272" s="107">
        <f>'[1]Tabella E Superiori'!N272</f>
        <v>0</v>
      </c>
      <c r="P272" s="107">
        <f>'[1]Tabella E Superiori'!O272</f>
        <v>0</v>
      </c>
      <c r="Q272" s="107" t="str">
        <f>'[1]Tabella E Superiori'!P272</f>
        <v>Disturbo della condotta ed amozionale</v>
      </c>
      <c r="R272" s="107" t="str">
        <f>'[1]Tabella E Superiori'!Q272</f>
        <v>EHG</v>
      </c>
      <c r="S272" s="107" t="str">
        <f>'[1]Tabella E Superiori'!R272</f>
        <v>NO</v>
      </c>
      <c r="T272" s="107" t="str">
        <f>'[1]Tabella E Superiori'!S272</f>
        <v>SI</v>
      </c>
      <c r="U272" s="107" t="str">
        <f>'[1]Tabella E Superiori'!T272</f>
        <v>SI</v>
      </c>
      <c r="V272" s="107" t="str">
        <f>'[1]Tabella E Superiori'!U272</f>
        <v>SI</v>
      </c>
      <c r="W272" s="107">
        <f>'[1]Tabella E Superiori'!V272</f>
        <v>0</v>
      </c>
      <c r="X272" s="107">
        <f>'[1]Tabella E Superiori'!W272</f>
        <v>0</v>
      </c>
      <c r="Y272" s="107">
        <f>'[1]Tabella E Superiori'!X272</f>
        <v>0</v>
      </c>
      <c r="Z272" s="107">
        <f>'[1]Tabella E Superiori'!Y272</f>
        <v>0</v>
      </c>
      <c r="AA272" s="107">
        <f>'[1]Tabella E Superiori'!Z272</f>
        <v>0</v>
      </c>
      <c r="AB272" s="91">
        <f t="shared" si="8"/>
        <v>1</v>
      </c>
    </row>
    <row r="273" spans="1:28" ht="15" hidden="1" customHeight="1">
      <c r="A273" s="92" t="str">
        <f t="shared" si="9"/>
        <v>CLIS01200P</v>
      </c>
      <c r="B273" s="107" t="str">
        <f>'[1]Tabella E Superiori'!A273</f>
        <v>CLIS01200P</v>
      </c>
      <c r="C273" s="107" t="str">
        <f>'[1]Tabella E Superiori'!B273</f>
        <v>CLTF012017</v>
      </c>
      <c r="D273" s="107" t="str">
        <f>'[1]Tabella E Superiori'!C273</f>
        <v>IT24</v>
      </c>
      <c r="E273" s="107" t="str">
        <f>'[1]Tabella E Superiori'!D273</f>
        <v>CL</v>
      </c>
      <c r="F273" s="107" t="str">
        <f>'[1]Tabella E Superiori'!E273</f>
        <v>CALTANISSETTA</v>
      </c>
      <c r="G273" s="107" t="str">
        <f>'[1]Tabella E Superiori'!F273</f>
        <v>SS</v>
      </c>
      <c r="H273" s="107" t="str">
        <f>'[1]Tabella E Superiori'!G273</f>
        <v>I.I.S."S. Mottura"</v>
      </c>
      <c r="I273" s="107" t="str">
        <f>'[1]Tabella E Superiori'!H273</f>
        <v>CLIS01200PSSMA</v>
      </c>
      <c r="J273" s="107" t="str">
        <f>'[1]Tabella E Superiori'!I273</f>
        <v>M</v>
      </c>
      <c r="K273" s="150">
        <f>'[1]Tabella E Superiori'!J273</f>
        <v>38106</v>
      </c>
      <c r="L273" s="107" t="str">
        <f>'[1]Tabella E Superiori'!K273</f>
        <v>IT</v>
      </c>
      <c r="M273" s="107">
        <f>'[1]Tabella E Superiori'!L273</f>
        <v>2</v>
      </c>
      <c r="N273" s="107" t="str">
        <f>'[1]Tabella E Superiori'!M273</f>
        <v>Q99</v>
      </c>
      <c r="O273" s="107" t="str">
        <f>'[1]Tabella E Superiori'!N273</f>
        <v>F79</v>
      </c>
      <c r="P273" s="107">
        <f>'[1]Tabella E Superiori'!O273</f>
        <v>0</v>
      </c>
      <c r="Q273" s="107" t="str">
        <f>'[1]Tabella E Superiori'!P273</f>
        <v>Profonda sordità neurosensoriale bilaterale pantonale - Ritardo mentale non specificato in soggetto con sindrome di Charge</v>
      </c>
      <c r="R273" s="107" t="str">
        <f>'[1]Tabella E Superiori'!Q273</f>
        <v>DHG</v>
      </c>
      <c r="S273" s="107" t="str">
        <f>'[1]Tabella E Superiori'!R273</f>
        <v>SI</v>
      </c>
      <c r="T273" s="107" t="str">
        <f>'[1]Tabella E Superiori'!S273</f>
        <v>NO</v>
      </c>
      <c r="U273" s="107" t="str">
        <f>'[1]Tabella E Superiori'!T273</f>
        <v>SI</v>
      </c>
      <c r="V273" s="107" t="str">
        <f>'[1]Tabella E Superiori'!U273</f>
        <v>SI</v>
      </c>
      <c r="W273" s="107" t="str">
        <f>'[1]Tabella E Superiori'!V273</f>
        <v>AD03</v>
      </c>
      <c r="X273" s="107">
        <f>'[1]Tabella E Superiori'!W273</f>
        <v>0</v>
      </c>
      <c r="Y273" s="107" t="str">
        <f>'[1]Tabella E Superiori'!X273</f>
        <v>TAR N.282/13 DEL 01.02.2013</v>
      </c>
      <c r="Z273" s="107">
        <f>'[1]Tabella E Superiori'!Y273</f>
        <v>0</v>
      </c>
      <c r="AA273" s="107">
        <f>'[1]Tabella E Superiori'!Z273</f>
        <v>0</v>
      </c>
      <c r="AB273" s="91">
        <f t="shared" si="8"/>
        <v>1</v>
      </c>
    </row>
    <row r="274" spans="1:28" ht="15" hidden="1" customHeight="1">
      <c r="A274" s="92" t="str">
        <f t="shared" si="9"/>
        <v>CLIS01200P</v>
      </c>
      <c r="B274" s="107" t="str">
        <f>'[1]Tabella E Superiori'!A274</f>
        <v>CLIS01200P</v>
      </c>
      <c r="C274" s="107" t="str">
        <f>'[1]Tabella E Superiori'!B274</f>
        <v>CLTF012017</v>
      </c>
      <c r="D274" s="107" t="str">
        <f>'[1]Tabella E Superiori'!C274</f>
        <v>IT24</v>
      </c>
      <c r="E274" s="107" t="str">
        <f>'[1]Tabella E Superiori'!D274</f>
        <v>CL</v>
      </c>
      <c r="F274" s="107" t="str">
        <f>'[1]Tabella E Superiori'!E274</f>
        <v>CALTANISSETTA</v>
      </c>
      <c r="G274" s="107" t="str">
        <f>'[1]Tabella E Superiori'!F274</f>
        <v>SS</v>
      </c>
      <c r="H274" s="107" t="str">
        <f>'[1]Tabella E Superiori'!G274</f>
        <v>I.I.S."S. Mottura"</v>
      </c>
      <c r="I274" s="107" t="str">
        <f>'[1]Tabella E Superiori'!H274</f>
        <v>CLIS01200PSSOA</v>
      </c>
      <c r="J274" s="107" t="str">
        <f>'[1]Tabella E Superiori'!I274</f>
        <v>M</v>
      </c>
      <c r="K274" s="150">
        <f>'[1]Tabella E Superiori'!J274</f>
        <v>38035</v>
      </c>
      <c r="L274" s="107" t="str">
        <f>'[1]Tabella E Superiori'!K274</f>
        <v>IT</v>
      </c>
      <c r="M274" s="107">
        <f>'[1]Tabella E Superiori'!L274</f>
        <v>2</v>
      </c>
      <c r="N274" s="107" t="str">
        <f>'[1]Tabella E Superiori'!M274</f>
        <v>F29</v>
      </c>
      <c r="O274" s="107">
        <f>'[1]Tabella E Superiori'!N274</f>
        <v>0</v>
      </c>
      <c r="P274" s="107">
        <f>'[1]Tabella E Superiori'!O274</f>
        <v>0</v>
      </c>
      <c r="Q274" s="107" t="str">
        <f>'[1]Tabella E Superiori'!P274</f>
        <v>Disturbo psicotico NAS in soggetto con funzionamento intellettivo limite</v>
      </c>
      <c r="R274" s="107" t="str">
        <f>'[1]Tabella E Superiori'!Q274</f>
        <v>EHG</v>
      </c>
      <c r="S274" s="107" t="str">
        <f>'[1]Tabella E Superiori'!R274</f>
        <v>NO</v>
      </c>
      <c r="T274" s="107" t="str">
        <f>'[1]Tabella E Superiori'!S274</f>
        <v>NO</v>
      </c>
      <c r="U274" s="107" t="str">
        <f>'[1]Tabella E Superiori'!T274</f>
        <v>SI</v>
      </c>
      <c r="V274" s="107" t="str">
        <f>'[1]Tabella E Superiori'!U274</f>
        <v>SI</v>
      </c>
      <c r="W274" s="107" t="str">
        <f>'[1]Tabella E Superiori'!V274</f>
        <v>AD01</v>
      </c>
      <c r="X274" s="107">
        <f>'[1]Tabella E Superiori'!W274</f>
        <v>0</v>
      </c>
      <c r="Y274" s="107">
        <f>'[1]Tabella E Superiori'!X274</f>
        <v>0</v>
      </c>
      <c r="Z274" s="107">
        <f>'[1]Tabella E Superiori'!Y274</f>
        <v>0</v>
      </c>
      <c r="AA274" s="107">
        <f>'[1]Tabella E Superiori'!Z274</f>
        <v>0</v>
      </c>
      <c r="AB274" s="91">
        <f t="shared" si="8"/>
        <v>1</v>
      </c>
    </row>
    <row r="275" spans="1:28" ht="15" hidden="1" customHeight="1">
      <c r="A275" s="92" t="str">
        <f t="shared" si="9"/>
        <v>CLIS01200P</v>
      </c>
      <c r="B275" s="107" t="str">
        <f>'[1]Tabella E Superiori'!A275</f>
        <v>CLIS01200P</v>
      </c>
      <c r="C275" s="107" t="str">
        <f>'[1]Tabella E Superiori'!B275</f>
        <v>CLTF012017</v>
      </c>
      <c r="D275" s="107" t="str">
        <f>'[1]Tabella E Superiori'!C275</f>
        <v>ITBA</v>
      </c>
      <c r="E275" s="107" t="str">
        <f>'[1]Tabella E Superiori'!D275</f>
        <v>CL</v>
      </c>
      <c r="F275" s="107" t="str">
        <f>'[1]Tabella E Superiori'!E275</f>
        <v>CALTANISSETTA</v>
      </c>
      <c r="G275" s="107" t="str">
        <f>'[1]Tabella E Superiori'!F275</f>
        <v>SS</v>
      </c>
      <c r="H275" s="107" t="str">
        <f>'[1]Tabella E Superiori'!G275</f>
        <v>I.I.S."S. Mottura"</v>
      </c>
      <c r="I275" s="107" t="str">
        <f>'[1]Tabella E Superiori'!H275</f>
        <v>CLIS01200PSSMG</v>
      </c>
      <c r="J275" s="107" t="str">
        <f>'[1]Tabella E Superiori'!I275</f>
        <v>M</v>
      </c>
      <c r="K275" s="150">
        <f>'[1]Tabella E Superiori'!J275</f>
        <v>36810</v>
      </c>
      <c r="L275" s="107" t="str">
        <f>'[1]Tabella E Superiori'!K275</f>
        <v>IT</v>
      </c>
      <c r="M275" s="107">
        <f>'[1]Tabella E Superiori'!L275</f>
        <v>5</v>
      </c>
      <c r="N275" s="107" t="str">
        <f>'[1]Tabella E Superiori'!M275</f>
        <v>F72</v>
      </c>
      <c r="O275" s="107">
        <f>'[1]Tabella E Superiori'!N275</f>
        <v>0</v>
      </c>
      <c r="P275" s="107">
        <f>'[1]Tabella E Superiori'!O275</f>
        <v>0</v>
      </c>
      <c r="Q275" s="107" t="str">
        <f>'[1]Tabella E Superiori'!P275</f>
        <v>Ritardo mentale grave - encefalopatia malformativa</v>
      </c>
      <c r="R275" s="107" t="str">
        <f>'[1]Tabella E Superiori'!Q275</f>
        <v>EHG</v>
      </c>
      <c r="S275" s="107" t="str">
        <f>'[1]Tabella E Superiori'!R275</f>
        <v>NO</v>
      </c>
      <c r="T275" s="107" t="str">
        <f>'[1]Tabella E Superiori'!S275</f>
        <v>NO</v>
      </c>
      <c r="U275" s="107" t="str">
        <f>'[1]Tabella E Superiori'!T275</f>
        <v>SI</v>
      </c>
      <c r="V275" s="107" t="str">
        <f>'[1]Tabella E Superiori'!U275</f>
        <v>SI</v>
      </c>
      <c r="W275" s="107" t="str">
        <f>'[1]Tabella E Superiori'!V275</f>
        <v>AD03</v>
      </c>
      <c r="X275" s="107">
        <f>'[1]Tabella E Superiori'!W275</f>
        <v>0</v>
      </c>
      <c r="Y275" s="107">
        <f>'[1]Tabella E Superiori'!X275</f>
        <v>0</v>
      </c>
      <c r="Z275" s="107">
        <f>'[1]Tabella E Superiori'!Y275</f>
        <v>0</v>
      </c>
      <c r="AA275" s="107">
        <f>'[1]Tabella E Superiori'!Z275</f>
        <v>0</v>
      </c>
      <c r="AB275" s="91">
        <f t="shared" si="8"/>
        <v>1</v>
      </c>
    </row>
    <row r="276" spans="1:28" ht="15" hidden="1" customHeight="1">
      <c r="A276" s="92" t="str">
        <f t="shared" si="9"/>
        <v>CLIS01200P</v>
      </c>
      <c r="B276" s="107" t="str">
        <f>'[1]Tabella E Superiori'!A276</f>
        <v>CLIS01200P</v>
      </c>
      <c r="C276" s="107" t="str">
        <f>'[1]Tabella E Superiori'!B276</f>
        <v>CLTF012017</v>
      </c>
      <c r="D276" s="107" t="str">
        <f>'[1]Tabella E Superiori'!C276</f>
        <v>ITBA</v>
      </c>
      <c r="E276" s="107" t="str">
        <f>'[1]Tabella E Superiori'!D276</f>
        <v>CL</v>
      </c>
      <c r="F276" s="107" t="str">
        <f>'[1]Tabella E Superiori'!E276</f>
        <v>CALTANISSETTA</v>
      </c>
      <c r="G276" s="107" t="str">
        <f>'[1]Tabella E Superiori'!F276</f>
        <v>SS</v>
      </c>
      <c r="H276" s="107" t="str">
        <f>'[1]Tabella E Superiori'!G276</f>
        <v>I.I.S."S. Mottura"</v>
      </c>
      <c r="I276" s="107" t="str">
        <f>'[1]Tabella E Superiori'!H276</f>
        <v>CLIS01200PSSMM</v>
      </c>
      <c r="J276" s="107" t="str">
        <f>'[1]Tabella E Superiori'!I276</f>
        <v>M</v>
      </c>
      <c r="K276" s="150">
        <f>'[1]Tabella E Superiori'!J276</f>
        <v>37086</v>
      </c>
      <c r="L276" s="107" t="str">
        <f>'[1]Tabella E Superiori'!K276</f>
        <v>IT</v>
      </c>
      <c r="M276" s="107">
        <f>'[1]Tabella E Superiori'!L276</f>
        <v>5</v>
      </c>
      <c r="N276" s="107" t="str">
        <f>'[1]Tabella E Superiori'!M276</f>
        <v>H90</v>
      </c>
      <c r="O276" s="107">
        <f>'[1]Tabella E Superiori'!N276</f>
        <v>0</v>
      </c>
      <c r="P276" s="107">
        <f>'[1]Tabella E Superiori'!O276</f>
        <v>0</v>
      </c>
      <c r="Q276" s="107" t="str">
        <f>'[1]Tabella E Superiori'!P276</f>
        <v>Deficit uditivo grave (ipoacusia neurosensoriale bilaterale di entità profonda, con impianto cocleare)</v>
      </c>
      <c r="R276" s="107" t="str">
        <f>'[1]Tabella E Superiori'!Q276</f>
        <v>DHG</v>
      </c>
      <c r="S276" s="107" t="str">
        <f>'[1]Tabella E Superiori'!R276</f>
        <v>NO</v>
      </c>
      <c r="T276" s="107" t="str">
        <f>'[1]Tabella E Superiori'!S276</f>
        <v>NO</v>
      </c>
      <c r="U276" s="107" t="str">
        <f>'[1]Tabella E Superiori'!T276</f>
        <v>NO</v>
      </c>
      <c r="V276" s="107" t="str">
        <f>'[1]Tabella E Superiori'!U276</f>
        <v>SI</v>
      </c>
      <c r="W276" s="107" t="str">
        <f>'[1]Tabella E Superiori'!V276</f>
        <v>AD03</v>
      </c>
      <c r="X276" s="107">
        <f>'[1]Tabella E Superiori'!W276</f>
        <v>0</v>
      </c>
      <c r="Y276" s="107">
        <f>'[1]Tabella E Superiori'!X276</f>
        <v>0</v>
      </c>
      <c r="Z276" s="107">
        <f>'[1]Tabella E Superiori'!Y276</f>
        <v>0</v>
      </c>
      <c r="AA276" s="107">
        <f>'[1]Tabella E Superiori'!Z276</f>
        <v>0</v>
      </c>
      <c r="AB276" s="91">
        <f t="shared" si="8"/>
        <v>1</v>
      </c>
    </row>
    <row r="277" spans="1:28" ht="15" hidden="1" customHeight="1">
      <c r="A277" s="92" t="str">
        <f t="shared" si="9"/>
        <v>CLIS01200P</v>
      </c>
      <c r="B277" s="107" t="str">
        <f>'[1]Tabella E Superiori'!A277</f>
        <v>CLIS01200P</v>
      </c>
      <c r="C277" s="107" t="str">
        <f>'[1]Tabella E Superiori'!B277</f>
        <v>CLTF012017</v>
      </c>
      <c r="D277" s="107" t="str">
        <f>'[1]Tabella E Superiori'!C277</f>
        <v>ITET</v>
      </c>
      <c r="E277" s="107" t="str">
        <f>'[1]Tabella E Superiori'!D277</f>
        <v>CL</v>
      </c>
      <c r="F277" s="107" t="str">
        <f>'[1]Tabella E Superiori'!E277</f>
        <v>CALTANISSETTA</v>
      </c>
      <c r="G277" s="107" t="str">
        <f>'[1]Tabella E Superiori'!F277</f>
        <v>SS</v>
      </c>
      <c r="H277" s="107" t="str">
        <f>'[1]Tabella E Superiori'!G277</f>
        <v>I.I.S."S. Mottura"</v>
      </c>
      <c r="I277" s="107" t="str">
        <f>'[1]Tabella E Superiori'!H277</f>
        <v>CLIS01200PSSGC</v>
      </c>
      <c r="J277" s="107" t="str">
        <f>'[1]Tabella E Superiori'!I277</f>
        <v>M</v>
      </c>
      <c r="K277" s="150">
        <f>'[1]Tabella E Superiori'!J277</f>
        <v>37791</v>
      </c>
      <c r="L277" s="107" t="str">
        <f>'[1]Tabella E Superiori'!K277</f>
        <v>IT</v>
      </c>
      <c r="M277" s="107">
        <f>'[1]Tabella E Superiori'!L277</f>
        <v>3</v>
      </c>
      <c r="N277" s="107" t="str">
        <f>'[1]Tabella E Superiori'!M277</f>
        <v xml:space="preserve">F84 </v>
      </c>
      <c r="O277" s="107">
        <f>'[1]Tabella E Superiori'!N277</f>
        <v>0</v>
      </c>
      <c r="P277" s="107">
        <f>'[1]Tabella E Superiori'!O277</f>
        <v>0</v>
      </c>
      <c r="Q277" s="107" t="str">
        <f>'[1]Tabella E Superiori'!P277</f>
        <v>Disturbo pervasivo dello sviluppo NAS</v>
      </c>
      <c r="R277" s="107" t="str">
        <f>'[1]Tabella E Superiori'!Q277</f>
        <v>EHG</v>
      </c>
      <c r="S277" s="107" t="str">
        <f>'[1]Tabella E Superiori'!R277</f>
        <v>NO</v>
      </c>
      <c r="T277" s="107" t="str">
        <f>'[1]Tabella E Superiori'!S277</f>
        <v>NO</v>
      </c>
      <c r="U277" s="107" t="str">
        <f>'[1]Tabella E Superiori'!T277</f>
        <v>NO</v>
      </c>
      <c r="V277" s="107" t="str">
        <f>'[1]Tabella E Superiori'!U277</f>
        <v>NO</v>
      </c>
      <c r="W277" s="107" t="str">
        <f>'[1]Tabella E Superiori'!V277</f>
        <v>AD02</v>
      </c>
      <c r="X277" s="107">
        <f>'[1]Tabella E Superiori'!W277</f>
        <v>0</v>
      </c>
      <c r="Y277" s="107">
        <f>'[1]Tabella E Superiori'!X277</f>
        <v>0</v>
      </c>
      <c r="Z277" s="107">
        <f>'[1]Tabella E Superiori'!Y277</f>
        <v>0</v>
      </c>
      <c r="AA277" s="107">
        <f>'[1]Tabella E Superiori'!Z277</f>
        <v>0</v>
      </c>
      <c r="AB277" s="91">
        <f t="shared" si="8"/>
        <v>1</v>
      </c>
    </row>
    <row r="278" spans="1:28" ht="15" hidden="1" customHeight="1">
      <c r="A278" s="92" t="str">
        <f t="shared" si="9"/>
        <v>CLIS01200P</v>
      </c>
      <c r="B278" s="107" t="str">
        <f>'[1]Tabella E Superiori'!A278</f>
        <v>CLIS01200P</v>
      </c>
      <c r="C278" s="107" t="str">
        <f>'[1]Tabella E Superiori'!B278</f>
        <v>CLTF012017</v>
      </c>
      <c r="D278" s="107" t="str">
        <f>'[1]Tabella E Superiori'!C278</f>
        <v>ITET</v>
      </c>
      <c r="E278" s="107" t="str">
        <f>'[1]Tabella E Superiori'!D278</f>
        <v>CL</v>
      </c>
      <c r="F278" s="107" t="str">
        <f>'[1]Tabella E Superiori'!E278</f>
        <v>CALTANISSETTA</v>
      </c>
      <c r="G278" s="107" t="str">
        <f>'[1]Tabella E Superiori'!F278</f>
        <v>SS</v>
      </c>
      <c r="H278" s="107" t="str">
        <f>'[1]Tabella E Superiori'!G278</f>
        <v>I.I.S."S. Mottura"</v>
      </c>
      <c r="I278" s="107" t="str">
        <f>'[1]Tabella E Superiori'!H278</f>
        <v>CLIS01200PSSVL</v>
      </c>
      <c r="J278" s="107" t="str">
        <f>'[1]Tabella E Superiori'!I278</f>
        <v>M</v>
      </c>
      <c r="K278" s="150">
        <f>'[1]Tabella E Superiori'!J278</f>
        <v>37131</v>
      </c>
      <c r="L278" s="107" t="str">
        <f>'[1]Tabella E Superiori'!K278</f>
        <v>IT</v>
      </c>
      <c r="M278" s="107">
        <f>'[1]Tabella E Superiori'!L278</f>
        <v>3</v>
      </c>
      <c r="N278" s="107" t="str">
        <f>'[1]Tabella E Superiori'!M278</f>
        <v>H54</v>
      </c>
      <c r="O278" s="107" t="str">
        <f>'[1]Tabella E Superiori'!N278</f>
        <v>H90</v>
      </c>
      <c r="P278" s="107" t="str">
        <f>'[1]Tabella E Superiori'!O278</f>
        <v>F70.9</v>
      </c>
      <c r="Q278" s="107" t="str">
        <f>'[1]Tabella E Superiori'!P278</f>
        <v>Coloboma congenito della pupilla ottica - Ipoacusia dx e assenza completa udito a sx - Ritardo mentale lieve</v>
      </c>
      <c r="R278" s="107" t="str">
        <f>'[1]Tabella E Superiori'!Q278</f>
        <v>EHG</v>
      </c>
      <c r="S278" s="107" t="str">
        <f>'[1]Tabella E Superiori'!R278</f>
        <v>SI</v>
      </c>
      <c r="T278" s="107" t="str">
        <f>'[1]Tabella E Superiori'!S278</f>
        <v>NO</v>
      </c>
      <c r="U278" s="107" t="str">
        <f>'[1]Tabella E Superiori'!T278</f>
        <v>NO</v>
      </c>
      <c r="V278" s="107" t="str">
        <f>'[1]Tabella E Superiori'!U278</f>
        <v>NO</v>
      </c>
      <c r="W278" s="107" t="str">
        <f>'[1]Tabella E Superiori'!V278</f>
        <v>AD01</v>
      </c>
      <c r="X278" s="107">
        <f>'[1]Tabella E Superiori'!W278</f>
        <v>0</v>
      </c>
      <c r="Y278" s="107">
        <f>'[1]Tabella E Superiori'!X278</f>
        <v>0</v>
      </c>
      <c r="Z278" s="107">
        <f>'[1]Tabella E Superiori'!Y278</f>
        <v>0</v>
      </c>
      <c r="AA278" s="107">
        <f>'[1]Tabella E Superiori'!Z278</f>
        <v>0</v>
      </c>
      <c r="AB278" s="91">
        <f t="shared" si="8"/>
        <v>1</v>
      </c>
    </row>
    <row r="279" spans="1:28" ht="15" hidden="1" customHeight="1">
      <c r="A279" s="92" t="str">
        <f t="shared" si="9"/>
        <v>CLIS01200P</v>
      </c>
      <c r="B279" s="107" t="str">
        <f>'[1]Tabella E Superiori'!A279</f>
        <v>CLIS01200P</v>
      </c>
      <c r="C279" s="107" t="str">
        <f>'[1]Tabella E Superiori'!B279</f>
        <v>CLTF012017</v>
      </c>
      <c r="D279" s="107" t="str">
        <f>'[1]Tabella E Superiori'!C279</f>
        <v>ITET</v>
      </c>
      <c r="E279" s="107" t="str">
        <f>'[1]Tabella E Superiori'!D279</f>
        <v>CL</v>
      </c>
      <c r="F279" s="107" t="str">
        <f>'[1]Tabella E Superiori'!E279</f>
        <v>CALTANISSETTA</v>
      </c>
      <c r="G279" s="107" t="str">
        <f>'[1]Tabella E Superiori'!F279</f>
        <v>SS</v>
      </c>
      <c r="H279" s="107" t="str">
        <f>'[1]Tabella E Superiori'!G279</f>
        <v>I.I.S."S. Mottura"</v>
      </c>
      <c r="I279" s="107" t="str">
        <f>'[1]Tabella E Superiori'!H279</f>
        <v>CLIS01200PSSCF</v>
      </c>
      <c r="J279" s="107" t="str">
        <f>'[1]Tabella E Superiori'!I279</f>
        <v>M</v>
      </c>
      <c r="K279" s="150">
        <f>'[1]Tabella E Superiori'!J279</f>
        <v>36305</v>
      </c>
      <c r="L279" s="107" t="str">
        <f>'[1]Tabella E Superiori'!K279</f>
        <v>IT</v>
      </c>
      <c r="M279" s="107">
        <f>'[1]Tabella E Superiori'!L279</f>
        <v>4</v>
      </c>
      <c r="N279" s="107" t="str">
        <f>'[1]Tabella E Superiori'!M279</f>
        <v>F71</v>
      </c>
      <c r="O279" s="107" t="str">
        <f>'[1]Tabella E Superiori'!N279</f>
        <v>F72</v>
      </c>
      <c r="P279" s="107" t="str">
        <f>'[1]Tabella E Superiori'!O279</f>
        <v>F92.9</v>
      </c>
      <c r="Q279" s="107" t="str">
        <f>'[1]Tabella E Superiori'!P279</f>
        <v>Ritardo mentale medio-grave - Disturbo della condotta ed emozionale</v>
      </c>
      <c r="R279" s="107" t="str">
        <f>'[1]Tabella E Superiori'!Q279</f>
        <v>EHG</v>
      </c>
      <c r="S279" s="107" t="str">
        <f>'[1]Tabella E Superiori'!R279</f>
        <v>NO</v>
      </c>
      <c r="T279" s="107" t="str">
        <f>'[1]Tabella E Superiori'!S279</f>
        <v>NO</v>
      </c>
      <c r="U279" s="107" t="str">
        <f>'[1]Tabella E Superiori'!T279</f>
        <v>SI</v>
      </c>
      <c r="V279" s="107" t="str">
        <f>'[1]Tabella E Superiori'!U279</f>
        <v>SI</v>
      </c>
      <c r="W279" s="107" t="str">
        <f>'[1]Tabella E Superiori'!V279</f>
        <v>AD03</v>
      </c>
      <c r="X279" s="107">
        <f>'[1]Tabella E Superiori'!W279</f>
        <v>0</v>
      </c>
      <c r="Y279" s="107">
        <f>'[1]Tabella E Superiori'!X279</f>
        <v>0</v>
      </c>
      <c r="Z279" s="107">
        <f>'[1]Tabella E Superiori'!Y279</f>
        <v>0</v>
      </c>
      <c r="AA279" s="107">
        <f>'[1]Tabella E Superiori'!Z279</f>
        <v>0</v>
      </c>
      <c r="AB279" s="91">
        <f t="shared" si="8"/>
        <v>1</v>
      </c>
    </row>
    <row r="280" spans="1:28" ht="15" hidden="1" customHeight="1">
      <c r="A280" s="92" t="str">
        <f t="shared" si="9"/>
        <v>CLIS01200P</v>
      </c>
      <c r="B280" s="107" t="str">
        <f>'[1]Tabella E Superiori'!A280</f>
        <v>CLIS01200P</v>
      </c>
      <c r="C280" s="107" t="str">
        <f>'[1]Tabella E Superiori'!B280</f>
        <v>CLTF012017</v>
      </c>
      <c r="D280" s="107" t="str">
        <f>'[1]Tabella E Superiori'!C280</f>
        <v>ITET</v>
      </c>
      <c r="E280" s="107" t="str">
        <f>'[1]Tabella E Superiori'!D280</f>
        <v>CL</v>
      </c>
      <c r="F280" s="107" t="str">
        <f>'[1]Tabella E Superiori'!E280</f>
        <v>CALTANISSETTA</v>
      </c>
      <c r="G280" s="107" t="str">
        <f>'[1]Tabella E Superiori'!F280</f>
        <v>SS</v>
      </c>
      <c r="H280" s="107" t="str">
        <f>'[1]Tabella E Superiori'!G280</f>
        <v>I.I.S."S. Mottura"</v>
      </c>
      <c r="I280" s="107" t="str">
        <f>'[1]Tabella E Superiori'!H280</f>
        <v>CLIS01200PSSCS</v>
      </c>
      <c r="J280" s="107" t="str">
        <f>'[1]Tabella E Superiori'!I280</f>
        <v>M</v>
      </c>
      <c r="K280" s="150">
        <f>'[1]Tabella E Superiori'!J280</f>
        <v>37088</v>
      </c>
      <c r="L280" s="107" t="str">
        <f>'[1]Tabella E Superiori'!K280</f>
        <v>IT</v>
      </c>
      <c r="M280" s="107">
        <f>'[1]Tabella E Superiori'!L280</f>
        <v>4</v>
      </c>
      <c r="N280" s="107" t="str">
        <f>'[1]Tabella E Superiori'!M280</f>
        <v>F70</v>
      </c>
      <c r="O280" s="107">
        <f>'[1]Tabella E Superiori'!N280</f>
        <v>0</v>
      </c>
      <c r="P280" s="107">
        <f>'[1]Tabella E Superiori'!O280</f>
        <v>0</v>
      </c>
      <c r="Q280" s="107" t="str">
        <f>'[1]Tabella E Superiori'!P280</f>
        <v>Disturbo mentale lieve</v>
      </c>
      <c r="R280" s="107" t="str">
        <f>'[1]Tabella E Superiori'!Q280</f>
        <v>EH</v>
      </c>
      <c r="S280" s="107" t="str">
        <f>'[1]Tabella E Superiori'!R280</f>
        <v>NO</v>
      </c>
      <c r="T280" s="107" t="str">
        <f>'[1]Tabella E Superiori'!S280</f>
        <v>NO</v>
      </c>
      <c r="U280" s="107" t="str">
        <f>'[1]Tabella E Superiori'!T280</f>
        <v>NO</v>
      </c>
      <c r="V280" s="107" t="str">
        <f>'[1]Tabella E Superiori'!U280</f>
        <v>NO</v>
      </c>
      <c r="W280" s="107" t="str">
        <f>'[1]Tabella E Superiori'!V280</f>
        <v>AD02</v>
      </c>
      <c r="X280" s="107">
        <f>'[1]Tabella E Superiori'!W280</f>
        <v>0</v>
      </c>
      <c r="Y280" s="107">
        <f>'[1]Tabella E Superiori'!X280</f>
        <v>0</v>
      </c>
      <c r="Z280" s="107">
        <f>'[1]Tabella E Superiori'!Y280</f>
        <v>0</v>
      </c>
      <c r="AA280" s="107">
        <f>'[1]Tabella E Superiori'!Z280</f>
        <v>0</v>
      </c>
      <c r="AB280" s="91">
        <f t="shared" si="8"/>
        <v>1</v>
      </c>
    </row>
    <row r="281" spans="1:28" ht="15" hidden="1" customHeight="1">
      <c r="A281" s="92" t="str">
        <f t="shared" si="9"/>
        <v>CLIS01200P</v>
      </c>
      <c r="B281" s="107" t="str">
        <f>'[1]Tabella E Superiori'!A281</f>
        <v>CLIS01200P</v>
      </c>
      <c r="C281" s="107" t="str">
        <f>'[1]Tabella E Superiori'!B281</f>
        <v>CLTF012017</v>
      </c>
      <c r="D281" s="107" t="str">
        <f>'[1]Tabella E Superiori'!C281</f>
        <v>ITET</v>
      </c>
      <c r="E281" s="107" t="str">
        <f>'[1]Tabella E Superiori'!D281</f>
        <v>CL</v>
      </c>
      <c r="F281" s="107" t="str">
        <f>'[1]Tabella E Superiori'!E281</f>
        <v>CALTANISSETTA</v>
      </c>
      <c r="G281" s="107" t="str">
        <f>'[1]Tabella E Superiori'!F281</f>
        <v>SS</v>
      </c>
      <c r="H281" s="107" t="str">
        <f>'[1]Tabella E Superiori'!G281</f>
        <v>I.I.S."S. Mottura"</v>
      </c>
      <c r="I281" s="107" t="str">
        <f>'[1]Tabella E Superiori'!H281</f>
        <v>CLIS01200PSSLK</v>
      </c>
      <c r="J281" s="107" t="str">
        <f>'[1]Tabella E Superiori'!I281</f>
        <v>M</v>
      </c>
      <c r="K281" s="150">
        <f>'[1]Tabella E Superiori'!J281</f>
        <v>37236</v>
      </c>
      <c r="L281" s="107" t="str">
        <f>'[1]Tabella E Superiori'!K281</f>
        <v>IT</v>
      </c>
      <c r="M281" s="107">
        <f>'[1]Tabella E Superiori'!L281</f>
        <v>4</v>
      </c>
      <c r="N281" s="107" t="str">
        <f>'[1]Tabella E Superiori'!M281</f>
        <v>F71</v>
      </c>
      <c r="O281" s="107">
        <f>'[1]Tabella E Superiori'!N281</f>
        <v>0</v>
      </c>
      <c r="P281" s="107">
        <f>'[1]Tabella E Superiori'!O281</f>
        <v>0</v>
      </c>
      <c r="Q281" s="107" t="str">
        <f>'[1]Tabella E Superiori'!P281</f>
        <v>Ritardo mentale lieve</v>
      </c>
      <c r="R281" s="107" t="str">
        <f>'[1]Tabella E Superiori'!Q281</f>
        <v>EH</v>
      </c>
      <c r="S281" s="107" t="str">
        <f>'[1]Tabella E Superiori'!R281</f>
        <v>NO</v>
      </c>
      <c r="T281" s="107" t="str">
        <f>'[1]Tabella E Superiori'!S281</f>
        <v>NO</v>
      </c>
      <c r="U281" s="107" t="str">
        <f>'[1]Tabella E Superiori'!T281</f>
        <v>NO</v>
      </c>
      <c r="V281" s="107" t="str">
        <f>'[1]Tabella E Superiori'!U281</f>
        <v>NO</v>
      </c>
      <c r="W281" s="107" t="str">
        <f>'[1]Tabella E Superiori'!V281</f>
        <v>AD02</v>
      </c>
      <c r="X281" s="107">
        <f>'[1]Tabella E Superiori'!W281</f>
        <v>0</v>
      </c>
      <c r="Y281" s="107">
        <f>'[1]Tabella E Superiori'!X281</f>
        <v>0</v>
      </c>
      <c r="Z281" s="107">
        <f>'[1]Tabella E Superiori'!Y281</f>
        <v>0</v>
      </c>
      <c r="AA281" s="107">
        <f>'[1]Tabella E Superiori'!Z281</f>
        <v>0</v>
      </c>
      <c r="AB281" s="91">
        <f t="shared" si="8"/>
        <v>1</v>
      </c>
    </row>
    <row r="282" spans="1:28" ht="15" hidden="1" customHeight="1">
      <c r="A282" s="92" t="str">
        <f t="shared" si="9"/>
        <v>CLIS01200P</v>
      </c>
      <c r="B282" s="107" t="str">
        <f>'[1]Tabella E Superiori'!A282</f>
        <v>CLIS01200P</v>
      </c>
      <c r="C282" s="107" t="str">
        <f>'[1]Tabella E Superiori'!B282</f>
        <v>CLTF012017</v>
      </c>
      <c r="D282" s="107" t="str">
        <f>'[1]Tabella E Superiori'!C282</f>
        <v>ITET</v>
      </c>
      <c r="E282" s="107" t="str">
        <f>'[1]Tabella E Superiori'!D282</f>
        <v>CL</v>
      </c>
      <c r="F282" s="107" t="str">
        <f>'[1]Tabella E Superiori'!E282</f>
        <v>CALTANISSETTA</v>
      </c>
      <c r="G282" s="107" t="str">
        <f>'[1]Tabella E Superiori'!F282</f>
        <v>SS</v>
      </c>
      <c r="H282" s="107" t="str">
        <f>'[1]Tabella E Superiori'!G282</f>
        <v>I.I.S."S. Mottura"</v>
      </c>
      <c r="I282" s="107" t="str">
        <f>'[1]Tabella E Superiori'!H282</f>
        <v>CLIS01200PSSMM</v>
      </c>
      <c r="J282" s="107" t="str">
        <f>'[1]Tabella E Superiori'!I282</f>
        <v>M</v>
      </c>
      <c r="K282" s="150">
        <f>'[1]Tabella E Superiori'!J282</f>
        <v>36748</v>
      </c>
      <c r="L282" s="107" t="str">
        <f>'[1]Tabella E Superiori'!K282</f>
        <v>IT</v>
      </c>
      <c r="M282" s="107">
        <f>'[1]Tabella E Superiori'!L282</f>
        <v>4</v>
      </c>
      <c r="N282" s="107" t="str">
        <f>'[1]Tabella E Superiori'!M282</f>
        <v>F71</v>
      </c>
      <c r="O282" s="107" t="str">
        <f>'[1]Tabella E Superiori'!N282</f>
        <v>F80.1</v>
      </c>
      <c r="P282" s="107" t="str">
        <f>'[1]Tabella E Superiori'!O282</f>
        <v>F80.2</v>
      </c>
      <c r="Q282" s="107" t="str">
        <f>'[1]Tabella E Superiori'!P282</f>
        <v>Ritardo mentale medio - Disturbo del linguaggio e della comprensione</v>
      </c>
      <c r="R282" s="107" t="str">
        <f>'[1]Tabella E Superiori'!Q282</f>
        <v>EHG</v>
      </c>
      <c r="S282" s="107" t="str">
        <f>'[1]Tabella E Superiori'!R282</f>
        <v>NO</v>
      </c>
      <c r="T282" s="107" t="str">
        <f>'[1]Tabella E Superiori'!S282</f>
        <v>NO</v>
      </c>
      <c r="U282" s="107" t="str">
        <f>'[1]Tabella E Superiori'!T282</f>
        <v>SI</v>
      </c>
      <c r="V282" s="107" t="str">
        <f>'[1]Tabella E Superiori'!U282</f>
        <v>SI</v>
      </c>
      <c r="W282" s="107" t="str">
        <f>'[1]Tabella E Superiori'!V282</f>
        <v>AD02</v>
      </c>
      <c r="X282" s="107">
        <f>'[1]Tabella E Superiori'!W282</f>
        <v>0</v>
      </c>
      <c r="Y282" s="107" t="str">
        <f>'[1]Tabella E Superiori'!X282</f>
        <v xml:space="preserve">TAR N. 267/17 DEL 30.01.2017 </v>
      </c>
      <c r="Z282" s="107">
        <f>'[1]Tabella E Superiori'!Y282</f>
        <v>0</v>
      </c>
      <c r="AA282" s="107">
        <f>'[1]Tabella E Superiori'!Z282</f>
        <v>0</v>
      </c>
      <c r="AB282" s="91">
        <f t="shared" si="8"/>
        <v>1</v>
      </c>
    </row>
    <row r="283" spans="1:28" ht="15" hidden="1" customHeight="1">
      <c r="A283" s="92" t="str">
        <f t="shared" si="9"/>
        <v>CLIS01200P</v>
      </c>
      <c r="B283" s="107" t="str">
        <f>'[1]Tabella E Superiori'!A283</f>
        <v>CLIS01200P</v>
      </c>
      <c r="C283" s="107" t="str">
        <f>'[1]Tabella E Superiori'!B283</f>
        <v>CLTF012017</v>
      </c>
      <c r="D283" s="107" t="str">
        <f>'[1]Tabella E Superiori'!C283</f>
        <v>ITET</v>
      </c>
      <c r="E283" s="107" t="str">
        <f>'[1]Tabella E Superiori'!D283</f>
        <v>CL</v>
      </c>
      <c r="F283" s="107" t="str">
        <f>'[1]Tabella E Superiori'!E283</f>
        <v>CALTANISSETTA</v>
      </c>
      <c r="G283" s="107" t="str">
        <f>'[1]Tabella E Superiori'!F283</f>
        <v>SS</v>
      </c>
      <c r="H283" s="107" t="str">
        <f>'[1]Tabella E Superiori'!G283</f>
        <v>I.I.S."S. Mottura"</v>
      </c>
      <c r="I283" s="107" t="str">
        <f>'[1]Tabella E Superiori'!H283</f>
        <v>CLIS01200PSSVE</v>
      </c>
      <c r="J283" s="107" t="str">
        <f>'[1]Tabella E Superiori'!I283</f>
        <v>M</v>
      </c>
      <c r="K283" s="150">
        <f>'[1]Tabella E Superiori'!J283</f>
        <v>36908</v>
      </c>
      <c r="L283" s="107" t="str">
        <f>'[1]Tabella E Superiori'!K283</f>
        <v>IT</v>
      </c>
      <c r="M283" s="107">
        <f>'[1]Tabella E Superiori'!L283</f>
        <v>4</v>
      </c>
      <c r="N283" s="107" t="str">
        <f>'[1]Tabella E Superiori'!M283</f>
        <v>Q99</v>
      </c>
      <c r="O283" s="107">
        <f>'[1]Tabella E Superiori'!N283</f>
        <v>0</v>
      </c>
      <c r="P283" s="107">
        <f>'[1]Tabella E Superiori'!O283</f>
        <v>0</v>
      </c>
      <c r="Q283" s="107" t="str">
        <f>'[1]Tabella E Superiori'!P283</f>
        <v>Sindrome di Klinefelter in macrocefalo con oligofrenia di grado lieve e disturbi del comportamento</v>
      </c>
      <c r="R283" s="107" t="str">
        <f>'[1]Tabella E Superiori'!Q283</f>
        <v>EHG</v>
      </c>
      <c r="S283" s="107" t="str">
        <f>'[1]Tabella E Superiori'!R283</f>
        <v>NO</v>
      </c>
      <c r="T283" s="107" t="str">
        <f>'[1]Tabella E Superiori'!S283</f>
        <v>NO</v>
      </c>
      <c r="U283" s="107" t="str">
        <f>'[1]Tabella E Superiori'!T283</f>
        <v>SI</v>
      </c>
      <c r="V283" s="107" t="str">
        <f>'[1]Tabella E Superiori'!U283</f>
        <v>SI</v>
      </c>
      <c r="W283" s="107" t="str">
        <f>'[1]Tabella E Superiori'!V283</f>
        <v>AD02</v>
      </c>
      <c r="X283" s="107">
        <f>'[1]Tabella E Superiori'!W283</f>
        <v>0</v>
      </c>
      <c r="Y283" s="107">
        <f>'[1]Tabella E Superiori'!X283</f>
        <v>0</v>
      </c>
      <c r="Z283" s="107">
        <f>'[1]Tabella E Superiori'!Y283</f>
        <v>0</v>
      </c>
      <c r="AA283" s="107">
        <f>'[1]Tabella E Superiori'!Z283</f>
        <v>0</v>
      </c>
      <c r="AB283" s="91">
        <f t="shared" si="8"/>
        <v>1</v>
      </c>
    </row>
    <row r="284" spans="1:28" ht="15" hidden="1" customHeight="1">
      <c r="A284" s="92" t="str">
        <f t="shared" si="9"/>
        <v>CLIS01200P</v>
      </c>
      <c r="B284" s="107" t="str">
        <f>'[1]Tabella E Superiori'!A284</f>
        <v>CLIS01200P</v>
      </c>
      <c r="C284" s="107" t="str">
        <f>'[1]Tabella E Superiori'!B284</f>
        <v>CLTF012017</v>
      </c>
      <c r="D284" s="107" t="str">
        <f>'[1]Tabella E Superiori'!C284</f>
        <v>ITET</v>
      </c>
      <c r="E284" s="107" t="str">
        <f>'[1]Tabella E Superiori'!D284</f>
        <v>CL</v>
      </c>
      <c r="F284" s="107" t="str">
        <f>'[1]Tabella E Superiori'!E284</f>
        <v>CALTANISSETTA</v>
      </c>
      <c r="G284" s="107" t="str">
        <f>'[1]Tabella E Superiori'!F284</f>
        <v>SS</v>
      </c>
      <c r="H284" s="107" t="str">
        <f>'[1]Tabella E Superiori'!G284</f>
        <v>I.I.S."S. Mottura"</v>
      </c>
      <c r="I284" s="107" t="str">
        <f>'[1]Tabella E Superiori'!H284</f>
        <v>CLIS01200PSSBD</v>
      </c>
      <c r="J284" s="107" t="str">
        <f>'[1]Tabella E Superiori'!I284</f>
        <v>M</v>
      </c>
      <c r="K284" s="150">
        <f>'[1]Tabella E Superiori'!J284</f>
        <v>36195</v>
      </c>
      <c r="L284" s="107" t="str">
        <f>'[1]Tabella E Superiori'!K284</f>
        <v>IT</v>
      </c>
      <c r="M284" s="107">
        <f>'[1]Tabella E Superiori'!L284</f>
        <v>5</v>
      </c>
      <c r="N284" s="107" t="str">
        <f>'[1]Tabella E Superiori'!M284</f>
        <v>F92.8</v>
      </c>
      <c r="O284" s="107">
        <f>'[1]Tabella E Superiori'!N284</f>
        <v>0</v>
      </c>
      <c r="P284" s="107">
        <f>'[1]Tabella E Superiori'!O284</f>
        <v>0</v>
      </c>
      <c r="Q284" s="107" t="str">
        <f>'[1]Tabella E Superiori'!P284</f>
        <v>Disturbi della condotta emozionale - funzionamento intellettivo limite</v>
      </c>
      <c r="R284" s="107" t="str">
        <f>'[1]Tabella E Superiori'!Q284</f>
        <v>EH</v>
      </c>
      <c r="S284" s="107" t="str">
        <f>'[1]Tabella E Superiori'!R284</f>
        <v>NO</v>
      </c>
      <c r="T284" s="107" t="str">
        <f>'[1]Tabella E Superiori'!S284</f>
        <v>NO</v>
      </c>
      <c r="U284" s="107" t="str">
        <f>'[1]Tabella E Superiori'!T284</f>
        <v>NO</v>
      </c>
      <c r="V284" s="107" t="str">
        <f>'[1]Tabella E Superiori'!U284</f>
        <v>NO</v>
      </c>
      <c r="W284" s="107" t="str">
        <f>'[1]Tabella E Superiori'!V284</f>
        <v>AD02</v>
      </c>
      <c r="X284" s="107">
        <f>'[1]Tabella E Superiori'!W284</f>
        <v>0</v>
      </c>
      <c r="Y284" s="107">
        <f>'[1]Tabella E Superiori'!X284</f>
        <v>0</v>
      </c>
      <c r="Z284" s="107">
        <f>'[1]Tabella E Superiori'!Y284</f>
        <v>0</v>
      </c>
      <c r="AA284" s="107">
        <f>'[1]Tabella E Superiori'!Z284</f>
        <v>0</v>
      </c>
      <c r="AB284" s="91">
        <f t="shared" si="8"/>
        <v>1</v>
      </c>
    </row>
    <row r="285" spans="1:28" ht="15" hidden="1" customHeight="1">
      <c r="A285" s="92" t="str">
        <f t="shared" si="9"/>
        <v>CLIS01200P</v>
      </c>
      <c r="B285" s="107" t="str">
        <f>'[1]Tabella E Superiori'!A285</f>
        <v>CLIS01200P</v>
      </c>
      <c r="C285" s="107" t="str">
        <f>'[1]Tabella E Superiori'!B285</f>
        <v>CLTF012017</v>
      </c>
      <c r="D285" s="107" t="str">
        <f>'[1]Tabella E Superiori'!C285</f>
        <v>ITET</v>
      </c>
      <c r="E285" s="107" t="str">
        <f>'[1]Tabella E Superiori'!D285</f>
        <v>CL</v>
      </c>
      <c r="F285" s="107" t="str">
        <f>'[1]Tabella E Superiori'!E285</f>
        <v>CALTANISSETTA</v>
      </c>
      <c r="G285" s="107" t="str">
        <f>'[1]Tabella E Superiori'!F285</f>
        <v>SS</v>
      </c>
      <c r="H285" s="107" t="str">
        <f>'[1]Tabella E Superiori'!G285</f>
        <v>I.I.S."S. Mottura"</v>
      </c>
      <c r="I285" s="107" t="str">
        <f>'[1]Tabella E Superiori'!H285</f>
        <v>CLIS01200PSSFG</v>
      </c>
      <c r="J285" s="107" t="str">
        <f>'[1]Tabella E Superiori'!I285</f>
        <v>M</v>
      </c>
      <c r="K285" s="150">
        <f>'[1]Tabella E Superiori'!J285</f>
        <v>35857</v>
      </c>
      <c r="L285" s="107" t="str">
        <f>'[1]Tabella E Superiori'!K285</f>
        <v>IT</v>
      </c>
      <c r="M285" s="107">
        <f>'[1]Tabella E Superiori'!L285</f>
        <v>5</v>
      </c>
      <c r="N285" s="107" t="str">
        <f>'[1]Tabella E Superiori'!M285</f>
        <v>F72</v>
      </c>
      <c r="O285" s="107" t="str">
        <f>'[1]Tabella E Superiori'!N285</f>
        <v>Q04</v>
      </c>
      <c r="P285" s="107">
        <f>'[1]Tabella E Superiori'!O285</f>
        <v>0</v>
      </c>
      <c r="Q285" s="107" t="str">
        <f>'[1]Tabella E Superiori'!P285</f>
        <v>Ritardo mentale grave - Encefalopatia malformativa</v>
      </c>
      <c r="R285" s="107" t="str">
        <f>'[1]Tabella E Superiori'!Q285</f>
        <v>EHG</v>
      </c>
      <c r="S285" s="107" t="str">
        <f>'[1]Tabella E Superiori'!R285</f>
        <v>SI</v>
      </c>
      <c r="T285" s="107" t="str">
        <f>'[1]Tabella E Superiori'!S285</f>
        <v>NO</v>
      </c>
      <c r="U285" s="107" t="str">
        <f>'[1]Tabella E Superiori'!T285</f>
        <v>SI</v>
      </c>
      <c r="V285" s="107" t="str">
        <f>'[1]Tabella E Superiori'!U285</f>
        <v>SI</v>
      </c>
      <c r="W285" s="107" t="str">
        <f>'[1]Tabella E Superiori'!V285</f>
        <v>AD04</v>
      </c>
      <c r="X285" s="107">
        <f>'[1]Tabella E Superiori'!W285</f>
        <v>0</v>
      </c>
      <c r="Y285" s="107">
        <f>'[1]Tabella E Superiori'!X285</f>
        <v>0</v>
      </c>
      <c r="Z285" s="107">
        <f>'[1]Tabella E Superiori'!Y285</f>
        <v>0</v>
      </c>
      <c r="AA285" s="107">
        <f>'[1]Tabella E Superiori'!Z285</f>
        <v>0</v>
      </c>
      <c r="AB285" s="91">
        <f t="shared" si="8"/>
        <v>1</v>
      </c>
    </row>
    <row r="286" spans="1:28" ht="15" hidden="1" customHeight="1">
      <c r="A286" s="92" t="str">
        <f t="shared" si="9"/>
        <v>CLIS01200P</v>
      </c>
      <c r="B286" s="107" t="str">
        <f>'[1]Tabella E Superiori'!A286</f>
        <v>CLIS01200P</v>
      </c>
      <c r="C286" s="107" t="str">
        <f>'[1]Tabella E Superiori'!B286</f>
        <v>CLTF012017</v>
      </c>
      <c r="D286" s="107" t="str">
        <f>'[1]Tabella E Superiori'!C286</f>
        <v>ITET</v>
      </c>
      <c r="E286" s="107" t="str">
        <f>'[1]Tabella E Superiori'!D286</f>
        <v>CL</v>
      </c>
      <c r="F286" s="107" t="str">
        <f>'[1]Tabella E Superiori'!E286</f>
        <v>CALTANISSETTA</v>
      </c>
      <c r="G286" s="107" t="str">
        <f>'[1]Tabella E Superiori'!F286</f>
        <v>SS</v>
      </c>
      <c r="H286" s="107" t="str">
        <f>'[1]Tabella E Superiori'!G286</f>
        <v>I.I.S."S. Mottura"</v>
      </c>
      <c r="I286" s="107" t="str">
        <f>'[1]Tabella E Superiori'!H286</f>
        <v>CLIS01200PSSLP</v>
      </c>
      <c r="J286" s="107" t="str">
        <f>'[1]Tabella E Superiori'!I286</f>
        <v>M</v>
      </c>
      <c r="K286" s="150">
        <f>'[1]Tabella E Superiori'!J286</f>
        <v>36543</v>
      </c>
      <c r="L286" s="107" t="str">
        <f>'[1]Tabella E Superiori'!K286</f>
        <v>IT</v>
      </c>
      <c r="M286" s="107">
        <f>'[1]Tabella E Superiori'!L286</f>
        <v>5</v>
      </c>
      <c r="N286" s="107" t="str">
        <f>'[1]Tabella E Superiori'!M286</f>
        <v>Q90</v>
      </c>
      <c r="O286" s="107">
        <f>'[1]Tabella E Superiori'!N286</f>
        <v>0</v>
      </c>
      <c r="P286" s="107">
        <f>'[1]Tabella E Superiori'!O286</f>
        <v>0</v>
      </c>
      <c r="Q286" s="107" t="str">
        <f>'[1]Tabella E Superiori'!P286</f>
        <v>Sindrome di Down</v>
      </c>
      <c r="R286" s="107" t="str">
        <f>'[1]Tabella E Superiori'!Q286</f>
        <v>EHG</v>
      </c>
      <c r="S286" s="107" t="str">
        <f>'[1]Tabella E Superiori'!R286</f>
        <v>SI</v>
      </c>
      <c r="T286" s="107" t="str">
        <f>'[1]Tabella E Superiori'!S286</f>
        <v>NO</v>
      </c>
      <c r="U286" s="107" t="str">
        <f>'[1]Tabella E Superiori'!T286</f>
        <v>SI</v>
      </c>
      <c r="V286" s="107" t="str">
        <f>'[1]Tabella E Superiori'!U286</f>
        <v>SI</v>
      </c>
      <c r="W286" s="107" t="str">
        <f>'[1]Tabella E Superiori'!V286</f>
        <v>AD03</v>
      </c>
      <c r="X286" s="107">
        <f>'[1]Tabella E Superiori'!W286</f>
        <v>0</v>
      </c>
      <c r="Y286" s="107" t="str">
        <f>'[1]Tabella E Superiori'!X286</f>
        <v>TAR N. 328/2017 DEL 03.04.2017</v>
      </c>
      <c r="Z286" s="107">
        <f>'[1]Tabella E Superiori'!Y286</f>
        <v>0</v>
      </c>
      <c r="AA286" s="107">
        <f>'[1]Tabella E Superiori'!Z286</f>
        <v>0</v>
      </c>
      <c r="AB286" s="91">
        <f t="shared" si="8"/>
        <v>1</v>
      </c>
    </row>
    <row r="287" spans="1:28" ht="15" hidden="1" customHeight="1">
      <c r="A287" s="92" t="str">
        <f t="shared" si="9"/>
        <v>CLIS01200P</v>
      </c>
      <c r="B287" s="107" t="str">
        <f>'[1]Tabella E Superiori'!A287</f>
        <v>CLIS01200P</v>
      </c>
      <c r="C287" s="107" t="str">
        <f>'[1]Tabella E Superiori'!B287</f>
        <v>CLTF012017</v>
      </c>
      <c r="D287" s="107" t="str">
        <f>'[1]Tabella E Superiori'!C287</f>
        <v>ITET</v>
      </c>
      <c r="E287" s="107" t="str">
        <f>'[1]Tabella E Superiori'!D287</f>
        <v>CL</v>
      </c>
      <c r="F287" s="107" t="str">
        <f>'[1]Tabella E Superiori'!E287</f>
        <v>CALTANISSETTA</v>
      </c>
      <c r="G287" s="107" t="str">
        <f>'[1]Tabella E Superiori'!F287</f>
        <v>SS</v>
      </c>
      <c r="H287" s="107" t="str">
        <f>'[1]Tabella E Superiori'!G287</f>
        <v>I.I.S."S. Mottura"</v>
      </c>
      <c r="I287" s="107" t="str">
        <f>'[1]Tabella E Superiori'!H287</f>
        <v>CLIS01200PSSMS</v>
      </c>
      <c r="J287" s="107" t="str">
        <f>'[1]Tabella E Superiori'!I287</f>
        <v>M</v>
      </c>
      <c r="K287" s="150">
        <f>'[1]Tabella E Superiori'!J287</f>
        <v>37027</v>
      </c>
      <c r="L287" s="107" t="str">
        <f>'[1]Tabella E Superiori'!K287</f>
        <v>IT</v>
      </c>
      <c r="M287" s="107">
        <f>'[1]Tabella E Superiori'!L287</f>
        <v>5</v>
      </c>
      <c r="N287" s="107" t="str">
        <f>'[1]Tabella E Superiori'!M287</f>
        <v>F72</v>
      </c>
      <c r="O287" s="107" t="str">
        <f>'[1]Tabella E Superiori'!N287</f>
        <v>G40.B</v>
      </c>
      <c r="P287" s="107">
        <f>'[1]Tabella E Superiori'!O287</f>
        <v>0</v>
      </c>
      <c r="Q287" s="107" t="str">
        <f>'[1]Tabella E Superiori'!P287</f>
        <v>Ritardo mentale grave - Epilessia parziale</v>
      </c>
      <c r="R287" s="107" t="str">
        <f>'[1]Tabella E Superiori'!Q287</f>
        <v>EHG</v>
      </c>
      <c r="S287" s="107" t="str">
        <f>'[1]Tabella E Superiori'!R287</f>
        <v>SI</v>
      </c>
      <c r="T287" s="107" t="str">
        <f>'[1]Tabella E Superiori'!S287</f>
        <v>NO</v>
      </c>
      <c r="U287" s="107" t="str">
        <f>'[1]Tabella E Superiori'!T287</f>
        <v>SI</v>
      </c>
      <c r="V287" s="107" t="str">
        <f>'[1]Tabella E Superiori'!U287</f>
        <v>SI</v>
      </c>
      <c r="W287" s="107" t="str">
        <f>'[1]Tabella E Superiori'!V287</f>
        <v>AD01</v>
      </c>
      <c r="X287" s="107">
        <f>'[1]Tabella E Superiori'!W287</f>
        <v>0</v>
      </c>
      <c r="Y287" s="107">
        <f>'[1]Tabella E Superiori'!X287</f>
        <v>0</v>
      </c>
      <c r="Z287" s="107">
        <f>'[1]Tabella E Superiori'!Y287</f>
        <v>0</v>
      </c>
      <c r="AA287" s="107">
        <f>'[1]Tabella E Superiori'!Z287</f>
        <v>0</v>
      </c>
      <c r="AB287" s="91">
        <f t="shared" si="8"/>
        <v>1</v>
      </c>
    </row>
    <row r="288" spans="1:28" ht="15" hidden="1" customHeight="1">
      <c r="A288" s="92" t="str">
        <f t="shared" si="9"/>
        <v>CLIS01200P</v>
      </c>
      <c r="B288" s="107" t="str">
        <f>'[1]Tabella E Superiori'!A288</f>
        <v>CLIS01200P</v>
      </c>
      <c r="C288" s="107" t="str">
        <f>'[1]Tabella E Superiori'!B288</f>
        <v>CLTF012017</v>
      </c>
      <c r="D288" s="107" t="str">
        <f>'[1]Tabella E Superiori'!C288</f>
        <v>ITGT</v>
      </c>
      <c r="E288" s="107" t="str">
        <f>'[1]Tabella E Superiori'!D288</f>
        <v>CL</v>
      </c>
      <c r="F288" s="107" t="str">
        <f>'[1]Tabella E Superiori'!E288</f>
        <v>CALTANISSETTA</v>
      </c>
      <c r="G288" s="107" t="str">
        <f>'[1]Tabella E Superiori'!F288</f>
        <v>SS</v>
      </c>
      <c r="H288" s="107" t="str">
        <f>'[1]Tabella E Superiori'!G288</f>
        <v>I.I.S."S. Mottura"</v>
      </c>
      <c r="I288" s="107" t="str">
        <f>'[1]Tabella E Superiori'!H288</f>
        <v>CLIS01200PSSID</v>
      </c>
      <c r="J288" s="107" t="str">
        <f>'[1]Tabella E Superiori'!I288</f>
        <v>M</v>
      </c>
      <c r="K288" s="150">
        <f>'[1]Tabella E Superiori'!J288</f>
        <v>36873</v>
      </c>
      <c r="L288" s="107" t="str">
        <f>'[1]Tabella E Superiori'!K288</f>
        <v>IT</v>
      </c>
      <c r="M288" s="107">
        <f>'[1]Tabella E Superiori'!L288</f>
        <v>3</v>
      </c>
      <c r="N288" s="107" t="str">
        <f>'[1]Tabella E Superiori'!M288</f>
        <v>F23</v>
      </c>
      <c r="O288" s="107" t="str">
        <f>'[1]Tabella E Superiori'!N288</f>
        <v>F71</v>
      </c>
      <c r="P288" s="107">
        <f>'[1]Tabella E Superiori'!O288</f>
        <v>0</v>
      </c>
      <c r="Q288" s="107" t="str">
        <f>'[1]Tabella E Superiori'!P288</f>
        <v>Disturbo psicotico NAS - Ritardo mentale moderato</v>
      </c>
      <c r="R288" s="107" t="str">
        <f>'[1]Tabella E Superiori'!Q288</f>
        <v>EHG</v>
      </c>
      <c r="S288" s="107" t="str">
        <f>'[1]Tabella E Superiori'!R288</f>
        <v>NO</v>
      </c>
      <c r="T288" s="107" t="str">
        <f>'[1]Tabella E Superiori'!S288</f>
        <v>NO</v>
      </c>
      <c r="U288" s="107" t="str">
        <f>'[1]Tabella E Superiori'!T288</f>
        <v>SI</v>
      </c>
      <c r="V288" s="107" t="str">
        <f>'[1]Tabella E Superiori'!U288</f>
        <v>SI</v>
      </c>
      <c r="W288" s="107" t="str">
        <f>'[1]Tabella E Superiori'!V288</f>
        <v>AD03</v>
      </c>
      <c r="X288" s="107">
        <f>'[1]Tabella E Superiori'!W288</f>
        <v>0</v>
      </c>
      <c r="Y288" s="107">
        <f>'[1]Tabella E Superiori'!X288</f>
        <v>0</v>
      </c>
      <c r="Z288" s="107">
        <f>'[1]Tabella E Superiori'!Y288</f>
        <v>0</v>
      </c>
      <c r="AA288" s="107">
        <f>'[1]Tabella E Superiori'!Z288</f>
        <v>0</v>
      </c>
      <c r="AB288" s="91">
        <f t="shared" si="8"/>
        <v>1</v>
      </c>
    </row>
    <row r="289" spans="1:28" ht="15" hidden="1" customHeight="1">
      <c r="A289" s="92" t="str">
        <f t="shared" si="9"/>
        <v>CLIS01200P</v>
      </c>
      <c r="B289" s="107" t="str">
        <f>'[1]Tabella E Superiori'!A289</f>
        <v>CLIS01200P</v>
      </c>
      <c r="C289" s="107" t="str">
        <f>'[1]Tabella E Superiori'!B289</f>
        <v>CLTF012017</v>
      </c>
      <c r="D289" s="107" t="str">
        <f>'[1]Tabella E Superiori'!C289</f>
        <v>ITGT</v>
      </c>
      <c r="E289" s="107" t="str">
        <f>'[1]Tabella E Superiori'!D289</f>
        <v>CL</v>
      </c>
      <c r="F289" s="107" t="str">
        <f>'[1]Tabella E Superiori'!E289</f>
        <v>CALTANISSETTA</v>
      </c>
      <c r="G289" s="107" t="str">
        <f>'[1]Tabella E Superiori'!F289</f>
        <v>SS</v>
      </c>
      <c r="H289" s="107" t="str">
        <f>'[1]Tabella E Superiori'!G289</f>
        <v>I.I.S."S. Mottura"</v>
      </c>
      <c r="I289" s="107" t="str">
        <f>'[1]Tabella E Superiori'!H289</f>
        <v>CLIS01200PSSSG</v>
      </c>
      <c r="J289" s="107" t="str">
        <f>'[1]Tabella E Superiori'!I289</f>
        <v>M</v>
      </c>
      <c r="K289" s="150">
        <f>'[1]Tabella E Superiori'!J289</f>
        <v>37022</v>
      </c>
      <c r="L289" s="107" t="str">
        <f>'[1]Tabella E Superiori'!K289</f>
        <v>IT</v>
      </c>
      <c r="M289" s="107">
        <f>'[1]Tabella E Superiori'!L289</f>
        <v>4</v>
      </c>
      <c r="N289" s="107" t="str">
        <f>'[1]Tabella E Superiori'!M289</f>
        <v>Q99</v>
      </c>
      <c r="O289" s="107" t="str">
        <f>'[1]Tabella E Superiori'!N289</f>
        <v>F90.0</v>
      </c>
      <c r="P289" s="107">
        <f>'[1]Tabella E Superiori'!O289</f>
        <v>0</v>
      </c>
      <c r="Q289" s="107" t="str">
        <f>'[1]Tabella E Superiori'!P289</f>
        <v>Sindrome cromosoma X - Disturbo dell'attenzione - Iperattività</v>
      </c>
      <c r="R289" s="107" t="str">
        <f>'[1]Tabella E Superiori'!Q289</f>
        <v>EHG</v>
      </c>
      <c r="S289" s="107" t="str">
        <f>'[1]Tabella E Superiori'!R289</f>
        <v>NO</v>
      </c>
      <c r="T289" s="107" t="str">
        <f>'[1]Tabella E Superiori'!S289</f>
        <v>NO</v>
      </c>
      <c r="U289" s="107" t="str">
        <f>'[1]Tabella E Superiori'!T289</f>
        <v>SI</v>
      </c>
      <c r="V289" s="107" t="str">
        <f>'[1]Tabella E Superiori'!U289</f>
        <v>NO</v>
      </c>
      <c r="W289" s="107" t="str">
        <f>'[1]Tabella E Superiori'!V289</f>
        <v>AD01</v>
      </c>
      <c r="X289" s="107">
        <f>'[1]Tabella E Superiori'!W289</f>
        <v>0</v>
      </c>
      <c r="Y289" s="107">
        <f>'[1]Tabella E Superiori'!X289</f>
        <v>0</v>
      </c>
      <c r="Z289" s="107">
        <f>'[1]Tabella E Superiori'!Y289</f>
        <v>0</v>
      </c>
      <c r="AA289" s="107">
        <f>'[1]Tabella E Superiori'!Z289</f>
        <v>0</v>
      </c>
      <c r="AB289" s="91">
        <f t="shared" si="8"/>
        <v>1</v>
      </c>
    </row>
    <row r="290" spans="1:28" ht="15" hidden="1" customHeight="1">
      <c r="A290" s="92" t="str">
        <f t="shared" si="9"/>
        <v>CLIS01200P</v>
      </c>
      <c r="B290" s="107" t="str">
        <f>'[1]Tabella E Superiori'!A290</f>
        <v>CLIS01200P</v>
      </c>
      <c r="C290" s="107" t="str">
        <f>'[1]Tabella E Superiori'!B290</f>
        <v>CLTF012017</v>
      </c>
      <c r="D290" s="107" t="str">
        <f>'[1]Tabella E Superiori'!C290</f>
        <v>ITGT</v>
      </c>
      <c r="E290" s="107" t="str">
        <f>'[1]Tabella E Superiori'!D290</f>
        <v>CL</v>
      </c>
      <c r="F290" s="107" t="str">
        <f>'[1]Tabella E Superiori'!E290</f>
        <v>CALTANISSETTA</v>
      </c>
      <c r="G290" s="107" t="str">
        <f>'[1]Tabella E Superiori'!F290</f>
        <v>SS</v>
      </c>
      <c r="H290" s="107" t="str">
        <f>'[1]Tabella E Superiori'!G290</f>
        <v>I.I.S."S. Mottura"</v>
      </c>
      <c r="I290" s="107" t="str">
        <f>'[1]Tabella E Superiori'!H290</f>
        <v>CLIS01200PSSDM</v>
      </c>
      <c r="J290" s="107" t="str">
        <f>'[1]Tabella E Superiori'!I290</f>
        <v>M</v>
      </c>
      <c r="K290" s="150">
        <f>'[1]Tabella E Superiori'!J290</f>
        <v>36718</v>
      </c>
      <c r="L290" s="107" t="str">
        <f>'[1]Tabella E Superiori'!K290</f>
        <v>IT</v>
      </c>
      <c r="M290" s="107">
        <f>'[1]Tabella E Superiori'!L290</f>
        <v>5</v>
      </c>
      <c r="N290" s="107" t="str">
        <f>'[1]Tabella E Superiori'!M290</f>
        <v>F60.9</v>
      </c>
      <c r="O290" s="107">
        <f>'[1]Tabella E Superiori'!N290</f>
        <v>0</v>
      </c>
      <c r="P290" s="107">
        <f>'[1]Tabella E Superiori'!O290</f>
        <v>0</v>
      </c>
      <c r="Q290" s="107" t="str">
        <f>'[1]Tabella E Superiori'!P290</f>
        <v>Disturbo di personalità NAS</v>
      </c>
      <c r="R290" s="107" t="str">
        <f>'[1]Tabella E Superiori'!Q290</f>
        <v>EHG</v>
      </c>
      <c r="S290" s="107" t="str">
        <f>'[1]Tabella E Superiori'!R290</f>
        <v>NO</v>
      </c>
      <c r="T290" s="107" t="str">
        <f>'[1]Tabella E Superiori'!S290</f>
        <v>NO</v>
      </c>
      <c r="U290" s="107" t="str">
        <f>'[1]Tabella E Superiori'!T290</f>
        <v>SI</v>
      </c>
      <c r="V290" s="107" t="str">
        <f>'[1]Tabella E Superiori'!U290</f>
        <v>SI</v>
      </c>
      <c r="W290" s="107" t="str">
        <f>'[1]Tabella E Superiori'!V290</f>
        <v>AD01</v>
      </c>
      <c r="X290" s="107">
        <f>'[1]Tabella E Superiori'!W290</f>
        <v>0</v>
      </c>
      <c r="Y290" s="107">
        <f>'[1]Tabella E Superiori'!X290</f>
        <v>0</v>
      </c>
      <c r="Z290" s="107">
        <f>'[1]Tabella E Superiori'!Y290</f>
        <v>0</v>
      </c>
      <c r="AA290" s="107">
        <f>'[1]Tabella E Superiori'!Z290</f>
        <v>0</v>
      </c>
      <c r="AB290" s="91">
        <f t="shared" si="8"/>
        <v>1</v>
      </c>
    </row>
    <row r="291" spans="1:28" ht="15" hidden="1" customHeight="1">
      <c r="A291" s="92" t="str">
        <f t="shared" si="9"/>
        <v>CLIS01300E</v>
      </c>
      <c r="B291" s="107" t="str">
        <f>'[1]Tabella E Superiori'!A291</f>
        <v>CLIS01300E</v>
      </c>
      <c r="C291" s="107" t="str">
        <f>'[1]Tabella E Superiori'!B291</f>
        <v>CLPC01301T</v>
      </c>
      <c r="D291" s="107" t="str">
        <f>'[1]Tabella E Superiori'!C291</f>
        <v>LI04</v>
      </c>
      <c r="E291" s="107" t="str">
        <f>'[1]Tabella E Superiori'!D291</f>
        <v>CL</v>
      </c>
      <c r="F291" s="107" t="str">
        <f>'[1]Tabella E Superiori'!E291</f>
        <v>CALTANISSETTA</v>
      </c>
      <c r="G291" s="107" t="str">
        <f>'[1]Tabella E Superiori'!F291</f>
        <v>SS</v>
      </c>
      <c r="H291" s="107" t="str">
        <f>'[1]Tabella E Superiori'!G291</f>
        <v>I.I.S.S."L.RUSSO</v>
      </c>
      <c r="I291" s="107" t="str">
        <f>'[1]Tabella E Superiori'!H291</f>
        <v>CLIS01300E/SS/BF</v>
      </c>
      <c r="J291" s="107" t="str">
        <f>'[1]Tabella E Superiori'!I291</f>
        <v>M</v>
      </c>
      <c r="K291" s="150">
        <f>'[1]Tabella E Superiori'!J291</f>
        <v>38316</v>
      </c>
      <c r="L291" s="107" t="str">
        <f>'[1]Tabella E Superiori'!K291</f>
        <v>IT</v>
      </c>
      <c r="M291" s="107">
        <f>'[1]Tabella E Superiori'!L291</f>
        <v>1</v>
      </c>
      <c r="N291" s="107" t="str">
        <f>'[1]Tabella E Superiori'!M291</f>
        <v>F71</v>
      </c>
      <c r="O291" s="107">
        <f>'[1]Tabella E Superiori'!N291</f>
        <v>0</v>
      </c>
      <c r="P291" s="107">
        <f>'[1]Tabella E Superiori'!O291</f>
        <v>0</v>
      </c>
      <c r="Q291" s="107" t="str">
        <f>'[1]Tabella E Superiori'!P291</f>
        <v>RITARDO MENTALE MEDIO</v>
      </c>
      <c r="R291" s="107" t="str">
        <f>'[1]Tabella E Superiori'!Q291</f>
        <v>EH</v>
      </c>
      <c r="S291" s="107" t="str">
        <f>'[1]Tabella E Superiori'!R291</f>
        <v>NO</v>
      </c>
      <c r="T291" s="107" t="str">
        <f>'[1]Tabella E Superiori'!S291</f>
        <v>NO</v>
      </c>
      <c r="U291" s="107" t="str">
        <f>'[1]Tabella E Superiori'!T291</f>
        <v>NO</v>
      </c>
      <c r="V291" s="107" t="str">
        <f>'[1]Tabella E Superiori'!U291</f>
        <v>SI</v>
      </c>
      <c r="W291" s="107" t="str">
        <f>'[1]Tabella E Superiori'!V291</f>
        <v>AD02</v>
      </c>
      <c r="X291" s="107">
        <f>'[1]Tabella E Superiori'!W291</f>
        <v>0</v>
      </c>
      <c r="Y291" s="107">
        <f>'[1]Tabella E Superiori'!X291</f>
        <v>0</v>
      </c>
      <c r="Z291" s="107">
        <f>'[1]Tabella E Superiori'!Y291</f>
        <v>0</v>
      </c>
      <c r="AA291" s="107">
        <f>'[1]Tabella E Superiori'!Z291</f>
        <v>0</v>
      </c>
      <c r="AB291" s="91">
        <f t="shared" si="8"/>
        <v>1</v>
      </c>
    </row>
    <row r="292" spans="1:28" ht="15" hidden="1" customHeight="1">
      <c r="A292" s="92" t="str">
        <f t="shared" si="9"/>
        <v>CLIS01300E</v>
      </c>
      <c r="B292" s="107" t="str">
        <f>'[1]Tabella E Superiori'!A292</f>
        <v>CLIS01300E</v>
      </c>
      <c r="C292" s="107" t="str">
        <f>'[1]Tabella E Superiori'!B292</f>
        <v>CLPC01301T</v>
      </c>
      <c r="D292" s="107" t="str">
        <f>'[1]Tabella E Superiori'!C292</f>
        <v>LI04</v>
      </c>
      <c r="E292" s="107" t="str">
        <f>'[1]Tabella E Superiori'!D292</f>
        <v>CL</v>
      </c>
      <c r="F292" s="107" t="str">
        <f>'[1]Tabella E Superiori'!E292</f>
        <v>CALTANISSETTA</v>
      </c>
      <c r="G292" s="107" t="str">
        <f>'[1]Tabella E Superiori'!F292</f>
        <v>SS</v>
      </c>
      <c r="H292" s="107" t="str">
        <f>'[1]Tabella E Superiori'!G292</f>
        <v>I.I.S.S."L.RUSSO</v>
      </c>
      <c r="I292" s="107" t="str">
        <f>'[1]Tabella E Superiori'!H292</f>
        <v>CLIS01300E/SS/CRKP</v>
      </c>
      <c r="J292" s="107" t="str">
        <f>'[1]Tabella E Superiori'!I292</f>
        <v>M</v>
      </c>
      <c r="K292" s="150">
        <f>'[1]Tabella E Superiori'!J292</f>
        <v>38444</v>
      </c>
      <c r="L292" s="107" t="str">
        <f>'[1]Tabella E Superiori'!K292</f>
        <v>IT</v>
      </c>
      <c r="M292" s="107">
        <f>'[1]Tabella E Superiori'!L292</f>
        <v>1</v>
      </c>
      <c r="N292" s="107" t="str">
        <f>'[1]Tabella E Superiori'!M292</f>
        <v>ICD9-369.2</v>
      </c>
      <c r="O292" s="107">
        <f>'[1]Tabella E Superiori'!N292</f>
        <v>0</v>
      </c>
      <c r="P292" s="107">
        <f>'[1]Tabella E Superiori'!O292</f>
        <v>0</v>
      </c>
      <c r="Q292" s="107" t="str">
        <f>'[1]Tabella E Superiori'!P292</f>
        <v>NISTAGMO ORIZZONTALE CON SEVERO DEFICIT VISIVO</v>
      </c>
      <c r="R292" s="107" t="str">
        <f>'[1]Tabella E Superiori'!Q292</f>
        <v>CHG</v>
      </c>
      <c r="S292" s="107" t="str">
        <f>'[1]Tabella E Superiori'!R292</f>
        <v>NO</v>
      </c>
      <c r="T292" s="107" t="str">
        <f>'[1]Tabella E Superiori'!S292</f>
        <v>NO</v>
      </c>
      <c r="U292" s="107" t="str">
        <f>'[1]Tabella E Superiori'!T292</f>
        <v>NO</v>
      </c>
      <c r="V292" s="107" t="str">
        <f>'[1]Tabella E Superiori'!U292</f>
        <v>NO</v>
      </c>
      <c r="W292" s="107" t="str">
        <f>'[1]Tabella E Superiori'!V292</f>
        <v>AD03</v>
      </c>
      <c r="X292" s="107">
        <f>'[1]Tabella E Superiori'!W292</f>
        <v>0</v>
      </c>
      <c r="Y292" s="107">
        <f>'[1]Tabella E Superiori'!X292</f>
        <v>0</v>
      </c>
      <c r="Z292" s="107">
        <f>'[1]Tabella E Superiori'!Y292</f>
        <v>0</v>
      </c>
      <c r="AA292" s="107">
        <f>'[1]Tabella E Superiori'!Z292</f>
        <v>0</v>
      </c>
      <c r="AB292" s="91">
        <f t="shared" si="8"/>
        <v>1</v>
      </c>
    </row>
    <row r="293" spans="1:28" ht="15" hidden="1" customHeight="1">
      <c r="A293" s="92" t="str">
        <f t="shared" si="9"/>
        <v>CLIS01300E</v>
      </c>
      <c r="B293" s="107" t="str">
        <f>'[1]Tabella E Superiori'!A293</f>
        <v>CLIS01300E</v>
      </c>
      <c r="C293" s="107" t="str">
        <f>'[1]Tabella E Superiori'!B293</f>
        <v>CLPC01301T</v>
      </c>
      <c r="D293" s="107" t="str">
        <f>'[1]Tabella E Superiori'!C293</f>
        <v>LI04</v>
      </c>
      <c r="E293" s="107" t="str">
        <f>'[1]Tabella E Superiori'!D293</f>
        <v>CL</v>
      </c>
      <c r="F293" s="107" t="str">
        <f>'[1]Tabella E Superiori'!E293</f>
        <v>CALTANISSETTA</v>
      </c>
      <c r="G293" s="107" t="str">
        <f>'[1]Tabella E Superiori'!F293</f>
        <v>SS</v>
      </c>
      <c r="H293" s="107" t="str">
        <f>'[1]Tabella E Superiori'!G293</f>
        <v>I.I.S.S."L.RUSSO</v>
      </c>
      <c r="I293" s="107" t="str">
        <f>'[1]Tabella E Superiori'!H293</f>
        <v>CLIS01300E/SS/TL</v>
      </c>
      <c r="J293" s="107" t="str">
        <f>'[1]Tabella E Superiori'!I293</f>
        <v>F</v>
      </c>
      <c r="K293" s="150">
        <f>'[1]Tabella E Superiori'!J293</f>
        <v>36910</v>
      </c>
      <c r="L293" s="107" t="str">
        <f>'[1]Tabella E Superiori'!K293</f>
        <v>IT</v>
      </c>
      <c r="M293" s="107">
        <f>'[1]Tabella E Superiori'!L293</f>
        <v>5</v>
      </c>
      <c r="N293" s="107" t="str">
        <f>'[1]Tabella E Superiori'!M293</f>
        <v>G80.8-CU03</v>
      </c>
      <c r="O293" s="107" t="str">
        <f>'[1]Tabella E Superiori'!N293</f>
        <v>F70</v>
      </c>
      <c r="P293" s="107" t="str">
        <f>'[1]Tabella E Superiori'!O293</f>
        <v>H53-H55</v>
      </c>
      <c r="Q293" s="107" t="str">
        <f>'[1]Tabella E Superiori'!P293</f>
        <v>TETRAPARESI SPASTICA-SISTURBO VISIVO-DISABILITA' COGNITICA</v>
      </c>
      <c r="R293" s="107" t="str">
        <f>'[1]Tabella E Superiori'!Q293</f>
        <v>EHG</v>
      </c>
      <c r="S293" s="107" t="str">
        <f>'[1]Tabella E Superiori'!R293</f>
        <v>SI</v>
      </c>
      <c r="T293" s="107" t="str">
        <f>'[1]Tabella E Superiori'!S293</f>
        <v>NO</v>
      </c>
      <c r="U293" s="107" t="str">
        <f>'[1]Tabella E Superiori'!T293</f>
        <v>SI</v>
      </c>
      <c r="V293" s="107" t="str">
        <f>'[1]Tabella E Superiori'!U293</f>
        <v>SI</v>
      </c>
      <c r="W293" s="107" t="str">
        <f>'[1]Tabella E Superiori'!V293</f>
        <v>AD02</v>
      </c>
      <c r="X293" s="107">
        <f>'[1]Tabella E Superiori'!W293</f>
        <v>0</v>
      </c>
      <c r="Y293" s="107">
        <f>'[1]Tabella E Superiori'!X293</f>
        <v>0</v>
      </c>
      <c r="Z293" s="107">
        <f>'[1]Tabella E Superiori'!Y293</f>
        <v>0</v>
      </c>
      <c r="AA293" s="107">
        <f>'[1]Tabella E Superiori'!Z293</f>
        <v>0</v>
      </c>
      <c r="AB293" s="91">
        <f t="shared" si="8"/>
        <v>1</v>
      </c>
    </row>
    <row r="294" spans="1:28" ht="15" hidden="1" customHeight="1">
      <c r="A294" s="92" t="str">
        <f t="shared" si="9"/>
        <v>CLIS01300E</v>
      </c>
      <c r="B294" s="107" t="str">
        <f>'[1]Tabella E Superiori'!A294</f>
        <v>CLIS01300E</v>
      </c>
      <c r="C294" s="107" t="str">
        <f>'[1]Tabella E Superiori'!B294</f>
        <v>CLTE013018</v>
      </c>
      <c r="D294" s="107" t="str">
        <f>'[1]Tabella E Superiori'!C294</f>
        <v>IT01</v>
      </c>
      <c r="E294" s="107" t="str">
        <f>'[1]Tabella E Superiori'!D294</f>
        <v>CL</v>
      </c>
      <c r="F294" s="107" t="str">
        <f>'[1]Tabella E Superiori'!E294</f>
        <v>CALTANISSETTA</v>
      </c>
      <c r="G294" s="107" t="str">
        <f>'[1]Tabella E Superiori'!F294</f>
        <v>SS</v>
      </c>
      <c r="H294" s="107" t="str">
        <f>'[1]Tabella E Superiori'!G294</f>
        <v>I.I.S.S."L.RUSSO</v>
      </c>
      <c r="I294" s="107" t="str">
        <f>'[1]Tabella E Superiori'!H294</f>
        <v>CLIS01300E/SS/VFM</v>
      </c>
      <c r="J294" s="107" t="str">
        <f>'[1]Tabella E Superiori'!I294</f>
        <v>F</v>
      </c>
      <c r="K294" s="150">
        <f>'[1]Tabella E Superiori'!J294</f>
        <v>38290</v>
      </c>
      <c r="L294" s="107" t="str">
        <f>'[1]Tabella E Superiori'!K294</f>
        <v>IT</v>
      </c>
      <c r="M294" s="107">
        <f>'[1]Tabella E Superiori'!L294</f>
        <v>2</v>
      </c>
      <c r="N294" s="107" t="str">
        <f>'[1]Tabella E Superiori'!M294</f>
        <v>Q75</v>
      </c>
      <c r="O294" s="107">
        <f>'[1]Tabella E Superiori'!N294</f>
        <v>0</v>
      </c>
      <c r="P294" s="107">
        <f>'[1]Tabella E Superiori'!O294</f>
        <v>0</v>
      </c>
      <c r="Q294" s="107" t="str">
        <f>'[1]Tabella E Superiori'!P294</f>
        <v>CRANIO STENOSI MULTISUTURATA</v>
      </c>
      <c r="R294" s="107" t="str">
        <f>'[1]Tabella E Superiori'!Q294</f>
        <v>EHG</v>
      </c>
      <c r="S294" s="107" t="str">
        <f>'[1]Tabella E Superiori'!R294</f>
        <v>NO</v>
      </c>
      <c r="T294" s="107" t="str">
        <f>'[1]Tabella E Superiori'!S294</f>
        <v>NO</v>
      </c>
      <c r="U294" s="107" t="str">
        <f>'[1]Tabella E Superiori'!T294</f>
        <v>NO</v>
      </c>
      <c r="V294" s="107" t="str">
        <f>'[1]Tabella E Superiori'!U294</f>
        <v>SI</v>
      </c>
      <c r="W294" s="107" t="str">
        <f>'[1]Tabella E Superiori'!V294</f>
        <v>AD03</v>
      </c>
      <c r="X294" s="107">
        <f>'[1]Tabella E Superiori'!W294</f>
        <v>0</v>
      </c>
      <c r="Y294" s="107">
        <f>'[1]Tabella E Superiori'!X294</f>
        <v>0</v>
      </c>
      <c r="Z294" s="107">
        <f>'[1]Tabella E Superiori'!Y294</f>
        <v>0</v>
      </c>
      <c r="AA294" s="107">
        <f>'[1]Tabella E Superiori'!Z294</f>
        <v>0</v>
      </c>
      <c r="AB294" s="91">
        <f t="shared" si="8"/>
        <v>1</v>
      </c>
    </row>
    <row r="295" spans="1:28" ht="15" hidden="1" customHeight="1">
      <c r="A295" s="92" t="str">
        <f t="shared" si="9"/>
        <v>CLIS01300E</v>
      </c>
      <c r="B295" s="107" t="str">
        <f>'[1]Tabella E Superiori'!A295</f>
        <v>CLIS01300E</v>
      </c>
      <c r="C295" s="107" t="str">
        <f>'[1]Tabella E Superiori'!B295</f>
        <v>CLTE013018</v>
      </c>
      <c r="D295" s="107" t="str">
        <f>'[1]Tabella E Superiori'!C295</f>
        <v>IT15</v>
      </c>
      <c r="E295" s="107" t="str">
        <f>'[1]Tabella E Superiori'!D295</f>
        <v>CL</v>
      </c>
      <c r="F295" s="107" t="str">
        <f>'[1]Tabella E Superiori'!E295</f>
        <v>CALTANISSETTA</v>
      </c>
      <c r="G295" s="107" t="str">
        <f>'[1]Tabella E Superiori'!F295</f>
        <v>SS</v>
      </c>
      <c r="H295" s="107" t="str">
        <f>'[1]Tabella E Superiori'!G295</f>
        <v>I.I.S.S."L.RUSSO</v>
      </c>
      <c r="I295" s="107" t="str">
        <f>'[1]Tabella E Superiori'!H295</f>
        <v>CLIS01300E/SS/LD</v>
      </c>
      <c r="J295" s="107" t="str">
        <f>'[1]Tabella E Superiori'!I295</f>
        <v>M</v>
      </c>
      <c r="K295" s="150">
        <f>'[1]Tabella E Superiori'!J295</f>
        <v>38375</v>
      </c>
      <c r="L295" s="107" t="str">
        <f>'[1]Tabella E Superiori'!K295</f>
        <v>IT</v>
      </c>
      <c r="M295" s="107">
        <f>'[1]Tabella E Superiori'!L295</f>
        <v>1</v>
      </c>
      <c r="N295" s="107" t="str">
        <f>'[1]Tabella E Superiori'!M295</f>
        <v>F84</v>
      </c>
      <c r="O295" s="107">
        <f>'[1]Tabella E Superiori'!N295</f>
        <v>0</v>
      </c>
      <c r="P295" s="107">
        <f>'[1]Tabella E Superiori'!O295</f>
        <v>0</v>
      </c>
      <c r="Q295" s="107" t="str">
        <f>'[1]Tabella E Superiori'!P295</f>
        <v>SINDROME DA ALTERAZIONE GLOBALE DELLO SVILUPPO PSICOLOGICO</v>
      </c>
      <c r="R295" s="107" t="str">
        <f>'[1]Tabella E Superiori'!Q295</f>
        <v>EHG</v>
      </c>
      <c r="S295" s="107" t="str">
        <f>'[1]Tabella E Superiori'!R295</f>
        <v>NO</v>
      </c>
      <c r="T295" s="107" t="str">
        <f>'[1]Tabella E Superiori'!S295</f>
        <v>NO</v>
      </c>
      <c r="U295" s="107" t="str">
        <f>'[1]Tabella E Superiori'!T295</f>
        <v>NO</v>
      </c>
      <c r="V295" s="107" t="str">
        <f>'[1]Tabella E Superiori'!U295</f>
        <v>SI</v>
      </c>
      <c r="W295" s="107" t="str">
        <f>'[1]Tabella E Superiori'!V295</f>
        <v>AD02</v>
      </c>
      <c r="X295" s="107">
        <f>'[1]Tabella E Superiori'!W295</f>
        <v>0</v>
      </c>
      <c r="Y295" s="107" t="str">
        <f>'[1]Tabella E Superiori'!X295</f>
        <v>n.697/2013 REG.RIC.</v>
      </c>
      <c r="Z295" s="107">
        <f>'[1]Tabella E Superiori'!Y295</f>
        <v>0</v>
      </c>
      <c r="AA295" s="107" t="str">
        <f>'[1]Tabella E Superiori'!Z295</f>
        <v>n.697/2013 REG.RIC.richiesta 24 ore di sostegno</v>
      </c>
      <c r="AB295" s="91">
        <f t="shared" si="8"/>
        <v>1</v>
      </c>
    </row>
    <row r="296" spans="1:28" ht="15" hidden="1" customHeight="1">
      <c r="A296" s="92" t="str">
        <f t="shared" si="9"/>
        <v>CLIS01300E</v>
      </c>
      <c r="B296" s="107" t="str">
        <f>'[1]Tabella E Superiori'!A296</f>
        <v>CLIS01300E</v>
      </c>
      <c r="C296" s="107" t="str">
        <f>'[1]Tabella E Superiori'!B296</f>
        <v>CLTE013018</v>
      </c>
      <c r="D296" s="107" t="str">
        <f>'[1]Tabella E Superiori'!C296</f>
        <v>IT15</v>
      </c>
      <c r="E296" s="107" t="str">
        <f>'[1]Tabella E Superiori'!D296</f>
        <v>CL</v>
      </c>
      <c r="F296" s="107" t="str">
        <f>'[1]Tabella E Superiori'!E296</f>
        <v>CALTANISSETTA</v>
      </c>
      <c r="G296" s="107" t="str">
        <f>'[1]Tabella E Superiori'!F296</f>
        <v>SS</v>
      </c>
      <c r="H296" s="107" t="str">
        <f>'[1]Tabella E Superiori'!G296</f>
        <v>I.I.S.S."L.RUSSO</v>
      </c>
      <c r="I296" s="107" t="str">
        <f>'[1]Tabella E Superiori'!H296</f>
        <v>CLIS01300E/SS/AV</v>
      </c>
      <c r="J296" s="107" t="str">
        <f>'[1]Tabella E Superiori'!I296</f>
        <v>M</v>
      </c>
      <c r="K296" s="150">
        <f>'[1]Tabella E Superiori'!J296</f>
        <v>38200</v>
      </c>
      <c r="L296" s="107" t="str">
        <f>'[1]Tabella E Superiori'!K296</f>
        <v>IT</v>
      </c>
      <c r="M296" s="107">
        <f>'[1]Tabella E Superiori'!L296</f>
        <v>2</v>
      </c>
      <c r="N296" s="107" t="str">
        <f>'[1]Tabella E Superiori'!M296</f>
        <v>G82</v>
      </c>
      <c r="O296" s="107">
        <f>'[1]Tabella E Superiori'!N296</f>
        <v>0</v>
      </c>
      <c r="P296" s="107">
        <f>'[1]Tabella E Superiori'!O296</f>
        <v>0</v>
      </c>
      <c r="Q296" s="107" t="str">
        <f>'[1]Tabella E Superiori'!P296</f>
        <v>PARAPLEGIA ARTI INFERIORI</v>
      </c>
      <c r="R296" s="107" t="str">
        <f>'[1]Tabella E Superiori'!Q296</f>
        <v>EHG</v>
      </c>
      <c r="S296" s="107" t="str">
        <f>'[1]Tabella E Superiori'!R296</f>
        <v>NO</v>
      </c>
      <c r="T296" s="107" t="str">
        <f>'[1]Tabella E Superiori'!S296</f>
        <v>NO</v>
      </c>
      <c r="U296" s="107" t="str">
        <f>'[1]Tabella E Superiori'!T296</f>
        <v>NO</v>
      </c>
      <c r="V296" s="107" t="str">
        <f>'[1]Tabella E Superiori'!U296</f>
        <v>SI</v>
      </c>
      <c r="W296" s="107" t="str">
        <f>'[1]Tabella E Superiori'!V296</f>
        <v>AD03</v>
      </c>
      <c r="X296" s="107">
        <f>'[1]Tabella E Superiori'!W296</f>
        <v>0</v>
      </c>
      <c r="Y296" s="107">
        <f>'[1]Tabella E Superiori'!X296</f>
        <v>0</v>
      </c>
      <c r="Z296" s="107">
        <f>'[1]Tabella E Superiori'!Y296</f>
        <v>0</v>
      </c>
      <c r="AA296" s="107">
        <f>'[1]Tabella E Superiori'!Z296</f>
        <v>0</v>
      </c>
      <c r="AB296" s="91">
        <f t="shared" si="8"/>
        <v>1</v>
      </c>
    </row>
    <row r="297" spans="1:28" ht="15" hidden="1" customHeight="1">
      <c r="A297" s="92" t="str">
        <f t="shared" si="9"/>
        <v>CLIS01300E</v>
      </c>
      <c r="B297" s="107" t="str">
        <f>'[1]Tabella E Superiori'!A297</f>
        <v>CLIS01300E</v>
      </c>
      <c r="C297" s="107" t="str">
        <f>'[1]Tabella E Superiori'!B297</f>
        <v>CLTE013018</v>
      </c>
      <c r="D297" s="107" t="str">
        <f>'[1]Tabella E Superiori'!C297</f>
        <v>IT16</v>
      </c>
      <c r="E297" s="107" t="str">
        <f>'[1]Tabella E Superiori'!D297</f>
        <v>CL</v>
      </c>
      <c r="F297" s="107" t="str">
        <f>'[1]Tabella E Superiori'!E297</f>
        <v>CALTANISSETTA</v>
      </c>
      <c r="G297" s="107" t="str">
        <f>'[1]Tabella E Superiori'!F297</f>
        <v>SS</v>
      </c>
      <c r="H297" s="107" t="str">
        <f>'[1]Tabella E Superiori'!G297</f>
        <v>I.I.S.S."L.RUSSO</v>
      </c>
      <c r="I297" s="107" t="str">
        <f>'[1]Tabella E Superiori'!H297</f>
        <v>CLIS01300E/SS/RA</v>
      </c>
      <c r="J297" s="107" t="str">
        <f>'[1]Tabella E Superiori'!I297</f>
        <v>M</v>
      </c>
      <c r="K297" s="150">
        <f>'[1]Tabella E Superiori'!J297</f>
        <v>37467</v>
      </c>
      <c r="L297" s="107" t="str">
        <f>'[1]Tabella E Superiori'!K297</f>
        <v>IT</v>
      </c>
      <c r="M297" s="107">
        <f>'[1]Tabella E Superiori'!L297</f>
        <v>2</v>
      </c>
      <c r="N297" s="107" t="str">
        <f>'[1]Tabella E Superiori'!M297</f>
        <v>F80 1</v>
      </c>
      <c r="O297" s="107" t="str">
        <f>'[1]Tabella E Superiori'!N297</f>
        <v>F83</v>
      </c>
      <c r="P297" s="107">
        <f>'[1]Tabella E Superiori'!O297</f>
        <v>0</v>
      </c>
      <c r="Q297" s="107" t="str">
        <f>'[1]Tabella E Superiori'!P297</f>
        <v>DISTURBO SPECIFICO DEL LIGUAGGIO</v>
      </c>
      <c r="R297" s="107" t="str">
        <f>'[1]Tabella E Superiori'!Q297</f>
        <v>EH</v>
      </c>
      <c r="S297" s="107" t="str">
        <f>'[1]Tabella E Superiori'!R297</f>
        <v>SI</v>
      </c>
      <c r="T297" s="107" t="str">
        <f>'[1]Tabella E Superiori'!S297</f>
        <v>NO</v>
      </c>
      <c r="U297" s="107" t="str">
        <f>'[1]Tabella E Superiori'!T297</f>
        <v>NO</v>
      </c>
      <c r="V297" s="107" t="str">
        <f>'[1]Tabella E Superiori'!U297</f>
        <v>NO</v>
      </c>
      <c r="W297" s="107" t="str">
        <f>'[1]Tabella E Superiori'!V297</f>
        <v>AD02</v>
      </c>
      <c r="X297" s="107">
        <f>'[1]Tabella E Superiori'!W297</f>
        <v>0</v>
      </c>
      <c r="Y297" s="107">
        <f>'[1]Tabella E Superiori'!X297</f>
        <v>0</v>
      </c>
      <c r="Z297" s="107">
        <f>'[1]Tabella E Superiori'!Y297</f>
        <v>0</v>
      </c>
      <c r="AA297" s="107">
        <f>'[1]Tabella E Superiori'!Z297</f>
        <v>0</v>
      </c>
      <c r="AB297" s="91">
        <f t="shared" si="8"/>
        <v>1</v>
      </c>
    </row>
    <row r="298" spans="1:28" ht="15" hidden="1" customHeight="1">
      <c r="A298" s="92" t="str">
        <f t="shared" si="9"/>
        <v>CLIS01300E</v>
      </c>
      <c r="B298" s="107" t="str">
        <f>'[1]Tabella E Superiori'!A298</f>
        <v>CLIS01300E</v>
      </c>
      <c r="C298" s="107" t="str">
        <f>'[1]Tabella E Superiori'!B298</f>
        <v>CLTE013018</v>
      </c>
      <c r="D298" s="107" t="str">
        <f>'[1]Tabella E Superiori'!C298</f>
        <v>ITBS</v>
      </c>
      <c r="E298" s="107" t="str">
        <f>'[1]Tabella E Superiori'!D298</f>
        <v>CL</v>
      </c>
      <c r="F298" s="107" t="str">
        <f>'[1]Tabella E Superiori'!E298</f>
        <v>CALTANISSETTA</v>
      </c>
      <c r="G298" s="107" t="str">
        <f>'[1]Tabella E Superiori'!F298</f>
        <v>SS</v>
      </c>
      <c r="H298" s="107" t="str">
        <f>'[1]Tabella E Superiori'!G298</f>
        <v>I.I.S.S."L.RUSSO</v>
      </c>
      <c r="I298" s="107" t="str">
        <f>'[1]Tabella E Superiori'!H298</f>
        <v>CLIS01300E/SS/DEP</v>
      </c>
      <c r="J298" s="107" t="str">
        <f>'[1]Tabella E Superiori'!I298</f>
        <v>F</v>
      </c>
      <c r="K298" s="150">
        <f>'[1]Tabella E Superiori'!J298</f>
        <v>38069</v>
      </c>
      <c r="L298" s="107" t="str">
        <f>'[1]Tabella E Superiori'!K298</f>
        <v>IT</v>
      </c>
      <c r="M298" s="107">
        <f>'[1]Tabella E Superiori'!L298</f>
        <v>3</v>
      </c>
      <c r="N298" s="107" t="str">
        <f>'[1]Tabella E Superiori'!M298</f>
        <v>H90</v>
      </c>
      <c r="O298" s="107">
        <f>'[1]Tabella E Superiori'!N298</f>
        <v>0</v>
      </c>
      <c r="P298" s="107">
        <f>'[1]Tabella E Superiori'!O298</f>
        <v>0</v>
      </c>
      <c r="Q298" s="107" t="str">
        <f>'[1]Tabella E Superiori'!P298</f>
        <v>IPOACUSIA</v>
      </c>
      <c r="R298" s="107" t="str">
        <f>'[1]Tabella E Superiori'!Q298</f>
        <v>DHG</v>
      </c>
      <c r="S298" s="107" t="str">
        <f>'[1]Tabella E Superiori'!R298</f>
        <v>NO</v>
      </c>
      <c r="T298" s="107" t="str">
        <f>'[1]Tabella E Superiori'!S298</f>
        <v>NO</v>
      </c>
      <c r="U298" s="107" t="str">
        <f>'[1]Tabella E Superiori'!T298</f>
        <v>NO</v>
      </c>
      <c r="V298" s="107" t="str">
        <f>'[1]Tabella E Superiori'!U298</f>
        <v>SI</v>
      </c>
      <c r="W298" s="107" t="str">
        <f>'[1]Tabella E Superiori'!V298</f>
        <v>AD01</v>
      </c>
      <c r="X298" s="107">
        <f>'[1]Tabella E Superiori'!W298</f>
        <v>0</v>
      </c>
      <c r="Y298" s="107">
        <f>'[1]Tabella E Superiori'!X298</f>
        <v>0</v>
      </c>
      <c r="Z298" s="107">
        <f>'[1]Tabella E Superiori'!Y298</f>
        <v>0</v>
      </c>
      <c r="AA298" s="107">
        <f>'[1]Tabella E Superiori'!Z298</f>
        <v>0</v>
      </c>
      <c r="AB298" s="91">
        <f t="shared" si="8"/>
        <v>1</v>
      </c>
    </row>
    <row r="299" spans="1:28" ht="15" hidden="1" customHeight="1">
      <c r="A299" s="92" t="str">
        <f t="shared" si="9"/>
        <v>CLIS01300E</v>
      </c>
      <c r="B299" s="107" t="str">
        <f>'[1]Tabella E Superiori'!A299</f>
        <v>CLIS01300E</v>
      </c>
      <c r="C299" s="107" t="str">
        <f>'[1]Tabella E Superiori'!B299</f>
        <v>CLTE013018</v>
      </c>
      <c r="D299" s="107" t="str">
        <f>'[1]Tabella E Superiori'!C299</f>
        <v>ITRI</v>
      </c>
      <c r="E299" s="107" t="str">
        <f>'[1]Tabella E Superiori'!D299</f>
        <v>CL</v>
      </c>
      <c r="F299" s="107" t="str">
        <f>'[1]Tabella E Superiori'!E299</f>
        <v>CALTANISSETTA</v>
      </c>
      <c r="G299" s="107" t="str">
        <f>'[1]Tabella E Superiori'!F299</f>
        <v>SS</v>
      </c>
      <c r="H299" s="107" t="str">
        <f>'[1]Tabella E Superiori'!G299</f>
        <v>I.I.S.S."L.RUSSO</v>
      </c>
      <c r="I299" s="107" t="str">
        <f>'[1]Tabella E Superiori'!H299</f>
        <v>CLIS01300E/SS/MM</v>
      </c>
      <c r="J299" s="107" t="str">
        <f>'[1]Tabella E Superiori'!I299</f>
        <v>M</v>
      </c>
      <c r="K299" s="150">
        <f>'[1]Tabella E Superiori'!J299</f>
        <v>37139</v>
      </c>
      <c r="L299" s="107" t="str">
        <f>'[1]Tabella E Superiori'!K299</f>
        <v>IT</v>
      </c>
      <c r="M299" s="107">
        <f>'[1]Tabella E Superiori'!L299</f>
        <v>5</v>
      </c>
      <c r="N299" s="107" t="str">
        <f>'[1]Tabella E Superiori'!M299</f>
        <v>H90</v>
      </c>
      <c r="O299" s="107">
        <f>'[1]Tabella E Superiori'!N299</f>
        <v>0</v>
      </c>
      <c r="P299" s="107">
        <f>'[1]Tabella E Superiori'!O299</f>
        <v>0</v>
      </c>
      <c r="Q299" s="107" t="str">
        <f>'[1]Tabella E Superiori'!P299</f>
        <v>SORDITA' BILATERALE</v>
      </c>
      <c r="R299" s="107" t="str">
        <f>'[1]Tabella E Superiori'!Q299</f>
        <v>DHG</v>
      </c>
      <c r="S299" s="107" t="str">
        <f>'[1]Tabella E Superiori'!R299</f>
        <v>NO</v>
      </c>
      <c r="T299" s="107" t="str">
        <f>'[1]Tabella E Superiori'!S299</f>
        <v>NO</v>
      </c>
      <c r="U299" s="107" t="str">
        <f>'[1]Tabella E Superiori'!T299</f>
        <v>NO</v>
      </c>
      <c r="V299" s="107" t="str">
        <f>'[1]Tabella E Superiori'!U299</f>
        <v>SI</v>
      </c>
      <c r="W299" s="107" t="str">
        <f>'[1]Tabella E Superiori'!V299</f>
        <v>AD01</v>
      </c>
      <c r="X299" s="107">
        <f>'[1]Tabella E Superiori'!W299</f>
        <v>0</v>
      </c>
      <c r="Y299" s="107">
        <f>'[1]Tabella E Superiori'!X299</f>
        <v>0</v>
      </c>
      <c r="Z299" s="107">
        <f>'[1]Tabella E Superiori'!Y299</f>
        <v>0</v>
      </c>
      <c r="AA299" s="107">
        <f>'[1]Tabella E Superiori'!Z299</f>
        <v>0</v>
      </c>
      <c r="AB299" s="91">
        <f t="shared" si="8"/>
        <v>1</v>
      </c>
    </row>
    <row r="300" spans="1:28" ht="15" hidden="1" customHeight="1">
      <c r="A300" s="92" t="str">
        <f t="shared" si="9"/>
        <v>CLIS01400A</v>
      </c>
      <c r="B300" s="107" t="str">
        <f>'[1]Tabella E Superiori'!A300</f>
        <v>CLIS01400A</v>
      </c>
      <c r="C300" s="107" t="str">
        <f>'[1]Tabella E Superiori'!B300</f>
        <v>CLPM01401T</v>
      </c>
      <c r="D300" s="107" t="str">
        <f>'[1]Tabella E Superiori'!C300</f>
        <v>LI11</v>
      </c>
      <c r="E300" s="107" t="str">
        <f>'[1]Tabella E Superiori'!D300</f>
        <v>CL</v>
      </c>
      <c r="F300" s="107" t="str">
        <f>'[1]Tabella E Superiori'!E300</f>
        <v>CALTANISSETTA</v>
      </c>
      <c r="G300" s="107" t="str">
        <f>'[1]Tabella E Superiori'!F300</f>
        <v>SUP</v>
      </c>
      <c r="H300" s="107" t="str">
        <f>'[1]Tabella E Superiori'!G300</f>
        <v>A. MANZONI</v>
      </c>
      <c r="I300" s="107" t="str">
        <f>'[1]Tabella E Superiori'!H300</f>
        <v>CLPM01401T/SS/A.D</v>
      </c>
      <c r="J300" s="107" t="str">
        <f>'[1]Tabella E Superiori'!I300</f>
        <v>F</v>
      </c>
      <c r="K300" s="150">
        <f>'[1]Tabella E Superiori'!J300</f>
        <v>38022</v>
      </c>
      <c r="L300" s="107" t="str">
        <f>'[1]Tabella E Superiori'!K300</f>
        <v>IT</v>
      </c>
      <c r="M300" s="107">
        <f>'[1]Tabella E Superiori'!L300</f>
        <v>1</v>
      </c>
      <c r="N300" s="107" t="str">
        <f>'[1]Tabella E Superiori'!M300</f>
        <v>Q.02</v>
      </c>
      <c r="O300" s="107" t="str">
        <f>'[1]Tabella E Superiori'!N300</f>
        <v>G.80</v>
      </c>
      <c r="P300" s="107" t="str">
        <f>'[1]Tabella E Superiori'!O300</f>
        <v>F.70</v>
      </c>
      <c r="Q300" s="107" t="str">
        <f>'[1]Tabella E Superiori'!P300</f>
        <v>Microcefalia</v>
      </c>
      <c r="R300" s="107" t="str">
        <f>'[1]Tabella E Superiori'!Q300</f>
        <v>EHG</v>
      </c>
      <c r="S300" s="107" t="str">
        <f>'[1]Tabella E Superiori'!R300</f>
        <v>SI</v>
      </c>
      <c r="T300" s="107" t="str">
        <f>'[1]Tabella E Superiori'!S300</f>
        <v>NO</v>
      </c>
      <c r="U300" s="107" t="str">
        <f>'[1]Tabella E Superiori'!T300</f>
        <v>SI</v>
      </c>
      <c r="V300" s="107" t="str">
        <f>'[1]Tabella E Superiori'!U300</f>
        <v>NO</v>
      </c>
      <c r="W300" s="107" t="str">
        <f>'[1]Tabella E Superiori'!V300</f>
        <v>AD01</v>
      </c>
      <c r="X300" s="107">
        <f>'[1]Tabella E Superiori'!W300</f>
        <v>0</v>
      </c>
      <c r="Y300" s="107">
        <f>'[1]Tabella E Superiori'!X300</f>
        <v>0</v>
      </c>
      <c r="Z300" s="107">
        <f>'[1]Tabella E Superiori'!Y300</f>
        <v>0</v>
      </c>
      <c r="AA300" s="107">
        <f>'[1]Tabella E Superiori'!Z300</f>
        <v>0</v>
      </c>
      <c r="AB300" s="91">
        <f t="shared" si="8"/>
        <v>1</v>
      </c>
    </row>
    <row r="301" spans="1:28" ht="15" hidden="1" customHeight="1">
      <c r="A301" s="92" t="str">
        <f t="shared" si="9"/>
        <v>CLIS01400A</v>
      </c>
      <c r="B301" s="107" t="str">
        <f>'[1]Tabella E Superiori'!A301</f>
        <v>CLIS01400A</v>
      </c>
      <c r="C301" s="107" t="str">
        <f>'[1]Tabella E Superiori'!B301</f>
        <v>CLPM01401T</v>
      </c>
      <c r="D301" s="107" t="str">
        <f>'[1]Tabella E Superiori'!C301</f>
        <v>LI11</v>
      </c>
      <c r="E301" s="107" t="str">
        <f>'[1]Tabella E Superiori'!D301</f>
        <v>CL</v>
      </c>
      <c r="F301" s="107" t="str">
        <f>'[1]Tabella E Superiori'!E301</f>
        <v>CALTANISSETTA</v>
      </c>
      <c r="G301" s="107" t="str">
        <f>'[1]Tabella E Superiori'!F301</f>
        <v>SUP</v>
      </c>
      <c r="H301" s="107" t="str">
        <f>'[1]Tabella E Superiori'!G301</f>
        <v>A. MANZONI</v>
      </c>
      <c r="I301" s="107" t="str">
        <f>'[1]Tabella E Superiori'!H301</f>
        <v>CLPM01401T/SS/C.G.</v>
      </c>
      <c r="J301" s="107" t="str">
        <f>'[1]Tabella E Superiori'!I301</f>
        <v>F</v>
      </c>
      <c r="K301" s="150">
        <f>'[1]Tabella E Superiori'!J301</f>
        <v>38433</v>
      </c>
      <c r="L301" s="107" t="str">
        <f>'[1]Tabella E Superiori'!K301</f>
        <v>IT</v>
      </c>
      <c r="M301" s="107">
        <f>'[1]Tabella E Superiori'!L301</f>
        <v>1</v>
      </c>
      <c r="N301" s="107" t="str">
        <f>'[1]Tabella E Superiori'!M301</f>
        <v>G.40.A</v>
      </c>
      <c r="O301" s="107">
        <f>'[1]Tabella E Superiori'!N301</f>
        <v>0</v>
      </c>
      <c r="P301" s="107">
        <f>'[1]Tabella E Superiori'!O301</f>
        <v>0</v>
      </c>
      <c r="Q301" s="107" t="str">
        <f>'[1]Tabella E Superiori'!P301</f>
        <v>epil.gen.</v>
      </c>
      <c r="R301" s="107" t="str">
        <f>'[1]Tabella E Superiori'!Q301</f>
        <v>EH</v>
      </c>
      <c r="S301" s="107" t="str">
        <f>'[1]Tabella E Superiori'!R301</f>
        <v>NO</v>
      </c>
      <c r="T301" s="107" t="str">
        <f>'[1]Tabella E Superiori'!S301</f>
        <v>NO</v>
      </c>
      <c r="U301" s="107" t="str">
        <f>'[1]Tabella E Superiori'!T301</f>
        <v>SI</v>
      </c>
      <c r="V301" s="107" t="str">
        <f>'[1]Tabella E Superiori'!U301</f>
        <v>NO</v>
      </c>
      <c r="W301" s="107" t="str">
        <f>'[1]Tabella E Superiori'!V301</f>
        <v>AD01</v>
      </c>
      <c r="X301" s="107">
        <f>'[1]Tabella E Superiori'!W301</f>
        <v>0</v>
      </c>
      <c r="Y301" s="107">
        <f>'[1]Tabella E Superiori'!X301</f>
        <v>0</v>
      </c>
      <c r="Z301" s="107">
        <f>'[1]Tabella E Superiori'!Y301</f>
        <v>0</v>
      </c>
      <c r="AA301" s="107">
        <f>'[1]Tabella E Superiori'!Z301</f>
        <v>0</v>
      </c>
      <c r="AB301" s="91">
        <f t="shared" si="8"/>
        <v>1</v>
      </c>
    </row>
    <row r="302" spans="1:28" ht="15" hidden="1" customHeight="1">
      <c r="A302" s="92" t="str">
        <f t="shared" si="9"/>
        <v>CLIS01400A</v>
      </c>
      <c r="B302" s="107" t="str">
        <f>'[1]Tabella E Superiori'!A302</f>
        <v>CLIS01400A</v>
      </c>
      <c r="C302" s="107" t="str">
        <f>'[1]Tabella E Superiori'!B302</f>
        <v>CLPM01401T</v>
      </c>
      <c r="D302" s="107" t="str">
        <f>'[1]Tabella E Superiori'!C302</f>
        <v>LI11</v>
      </c>
      <c r="E302" s="107" t="str">
        <f>'[1]Tabella E Superiori'!D302</f>
        <v>CL</v>
      </c>
      <c r="F302" s="107" t="str">
        <f>'[1]Tabella E Superiori'!E302</f>
        <v>CALTANISSETTA</v>
      </c>
      <c r="G302" s="107" t="str">
        <f>'[1]Tabella E Superiori'!F302</f>
        <v>SUP</v>
      </c>
      <c r="H302" s="107" t="str">
        <f>'[1]Tabella E Superiori'!G302</f>
        <v>A. MANZONI</v>
      </c>
      <c r="I302" s="107" t="str">
        <f>'[1]Tabella E Superiori'!H302</f>
        <v>CLPM01401T/SS/I.C.</v>
      </c>
      <c r="J302" s="107" t="str">
        <f>'[1]Tabella E Superiori'!I302</f>
        <v>F</v>
      </c>
      <c r="K302" s="150">
        <f>'[1]Tabella E Superiori'!J302</f>
        <v>38432</v>
      </c>
      <c r="L302" s="107" t="str">
        <f>'[1]Tabella E Superiori'!K302</f>
        <v>IT</v>
      </c>
      <c r="M302" s="107">
        <f>'[1]Tabella E Superiori'!L302</f>
        <v>1</v>
      </c>
      <c r="N302" s="107" t="str">
        <f>'[1]Tabella E Superiori'!M302</f>
        <v>Q.90</v>
      </c>
      <c r="O302" s="107">
        <f>'[1]Tabella E Superiori'!N302</f>
        <v>0</v>
      </c>
      <c r="P302" s="107">
        <f>'[1]Tabella E Superiori'!O302</f>
        <v>0</v>
      </c>
      <c r="Q302" s="107" t="str">
        <f>'[1]Tabella E Superiori'!P302</f>
        <v>sind.down</v>
      </c>
      <c r="R302" s="107" t="str">
        <f>'[1]Tabella E Superiori'!Q302</f>
        <v>EHG</v>
      </c>
      <c r="S302" s="107" t="str">
        <f>'[1]Tabella E Superiori'!R302</f>
        <v>NO</v>
      </c>
      <c r="T302" s="107" t="str">
        <f>'[1]Tabella E Superiori'!S302</f>
        <v>NO</v>
      </c>
      <c r="U302" s="107" t="str">
        <f>'[1]Tabella E Superiori'!T302</f>
        <v>SI</v>
      </c>
      <c r="V302" s="107" t="str">
        <f>'[1]Tabella E Superiori'!U302</f>
        <v>NO</v>
      </c>
      <c r="W302" s="107" t="str">
        <f>'[1]Tabella E Superiori'!V302</f>
        <v>AD02</v>
      </c>
      <c r="X302" s="107" t="str">
        <f>'[1]Tabella E Superiori'!W302</f>
        <v>3010/17-9/3/18</v>
      </c>
      <c r="Y302" s="107">
        <f>'[1]Tabella E Superiori'!X302</f>
        <v>0</v>
      </c>
      <c r="Z302" s="107">
        <f>'[1]Tabella E Superiori'!Y302</f>
        <v>0</v>
      </c>
      <c r="AA302" s="107">
        <f>'[1]Tabella E Superiori'!Z302</f>
        <v>0</v>
      </c>
      <c r="AB302" s="91">
        <f t="shared" si="8"/>
        <v>1</v>
      </c>
    </row>
    <row r="303" spans="1:28" ht="15" hidden="1" customHeight="1">
      <c r="A303" s="92" t="str">
        <f t="shared" si="9"/>
        <v>CLIS01400A</v>
      </c>
      <c r="B303" s="107" t="str">
        <f>'[1]Tabella E Superiori'!A303</f>
        <v>CLIS01400A</v>
      </c>
      <c r="C303" s="107" t="str">
        <f>'[1]Tabella E Superiori'!B303</f>
        <v>CLPM01401T</v>
      </c>
      <c r="D303" s="107" t="str">
        <f>'[1]Tabella E Superiori'!C303</f>
        <v>LI11</v>
      </c>
      <c r="E303" s="107" t="str">
        <f>'[1]Tabella E Superiori'!D303</f>
        <v>CL</v>
      </c>
      <c r="F303" s="107" t="str">
        <f>'[1]Tabella E Superiori'!E303</f>
        <v>CALTANISSETTA</v>
      </c>
      <c r="G303" s="107" t="str">
        <f>'[1]Tabella E Superiori'!F303</f>
        <v>SUP</v>
      </c>
      <c r="H303" s="107" t="str">
        <f>'[1]Tabella E Superiori'!G303</f>
        <v>A. MANZONI</v>
      </c>
      <c r="I303" s="107" t="str">
        <f>'[1]Tabella E Superiori'!H303</f>
        <v>CLPM01401T/SS/L.M.</v>
      </c>
      <c r="J303" s="107" t="str">
        <f>'[1]Tabella E Superiori'!I303</f>
        <v>M</v>
      </c>
      <c r="K303" s="150">
        <f>'[1]Tabella E Superiori'!J303</f>
        <v>38465</v>
      </c>
      <c r="L303" s="107" t="str">
        <f>'[1]Tabella E Superiori'!K303</f>
        <v>IT</v>
      </c>
      <c r="M303" s="107">
        <f>'[1]Tabella E Superiori'!L303</f>
        <v>1</v>
      </c>
      <c r="N303" s="107" t="str">
        <f>'[1]Tabella E Superiori'!M303</f>
        <v>F.70.0</v>
      </c>
      <c r="O303" s="107">
        <f>'[1]Tabella E Superiori'!N303</f>
        <v>0</v>
      </c>
      <c r="P303" s="107">
        <f>'[1]Tabella E Superiori'!O303</f>
        <v>0</v>
      </c>
      <c r="Q303" s="107" t="str">
        <f>'[1]Tabella E Superiori'!P303</f>
        <v>ritardo lieve</v>
      </c>
      <c r="R303" s="107" t="str">
        <f>'[1]Tabella E Superiori'!Q303</f>
        <v>EH</v>
      </c>
      <c r="S303" s="107" t="str">
        <f>'[1]Tabella E Superiori'!R303</f>
        <v>SI</v>
      </c>
      <c r="T303" s="107" t="str">
        <f>'[1]Tabella E Superiori'!S303</f>
        <v>NO</v>
      </c>
      <c r="U303" s="107" t="str">
        <f>'[1]Tabella E Superiori'!T303</f>
        <v>NO</v>
      </c>
      <c r="V303" s="107" t="str">
        <f>'[1]Tabella E Superiori'!U303</f>
        <v>NO</v>
      </c>
      <c r="W303" s="107" t="str">
        <f>'[1]Tabella E Superiori'!V303</f>
        <v>AD01</v>
      </c>
      <c r="X303" s="107">
        <f>'[1]Tabella E Superiori'!W303</f>
        <v>0</v>
      </c>
      <c r="Y303" s="107">
        <f>'[1]Tabella E Superiori'!X303</f>
        <v>0</v>
      </c>
      <c r="Z303" s="107">
        <f>'[1]Tabella E Superiori'!Y303</f>
        <v>0</v>
      </c>
      <c r="AA303" s="107">
        <f>'[1]Tabella E Superiori'!Z303</f>
        <v>0</v>
      </c>
      <c r="AB303" s="91">
        <f t="shared" si="8"/>
        <v>1</v>
      </c>
    </row>
    <row r="304" spans="1:28" ht="15" hidden="1" customHeight="1">
      <c r="A304" s="92" t="str">
        <f t="shared" si="9"/>
        <v>CLIS01400A</v>
      </c>
      <c r="B304" s="107" t="str">
        <f>'[1]Tabella E Superiori'!A304</f>
        <v>CLIS01400A</v>
      </c>
      <c r="C304" s="107" t="str">
        <f>'[1]Tabella E Superiori'!B304</f>
        <v>CLPM01401T</v>
      </c>
      <c r="D304" s="107" t="str">
        <f>'[1]Tabella E Superiori'!C304</f>
        <v>LI11</v>
      </c>
      <c r="E304" s="107" t="str">
        <f>'[1]Tabella E Superiori'!D304</f>
        <v>CL</v>
      </c>
      <c r="F304" s="107" t="str">
        <f>'[1]Tabella E Superiori'!E304</f>
        <v>CALTANISSETTA</v>
      </c>
      <c r="G304" s="107" t="str">
        <f>'[1]Tabella E Superiori'!F304</f>
        <v>SUP</v>
      </c>
      <c r="H304" s="107" t="str">
        <f>'[1]Tabella E Superiori'!G304</f>
        <v>A. MANZONI</v>
      </c>
      <c r="I304" s="107" t="str">
        <f>'[1]Tabella E Superiori'!H304</f>
        <v>CLPM01401T/SS/C.G.</v>
      </c>
      <c r="J304" s="107" t="str">
        <f>'[1]Tabella E Superiori'!I304</f>
        <v>F</v>
      </c>
      <c r="K304" s="150">
        <f>'[1]Tabella E Superiori'!J304</f>
        <v>37748</v>
      </c>
      <c r="L304" s="107" t="str">
        <f>'[1]Tabella E Superiori'!K304</f>
        <v>IT</v>
      </c>
      <c r="M304" s="107">
        <f>'[1]Tabella E Superiori'!L304</f>
        <v>3</v>
      </c>
      <c r="N304" s="107" t="str">
        <f>'[1]Tabella E Superiori'!M304</f>
        <v>F.45</v>
      </c>
      <c r="O304" s="107">
        <f>'[1]Tabella E Superiori'!N304</f>
        <v>0</v>
      </c>
      <c r="P304" s="107">
        <f>'[1]Tabella E Superiori'!O304</f>
        <v>0</v>
      </c>
      <c r="Q304" s="107" t="str">
        <f>'[1]Tabella E Superiori'!P304</f>
        <v>focomelia</v>
      </c>
      <c r="R304" s="107" t="str">
        <f>'[1]Tabella E Superiori'!Q304</f>
        <v>EHG</v>
      </c>
      <c r="S304" s="107" t="str">
        <f>'[1]Tabella E Superiori'!R304</f>
        <v>NO</v>
      </c>
      <c r="T304" s="107" t="str">
        <f>'[1]Tabella E Superiori'!S304</f>
        <v>NO</v>
      </c>
      <c r="U304" s="107" t="str">
        <f>'[1]Tabella E Superiori'!T304</f>
        <v>NO</v>
      </c>
      <c r="V304" s="107" t="str">
        <f>'[1]Tabella E Superiori'!U304</f>
        <v>NO</v>
      </c>
      <c r="W304" s="107" t="str">
        <f>'[1]Tabella E Superiori'!V304</f>
        <v>AD02</v>
      </c>
      <c r="X304" s="107">
        <f>'[1]Tabella E Superiori'!W304</f>
        <v>0</v>
      </c>
      <c r="Y304" s="107">
        <f>'[1]Tabella E Superiori'!X304</f>
        <v>0</v>
      </c>
      <c r="Z304" s="107">
        <f>'[1]Tabella E Superiori'!Y304</f>
        <v>0</v>
      </c>
      <c r="AA304" s="107">
        <f>'[1]Tabella E Superiori'!Z304</f>
        <v>0</v>
      </c>
      <c r="AB304" s="91">
        <f t="shared" si="8"/>
        <v>1</v>
      </c>
    </row>
    <row r="305" spans="1:28" ht="15" hidden="1" customHeight="1">
      <c r="A305" s="92" t="str">
        <f t="shared" si="9"/>
        <v>CLIS01400A</v>
      </c>
      <c r="B305" s="107" t="str">
        <f>'[1]Tabella E Superiori'!A305</f>
        <v>CLIS01400A</v>
      </c>
      <c r="C305" s="107" t="str">
        <f>'[1]Tabella E Superiori'!B305</f>
        <v>CLPM01401T</v>
      </c>
      <c r="D305" s="107" t="str">
        <f>'[1]Tabella E Superiori'!C305</f>
        <v>LI11</v>
      </c>
      <c r="E305" s="107" t="str">
        <f>'[1]Tabella E Superiori'!D305</f>
        <v>CL</v>
      </c>
      <c r="F305" s="107" t="str">
        <f>'[1]Tabella E Superiori'!E305</f>
        <v>CALTANISSETTA</v>
      </c>
      <c r="G305" s="107" t="str">
        <f>'[1]Tabella E Superiori'!F305</f>
        <v>SUP</v>
      </c>
      <c r="H305" s="107" t="str">
        <f>'[1]Tabella E Superiori'!G305</f>
        <v>A. MANZONI</v>
      </c>
      <c r="I305" s="107" t="str">
        <f>'[1]Tabella E Superiori'!H305</f>
        <v>CLPM01401T/SS/R.F.</v>
      </c>
      <c r="J305" s="107" t="str">
        <f>'[1]Tabella E Superiori'!I305</f>
        <v>M</v>
      </c>
      <c r="K305" s="150">
        <f>'[1]Tabella E Superiori'!J305</f>
        <v>37277</v>
      </c>
      <c r="L305" s="107" t="str">
        <f>'[1]Tabella E Superiori'!K305</f>
        <v>IT</v>
      </c>
      <c r="M305" s="107">
        <f>'[1]Tabella E Superiori'!L305</f>
        <v>4</v>
      </c>
      <c r="N305" s="107" t="str">
        <f>'[1]Tabella E Superiori'!M305</f>
        <v>F.90</v>
      </c>
      <c r="O305" s="107" t="str">
        <f>'[1]Tabella E Superiori'!N305</f>
        <v>F.84</v>
      </c>
      <c r="P305" s="107" t="str">
        <f>'[1]Tabella E Superiori'!O305</f>
        <v>F.80</v>
      </c>
      <c r="Q305" s="107" t="str">
        <f>'[1]Tabella E Superiori'!P305</f>
        <v>dist.perv.</v>
      </c>
      <c r="R305" s="107" t="str">
        <f>'[1]Tabella E Superiori'!Q305</f>
        <v>EHG</v>
      </c>
      <c r="S305" s="107" t="str">
        <f>'[1]Tabella E Superiori'!R305</f>
        <v>SI</v>
      </c>
      <c r="T305" s="107" t="str">
        <f>'[1]Tabella E Superiori'!S305</f>
        <v>NO</v>
      </c>
      <c r="U305" s="107" t="str">
        <f>'[1]Tabella E Superiori'!T305</f>
        <v>SI</v>
      </c>
      <c r="V305" s="107" t="str">
        <f>'[1]Tabella E Superiori'!U305</f>
        <v>NO</v>
      </c>
      <c r="W305" s="107" t="str">
        <f>'[1]Tabella E Superiori'!V305</f>
        <v>AD02</v>
      </c>
      <c r="X305" s="107" t="str">
        <f>'[1]Tabella E Superiori'!W305</f>
        <v>54/15-16/01/15</v>
      </c>
      <c r="Y305" s="107">
        <f>'[1]Tabella E Superiori'!X305</f>
        <v>0</v>
      </c>
      <c r="Z305" s="107">
        <f>'[1]Tabella E Superiori'!Y305</f>
        <v>0</v>
      </c>
      <c r="AA305" s="107">
        <f>'[1]Tabella E Superiori'!Z305</f>
        <v>0</v>
      </c>
      <c r="AB305" s="91">
        <f t="shared" si="8"/>
        <v>1</v>
      </c>
    </row>
    <row r="306" spans="1:28" ht="15" hidden="1" customHeight="1">
      <c r="A306" s="92" t="str">
        <f t="shared" si="9"/>
        <v>CLIS01400A</v>
      </c>
      <c r="B306" s="107" t="str">
        <f>'[1]Tabella E Superiori'!A306</f>
        <v>CLIS01400A</v>
      </c>
      <c r="C306" s="107" t="str">
        <f>'[1]Tabella E Superiori'!B306</f>
        <v>CLPM01401T</v>
      </c>
      <c r="D306" s="107" t="str">
        <f>'[1]Tabella E Superiori'!C306</f>
        <v>LI11</v>
      </c>
      <c r="E306" s="107" t="str">
        <f>'[1]Tabella E Superiori'!D306</f>
        <v>CL</v>
      </c>
      <c r="F306" s="107" t="str">
        <f>'[1]Tabella E Superiori'!E306</f>
        <v>CALTANISSETTA</v>
      </c>
      <c r="G306" s="107" t="str">
        <f>'[1]Tabella E Superiori'!F306</f>
        <v>SUP</v>
      </c>
      <c r="H306" s="107" t="str">
        <f>'[1]Tabella E Superiori'!G306</f>
        <v>A. MANZONI</v>
      </c>
      <c r="I306" s="107" t="str">
        <f>'[1]Tabella E Superiori'!H306</f>
        <v>CLPM01401T/SS/L.F.</v>
      </c>
      <c r="J306" s="107" t="str">
        <f>'[1]Tabella E Superiori'!I306</f>
        <v>F</v>
      </c>
      <c r="K306" s="150">
        <f>'[1]Tabella E Superiori'!J306</f>
        <v>36232</v>
      </c>
      <c r="L306" s="107" t="str">
        <f>'[1]Tabella E Superiori'!K306</f>
        <v>IT</v>
      </c>
      <c r="M306" s="107">
        <f>'[1]Tabella E Superiori'!L306</f>
        <v>5</v>
      </c>
      <c r="N306" s="107" t="str">
        <f>'[1]Tabella E Superiori'!M306</f>
        <v>F.72</v>
      </c>
      <c r="O306" s="107">
        <f>'[1]Tabella E Superiori'!N306</f>
        <v>0</v>
      </c>
      <c r="P306" s="107">
        <f>'[1]Tabella E Superiori'!O306</f>
        <v>0</v>
      </c>
      <c r="Q306" s="107" t="str">
        <f>'[1]Tabella E Superiori'!P306</f>
        <v>ritardo grav</v>
      </c>
      <c r="R306" s="107" t="str">
        <f>'[1]Tabella E Superiori'!Q306</f>
        <v>EHG</v>
      </c>
      <c r="S306" s="107" t="str">
        <f>'[1]Tabella E Superiori'!R306</f>
        <v>NO</v>
      </c>
      <c r="T306" s="107" t="str">
        <f>'[1]Tabella E Superiori'!S306</f>
        <v>NO</v>
      </c>
      <c r="U306" s="107" t="str">
        <f>'[1]Tabella E Superiori'!T306</f>
        <v>SI</v>
      </c>
      <c r="V306" s="107" t="str">
        <f>'[1]Tabella E Superiori'!U306</f>
        <v>SI</v>
      </c>
      <c r="W306" s="107" t="str">
        <f>'[1]Tabella E Superiori'!V306</f>
        <v>AD01</v>
      </c>
      <c r="X306" s="107">
        <f>'[1]Tabella E Superiori'!W306</f>
        <v>0</v>
      </c>
      <c r="Y306" s="107">
        <f>'[1]Tabella E Superiori'!X306</f>
        <v>0</v>
      </c>
      <c r="Z306" s="107">
        <f>'[1]Tabella E Superiori'!Y306</f>
        <v>0</v>
      </c>
      <c r="AA306" s="107">
        <f>'[1]Tabella E Superiori'!Z306</f>
        <v>0</v>
      </c>
      <c r="AB306" s="91">
        <f t="shared" si="8"/>
        <v>1</v>
      </c>
    </row>
    <row r="307" spans="1:28" ht="15" hidden="1" customHeight="1">
      <c r="A307" s="92" t="str">
        <f t="shared" si="9"/>
        <v>CLIS01400A</v>
      </c>
      <c r="B307" s="107" t="str">
        <f>'[1]Tabella E Superiori'!A307</f>
        <v>CLIS01400A</v>
      </c>
      <c r="C307" s="107" t="str">
        <f>'[1]Tabella E Superiori'!B307</f>
        <v>CLPM01401T</v>
      </c>
      <c r="D307" s="107" t="str">
        <f>'[1]Tabella E Superiori'!C307</f>
        <v>LI11</v>
      </c>
      <c r="E307" s="107" t="str">
        <f>'[1]Tabella E Superiori'!D307</f>
        <v>CL</v>
      </c>
      <c r="F307" s="107" t="str">
        <f>'[1]Tabella E Superiori'!E307</f>
        <v>CALTANISSETTA</v>
      </c>
      <c r="G307" s="107" t="str">
        <f>'[1]Tabella E Superiori'!F307</f>
        <v>SUP</v>
      </c>
      <c r="H307" s="107" t="str">
        <f>'[1]Tabella E Superiori'!G307</f>
        <v>A. MANZONI</v>
      </c>
      <c r="I307" s="107" t="str">
        <f>'[1]Tabella E Superiori'!H307</f>
        <v>CLPM01401T/SS/P.S.</v>
      </c>
      <c r="J307" s="107" t="str">
        <f>'[1]Tabella E Superiori'!I307</f>
        <v>F</v>
      </c>
      <c r="K307" s="150">
        <f>'[1]Tabella E Superiori'!J307</f>
        <v>37129</v>
      </c>
      <c r="L307" s="107" t="str">
        <f>'[1]Tabella E Superiori'!K307</f>
        <v>IT</v>
      </c>
      <c r="M307" s="107">
        <f>'[1]Tabella E Superiori'!L307</f>
        <v>5</v>
      </c>
      <c r="N307" s="107" t="str">
        <f>'[1]Tabella E Superiori'!M307</f>
        <v>F.90</v>
      </c>
      <c r="O307" s="107">
        <f>'[1]Tabella E Superiori'!N307</f>
        <v>0</v>
      </c>
      <c r="P307" s="107">
        <f>'[1]Tabella E Superiori'!O307</f>
        <v>0</v>
      </c>
      <c r="Q307" s="107" t="str">
        <f>'[1]Tabella E Superiori'!P307</f>
        <v>ritardo grav</v>
      </c>
      <c r="R307" s="107" t="str">
        <f>'[1]Tabella E Superiori'!Q307</f>
        <v>EHG</v>
      </c>
      <c r="S307" s="107" t="str">
        <f>'[1]Tabella E Superiori'!R307</f>
        <v>NO</v>
      </c>
      <c r="T307" s="107" t="str">
        <f>'[1]Tabella E Superiori'!S307</f>
        <v>NO</v>
      </c>
      <c r="U307" s="107" t="str">
        <f>'[1]Tabella E Superiori'!T307</f>
        <v>SI</v>
      </c>
      <c r="V307" s="107" t="str">
        <f>'[1]Tabella E Superiori'!U307</f>
        <v>SI</v>
      </c>
      <c r="W307" s="107" t="str">
        <f>'[1]Tabella E Superiori'!V307</f>
        <v>AD02</v>
      </c>
      <c r="X307" s="107">
        <f>'[1]Tabella E Superiori'!W307</f>
        <v>0</v>
      </c>
      <c r="Y307" s="107">
        <f>'[1]Tabella E Superiori'!X307</f>
        <v>0</v>
      </c>
      <c r="Z307" s="107">
        <f>'[1]Tabella E Superiori'!Y307</f>
        <v>0</v>
      </c>
      <c r="AA307" s="107">
        <f>'[1]Tabella E Superiori'!Z307</f>
        <v>0</v>
      </c>
      <c r="AB307" s="91">
        <f t="shared" si="8"/>
        <v>1</v>
      </c>
    </row>
    <row r="308" spans="1:28" ht="15" hidden="1" customHeight="1">
      <c r="A308" s="92" t="str">
        <f t="shared" si="9"/>
        <v>CLIS01400A</v>
      </c>
      <c r="B308" s="107" t="str">
        <f>'[1]Tabella E Superiori'!A308</f>
        <v>CLIS01400A</v>
      </c>
      <c r="C308" s="107" t="str">
        <f>'[1]Tabella E Superiori'!B308</f>
        <v>CLPM01401T</v>
      </c>
      <c r="D308" s="107" t="str">
        <f>'[1]Tabella E Superiori'!C308</f>
        <v>LI12</v>
      </c>
      <c r="E308" s="107" t="str">
        <f>'[1]Tabella E Superiori'!D308</f>
        <v>CL</v>
      </c>
      <c r="F308" s="107" t="str">
        <f>'[1]Tabella E Superiori'!E308</f>
        <v>CALTANISSETTA</v>
      </c>
      <c r="G308" s="107" t="str">
        <f>'[1]Tabella E Superiori'!F308</f>
        <v>SUP</v>
      </c>
      <c r="H308" s="107" t="str">
        <f>'[1]Tabella E Superiori'!G308</f>
        <v>A. MANZONI</v>
      </c>
      <c r="I308" s="107" t="str">
        <f>'[1]Tabella E Superiori'!H308</f>
        <v>CLPM01401T/SS/S.G.</v>
      </c>
      <c r="J308" s="107" t="str">
        <f>'[1]Tabella E Superiori'!I308</f>
        <v>F</v>
      </c>
      <c r="K308" s="150">
        <f>'[1]Tabella E Superiori'!J308</f>
        <v>38693</v>
      </c>
      <c r="L308" s="107" t="str">
        <f>'[1]Tabella E Superiori'!K308</f>
        <v>IT</v>
      </c>
      <c r="M308" s="107">
        <f>'[1]Tabella E Superiori'!L308</f>
        <v>1</v>
      </c>
      <c r="N308" s="107" t="str">
        <f>'[1]Tabella E Superiori'!M308</f>
        <v>F.70.0</v>
      </c>
      <c r="O308" s="107">
        <f>'[1]Tabella E Superiori'!N308</f>
        <v>0</v>
      </c>
      <c r="P308" s="107">
        <f>'[1]Tabella E Superiori'!O308</f>
        <v>0</v>
      </c>
      <c r="Q308" s="107" t="str">
        <f>'[1]Tabella E Superiori'!P308</f>
        <v>ritardo lieve</v>
      </c>
      <c r="R308" s="107" t="str">
        <f>'[1]Tabella E Superiori'!Q308</f>
        <v>EH</v>
      </c>
      <c r="S308" s="107" t="str">
        <f>'[1]Tabella E Superiori'!R308</f>
        <v>NO</v>
      </c>
      <c r="T308" s="107" t="str">
        <f>'[1]Tabella E Superiori'!S308</f>
        <v>NO</v>
      </c>
      <c r="U308" s="107" t="str">
        <f>'[1]Tabella E Superiori'!T308</f>
        <v>NO</v>
      </c>
      <c r="V308" s="107" t="str">
        <f>'[1]Tabella E Superiori'!U308</f>
        <v>NO</v>
      </c>
      <c r="W308" s="107" t="str">
        <f>'[1]Tabella E Superiori'!V308</f>
        <v>AD02</v>
      </c>
      <c r="X308" s="107">
        <f>'[1]Tabella E Superiori'!W308</f>
        <v>0</v>
      </c>
      <c r="Y308" s="107">
        <f>'[1]Tabella E Superiori'!X308</f>
        <v>0</v>
      </c>
      <c r="Z308" s="107">
        <f>'[1]Tabella E Superiori'!Y308</f>
        <v>0</v>
      </c>
      <c r="AA308" s="107">
        <f>'[1]Tabella E Superiori'!Z308</f>
        <v>0</v>
      </c>
      <c r="AB308" s="91">
        <f t="shared" si="8"/>
        <v>1</v>
      </c>
    </row>
    <row r="309" spans="1:28" ht="15" hidden="1" customHeight="1">
      <c r="A309" s="92" t="str">
        <f t="shared" si="9"/>
        <v>CLIS01400A</v>
      </c>
      <c r="B309" s="107" t="str">
        <f>'[1]Tabella E Superiori'!A309</f>
        <v>CLIS01400A</v>
      </c>
      <c r="C309" s="107" t="str">
        <f>'[1]Tabella E Superiori'!B309</f>
        <v>CLPM01401T</v>
      </c>
      <c r="D309" s="107" t="str">
        <f>'[1]Tabella E Superiori'!C309</f>
        <v>LI12</v>
      </c>
      <c r="E309" s="107" t="str">
        <f>'[1]Tabella E Superiori'!D309</f>
        <v>CL</v>
      </c>
      <c r="F309" s="107" t="str">
        <f>'[1]Tabella E Superiori'!E309</f>
        <v>CALTANISSETTA</v>
      </c>
      <c r="G309" s="107" t="str">
        <f>'[1]Tabella E Superiori'!F309</f>
        <v>SUP</v>
      </c>
      <c r="H309" s="107" t="str">
        <f>'[1]Tabella E Superiori'!G309</f>
        <v>A. MANZONI</v>
      </c>
      <c r="I309" s="107" t="str">
        <f>'[1]Tabella E Superiori'!H309</f>
        <v>CLPM01401T/SS/T.R</v>
      </c>
      <c r="J309" s="107" t="str">
        <f>'[1]Tabella E Superiori'!I309</f>
        <v>M</v>
      </c>
      <c r="K309" s="150">
        <f>'[1]Tabella E Superiori'!J309</f>
        <v>38131</v>
      </c>
      <c r="L309" s="107" t="str">
        <f>'[1]Tabella E Superiori'!K309</f>
        <v>IT</v>
      </c>
      <c r="M309" s="107">
        <f>'[1]Tabella E Superiori'!L309</f>
        <v>2</v>
      </c>
      <c r="N309" s="107" t="str">
        <f>'[1]Tabella E Superiori'!M309</f>
        <v>F.39</v>
      </c>
      <c r="O309" s="107" t="str">
        <f>'[1]Tabella E Superiori'!N309</f>
        <v>F.90</v>
      </c>
      <c r="P309" s="107">
        <f>'[1]Tabella E Superiori'!O309</f>
        <v>0</v>
      </c>
      <c r="Q309" s="107" t="str">
        <f>'[1]Tabella E Superiori'!P309</f>
        <v>distur.com.</v>
      </c>
      <c r="R309" s="107" t="str">
        <f>'[1]Tabella E Superiori'!Q309</f>
        <v>EHG</v>
      </c>
      <c r="S309" s="107" t="str">
        <f>'[1]Tabella E Superiori'!R309</f>
        <v>SI</v>
      </c>
      <c r="T309" s="107" t="str">
        <f>'[1]Tabella E Superiori'!S309</f>
        <v>NO</v>
      </c>
      <c r="U309" s="107" t="str">
        <f>'[1]Tabella E Superiori'!T309</f>
        <v>NO</v>
      </c>
      <c r="V309" s="107" t="str">
        <f>'[1]Tabella E Superiori'!U309</f>
        <v>NO</v>
      </c>
      <c r="W309" s="107" t="str">
        <f>'[1]Tabella E Superiori'!V309</f>
        <v>AD02</v>
      </c>
      <c r="X309" s="107" t="str">
        <f>'[1]Tabella E Superiori'!W309</f>
        <v>483/18-22/08/18</v>
      </c>
      <c r="Y309" s="107">
        <f>'[1]Tabella E Superiori'!X309</f>
        <v>0</v>
      </c>
      <c r="Z309" s="107">
        <f>'[1]Tabella E Superiori'!Y309</f>
        <v>0</v>
      </c>
      <c r="AA309" s="107">
        <f>'[1]Tabella E Superiori'!Z309</f>
        <v>0</v>
      </c>
      <c r="AB309" s="91">
        <f t="shared" si="8"/>
        <v>1</v>
      </c>
    </row>
    <row r="310" spans="1:28" ht="15" hidden="1" customHeight="1">
      <c r="A310" s="92" t="str">
        <f t="shared" si="9"/>
        <v>CLIS01400A</v>
      </c>
      <c r="B310" s="107" t="str">
        <f>'[1]Tabella E Superiori'!A310</f>
        <v>CLIS01400A</v>
      </c>
      <c r="C310" s="107" t="str">
        <f>'[1]Tabella E Superiori'!B310</f>
        <v>CLPM01401T</v>
      </c>
      <c r="D310" s="107" t="str">
        <f>'[1]Tabella E Superiori'!C310</f>
        <v>LI12</v>
      </c>
      <c r="E310" s="107" t="str">
        <f>'[1]Tabella E Superiori'!D310</f>
        <v>CL</v>
      </c>
      <c r="F310" s="107" t="str">
        <f>'[1]Tabella E Superiori'!E310</f>
        <v>CALTANISSETTA</v>
      </c>
      <c r="G310" s="107" t="str">
        <f>'[1]Tabella E Superiori'!F310</f>
        <v>SUP</v>
      </c>
      <c r="H310" s="107" t="str">
        <f>'[1]Tabella E Superiori'!G310</f>
        <v>A. MANZONI</v>
      </c>
      <c r="I310" s="107" t="str">
        <f>'[1]Tabella E Superiori'!H310</f>
        <v>CLPM01401T/SS/A.M.</v>
      </c>
      <c r="J310" s="107" t="str">
        <f>'[1]Tabella E Superiori'!I310</f>
        <v>F</v>
      </c>
      <c r="K310" s="150">
        <f>'[1]Tabella E Superiori'!J310</f>
        <v>37242</v>
      </c>
      <c r="L310" s="107" t="str">
        <f>'[1]Tabella E Superiori'!K310</f>
        <v>IT</v>
      </c>
      <c r="M310" s="107">
        <f>'[1]Tabella E Superiori'!L310</f>
        <v>4</v>
      </c>
      <c r="N310" s="107" t="str">
        <f>'[1]Tabella E Superiori'!M310</f>
        <v>F.71</v>
      </c>
      <c r="O310" s="107">
        <f>'[1]Tabella E Superiori'!N310</f>
        <v>0</v>
      </c>
      <c r="P310" s="107">
        <f>'[1]Tabella E Superiori'!O310</f>
        <v>0</v>
      </c>
      <c r="Q310" s="107" t="str">
        <f>'[1]Tabella E Superiori'!P310</f>
        <v>ritardo lieve</v>
      </c>
      <c r="R310" s="107" t="str">
        <f>'[1]Tabella E Superiori'!Q310</f>
        <v>EH</v>
      </c>
      <c r="S310" s="107" t="str">
        <f>'[1]Tabella E Superiori'!R310</f>
        <v>NO</v>
      </c>
      <c r="T310" s="107" t="str">
        <f>'[1]Tabella E Superiori'!S310</f>
        <v>NO</v>
      </c>
      <c r="U310" s="107" t="str">
        <f>'[1]Tabella E Superiori'!T310</f>
        <v>NO</v>
      </c>
      <c r="V310" s="107" t="str">
        <f>'[1]Tabella E Superiori'!U310</f>
        <v>NO</v>
      </c>
      <c r="W310" s="107" t="str">
        <f>'[1]Tabella E Superiori'!V310</f>
        <v>AD02</v>
      </c>
      <c r="X310" s="107">
        <f>'[1]Tabella E Superiori'!W310</f>
        <v>0</v>
      </c>
      <c r="Y310" s="107">
        <f>'[1]Tabella E Superiori'!X310</f>
        <v>0</v>
      </c>
      <c r="Z310" s="107">
        <f>'[1]Tabella E Superiori'!Y310</f>
        <v>0</v>
      </c>
      <c r="AA310" s="107">
        <f>'[1]Tabella E Superiori'!Z310</f>
        <v>0</v>
      </c>
      <c r="AB310" s="91">
        <f t="shared" si="8"/>
        <v>1</v>
      </c>
    </row>
    <row r="311" spans="1:28" ht="15" hidden="1" customHeight="1">
      <c r="A311" s="92" t="str">
        <f t="shared" si="9"/>
        <v>CLIS01400A</v>
      </c>
      <c r="B311" s="107" t="str">
        <f>'[1]Tabella E Superiori'!A311</f>
        <v>CLIS01400A</v>
      </c>
      <c r="C311" s="107" t="str">
        <f>'[1]Tabella E Superiori'!B311</f>
        <v>CLPM01401T</v>
      </c>
      <c r="D311" s="107" t="str">
        <f>'[1]Tabella E Superiori'!C311</f>
        <v>LI12</v>
      </c>
      <c r="E311" s="107" t="str">
        <f>'[1]Tabella E Superiori'!D311</f>
        <v>CL</v>
      </c>
      <c r="F311" s="107" t="str">
        <f>'[1]Tabella E Superiori'!E311</f>
        <v>CALTANISSETTA</v>
      </c>
      <c r="G311" s="107" t="str">
        <f>'[1]Tabella E Superiori'!F311</f>
        <v>SUP</v>
      </c>
      <c r="H311" s="107" t="str">
        <f>'[1]Tabella E Superiori'!G311</f>
        <v>A. MANZONI</v>
      </c>
      <c r="I311" s="107" t="str">
        <f>'[1]Tabella E Superiori'!H311</f>
        <v>CLPM01401T/SS/R.V.</v>
      </c>
      <c r="J311" s="107" t="str">
        <f>'[1]Tabella E Superiori'!I311</f>
        <v>F</v>
      </c>
      <c r="K311" s="150">
        <f>'[1]Tabella E Superiori'!J311</f>
        <v>37439</v>
      </c>
      <c r="L311" s="107" t="str">
        <f>'[1]Tabella E Superiori'!K311</f>
        <v>IT</v>
      </c>
      <c r="M311" s="107">
        <f>'[1]Tabella E Superiori'!L311</f>
        <v>4</v>
      </c>
      <c r="N311" s="107" t="str">
        <f>'[1]Tabella E Superiori'!M311</f>
        <v>F.71</v>
      </c>
      <c r="O311" s="107">
        <f>'[1]Tabella E Superiori'!N311</f>
        <v>0</v>
      </c>
      <c r="P311" s="107">
        <f>'[1]Tabella E Superiori'!O311</f>
        <v>0</v>
      </c>
      <c r="Q311" s="107" t="str">
        <f>'[1]Tabella E Superiori'!P311</f>
        <v>ritardo lieve</v>
      </c>
      <c r="R311" s="107" t="str">
        <f>'[1]Tabella E Superiori'!Q311</f>
        <v>EH</v>
      </c>
      <c r="S311" s="107" t="str">
        <f>'[1]Tabella E Superiori'!R311</f>
        <v>NO</v>
      </c>
      <c r="T311" s="107" t="str">
        <f>'[1]Tabella E Superiori'!S311</f>
        <v>NO</v>
      </c>
      <c r="U311" s="107" t="str">
        <f>'[1]Tabella E Superiori'!T311</f>
        <v>NO</v>
      </c>
      <c r="V311" s="107" t="str">
        <f>'[1]Tabella E Superiori'!U311</f>
        <v>NO</v>
      </c>
      <c r="W311" s="107" t="str">
        <f>'[1]Tabella E Superiori'!V311</f>
        <v>AD02</v>
      </c>
      <c r="X311" s="107">
        <f>'[1]Tabella E Superiori'!W311</f>
        <v>0</v>
      </c>
      <c r="Y311" s="107">
        <f>'[1]Tabella E Superiori'!X311</f>
        <v>0</v>
      </c>
      <c r="Z311" s="107">
        <f>'[1]Tabella E Superiori'!Y311</f>
        <v>0</v>
      </c>
      <c r="AA311" s="107">
        <f>'[1]Tabella E Superiori'!Z311</f>
        <v>0</v>
      </c>
      <c r="AB311" s="91">
        <f t="shared" si="8"/>
        <v>1</v>
      </c>
    </row>
    <row r="312" spans="1:28" ht="15" hidden="1" customHeight="1">
      <c r="A312" s="92" t="str">
        <f t="shared" si="9"/>
        <v>CLIS01400A</v>
      </c>
      <c r="B312" s="107" t="str">
        <f>'[1]Tabella E Superiori'!A312</f>
        <v>CLIS01400A</v>
      </c>
      <c r="C312" s="107" t="str">
        <f>'[1]Tabella E Superiori'!B312</f>
        <v>CLPM01401T</v>
      </c>
      <c r="D312" s="107" t="str">
        <f>'[1]Tabella E Superiori'!C312</f>
        <v>LI12</v>
      </c>
      <c r="E312" s="107" t="str">
        <f>'[1]Tabella E Superiori'!D312</f>
        <v>CL</v>
      </c>
      <c r="F312" s="107" t="str">
        <f>'[1]Tabella E Superiori'!E312</f>
        <v>CALTANISSETTA</v>
      </c>
      <c r="G312" s="107" t="str">
        <f>'[1]Tabella E Superiori'!F312</f>
        <v>SUP</v>
      </c>
      <c r="H312" s="107" t="str">
        <f>'[1]Tabella E Superiori'!G312</f>
        <v>A. MANZONI</v>
      </c>
      <c r="I312" s="107" t="str">
        <f>'[1]Tabella E Superiori'!H312</f>
        <v>CLPM01401T/SS/G.G.</v>
      </c>
      <c r="J312" s="107" t="str">
        <f>'[1]Tabella E Superiori'!I312</f>
        <v>M</v>
      </c>
      <c r="K312" s="150">
        <f>'[1]Tabella E Superiori'!J312</f>
        <v>36470</v>
      </c>
      <c r="L312" s="107" t="str">
        <f>'[1]Tabella E Superiori'!K312</f>
        <v>IT</v>
      </c>
      <c r="M312" s="107">
        <f>'[1]Tabella E Superiori'!L312</f>
        <v>5</v>
      </c>
      <c r="N312" s="107" t="str">
        <f>'[1]Tabella E Superiori'!M312</f>
        <v>F.91.1</v>
      </c>
      <c r="O312" s="107">
        <f>'[1]Tabella E Superiori'!N312</f>
        <v>0</v>
      </c>
      <c r="P312" s="107">
        <f>'[1]Tabella E Superiori'!O312</f>
        <v>0</v>
      </c>
      <c r="Q312" s="107" t="str">
        <f>'[1]Tabella E Superiori'!P312</f>
        <v>dis.bipol</v>
      </c>
      <c r="R312" s="107" t="str">
        <f>'[1]Tabella E Superiori'!Q312</f>
        <v>EH</v>
      </c>
      <c r="S312" s="107" t="str">
        <f>'[1]Tabella E Superiori'!R312</f>
        <v>NO</v>
      </c>
      <c r="T312" s="107" t="str">
        <f>'[1]Tabella E Superiori'!S312</f>
        <v>NO</v>
      </c>
      <c r="U312" s="107" t="str">
        <f>'[1]Tabella E Superiori'!T312</f>
        <v>NO</v>
      </c>
      <c r="V312" s="107" t="str">
        <f>'[1]Tabella E Superiori'!U312</f>
        <v>NO</v>
      </c>
      <c r="W312" s="107" t="str">
        <f>'[1]Tabella E Superiori'!V312</f>
        <v>AD01</v>
      </c>
      <c r="X312" s="107">
        <f>'[1]Tabella E Superiori'!W312</f>
        <v>0</v>
      </c>
      <c r="Y312" s="107">
        <f>'[1]Tabella E Superiori'!X312</f>
        <v>0</v>
      </c>
      <c r="Z312" s="107">
        <f>'[1]Tabella E Superiori'!Y312</f>
        <v>0</v>
      </c>
      <c r="AA312" s="107">
        <f>'[1]Tabella E Superiori'!Z312</f>
        <v>0</v>
      </c>
      <c r="AB312" s="91">
        <f t="shared" si="8"/>
        <v>1</v>
      </c>
    </row>
    <row r="313" spans="1:28" ht="15" hidden="1" customHeight="1">
      <c r="A313" s="92" t="str">
        <f t="shared" si="9"/>
        <v>CLIS01400A</v>
      </c>
      <c r="B313" s="107" t="str">
        <f>'[1]Tabella E Superiori'!A313</f>
        <v>CLIS01400A</v>
      </c>
      <c r="C313" s="107" t="str">
        <f>'[1]Tabella E Superiori'!B313</f>
        <v>CLPM01401T</v>
      </c>
      <c r="D313" s="107" t="str">
        <f>'[1]Tabella E Superiori'!C313</f>
        <v>LI12</v>
      </c>
      <c r="E313" s="107" t="str">
        <f>'[1]Tabella E Superiori'!D313</f>
        <v>CL</v>
      </c>
      <c r="F313" s="107" t="str">
        <f>'[1]Tabella E Superiori'!E313</f>
        <v>CALTANISSETTA</v>
      </c>
      <c r="G313" s="107" t="str">
        <f>'[1]Tabella E Superiori'!F313</f>
        <v>SUP</v>
      </c>
      <c r="H313" s="107" t="str">
        <f>'[1]Tabella E Superiori'!G313</f>
        <v>A. MANZONI</v>
      </c>
      <c r="I313" s="107" t="str">
        <f>'[1]Tabella E Superiori'!H313</f>
        <v>CLPM01401T/SS/S.F.</v>
      </c>
      <c r="J313" s="107" t="str">
        <f>'[1]Tabella E Superiori'!I313</f>
        <v>M</v>
      </c>
      <c r="K313" s="150">
        <f>'[1]Tabella E Superiori'!J313</f>
        <v>35951</v>
      </c>
      <c r="L313" s="107" t="str">
        <f>'[1]Tabella E Superiori'!K313</f>
        <v>IT</v>
      </c>
      <c r="M313" s="107">
        <f>'[1]Tabella E Superiori'!L313</f>
        <v>5</v>
      </c>
      <c r="N313" s="107" t="str">
        <f>'[1]Tabella E Superiori'!M313</f>
        <v>F.70</v>
      </c>
      <c r="O313" s="107" t="str">
        <f>'[1]Tabella E Superiori'!N313</f>
        <v>F.80.1</v>
      </c>
      <c r="P313" s="107">
        <f>'[1]Tabella E Superiori'!O313</f>
        <v>0</v>
      </c>
      <c r="Q313" s="107" t="str">
        <f>'[1]Tabella E Superiori'!P313</f>
        <v>ritardo lieve</v>
      </c>
      <c r="R313" s="107" t="str">
        <f>'[1]Tabella E Superiori'!Q313</f>
        <v>EH</v>
      </c>
      <c r="S313" s="107" t="str">
        <f>'[1]Tabella E Superiori'!R313</f>
        <v>SI</v>
      </c>
      <c r="T313" s="107" t="str">
        <f>'[1]Tabella E Superiori'!S313</f>
        <v>NO</v>
      </c>
      <c r="U313" s="107" t="str">
        <f>'[1]Tabella E Superiori'!T313</f>
        <v>NO</v>
      </c>
      <c r="V313" s="107" t="str">
        <f>'[1]Tabella E Superiori'!U313</f>
        <v>NO</v>
      </c>
      <c r="W313" s="107" t="str">
        <f>'[1]Tabella E Superiori'!V313</f>
        <v>AD01</v>
      </c>
      <c r="X313" s="107">
        <f>'[1]Tabella E Superiori'!W313</f>
        <v>0</v>
      </c>
      <c r="Y313" s="107">
        <f>'[1]Tabella E Superiori'!X313</f>
        <v>0</v>
      </c>
      <c r="Z313" s="107">
        <f>'[1]Tabella E Superiori'!Y313</f>
        <v>0</v>
      </c>
      <c r="AA313" s="107">
        <f>'[1]Tabella E Superiori'!Z313</f>
        <v>0</v>
      </c>
      <c r="AB313" s="91">
        <f t="shared" si="8"/>
        <v>1</v>
      </c>
    </row>
    <row r="314" spans="1:28" ht="15" hidden="1" customHeight="1">
      <c r="A314" s="92" t="str">
        <f t="shared" si="9"/>
        <v>CLIS01400A</v>
      </c>
      <c r="B314" s="107" t="str">
        <f>'[1]Tabella E Superiori'!A314</f>
        <v>CLIS01400A</v>
      </c>
      <c r="C314" s="107" t="str">
        <f>'[1]Tabella E Superiori'!B314</f>
        <v>CLPM01401T</v>
      </c>
      <c r="D314" s="107" t="str">
        <f>'[1]Tabella E Superiori'!C314</f>
        <v>LI13</v>
      </c>
      <c r="E314" s="107" t="str">
        <f>'[1]Tabella E Superiori'!D314</f>
        <v>CL</v>
      </c>
      <c r="F314" s="107" t="str">
        <f>'[1]Tabella E Superiori'!E314</f>
        <v>CALTANISSETTA</v>
      </c>
      <c r="G314" s="107" t="str">
        <f>'[1]Tabella E Superiori'!F314</f>
        <v>SUP</v>
      </c>
      <c r="H314" s="107" t="str">
        <f>'[1]Tabella E Superiori'!G314</f>
        <v>A. MANZONI</v>
      </c>
      <c r="I314" s="107" t="str">
        <f>'[1]Tabella E Superiori'!H314</f>
        <v>CLPM01401T/SS/L.M.</v>
      </c>
      <c r="J314" s="107" t="str">
        <f>'[1]Tabella E Superiori'!I314</f>
        <v>F</v>
      </c>
      <c r="K314" s="150">
        <f>'[1]Tabella E Superiori'!J314</f>
        <v>38099</v>
      </c>
      <c r="L314" s="107" t="str">
        <f>'[1]Tabella E Superiori'!K314</f>
        <v>IT</v>
      </c>
      <c r="M314" s="107">
        <f>'[1]Tabella E Superiori'!L314</f>
        <v>2</v>
      </c>
      <c r="N314" s="107" t="str">
        <f>'[1]Tabella E Superiori'!M314</f>
        <v>F.70</v>
      </c>
      <c r="O314" s="107">
        <f>'[1]Tabella E Superiori'!N314</f>
        <v>0</v>
      </c>
      <c r="P314" s="107">
        <f>'[1]Tabella E Superiori'!O314</f>
        <v>0</v>
      </c>
      <c r="Q314" s="107" t="str">
        <f>'[1]Tabella E Superiori'!P314</f>
        <v>ritardo lieve</v>
      </c>
      <c r="R314" s="107" t="str">
        <f>'[1]Tabella E Superiori'!Q314</f>
        <v>EH</v>
      </c>
      <c r="S314" s="107" t="str">
        <f>'[1]Tabella E Superiori'!R314</f>
        <v>NO</v>
      </c>
      <c r="T314" s="107" t="str">
        <f>'[1]Tabella E Superiori'!S314</f>
        <v>NO</v>
      </c>
      <c r="U314" s="107" t="str">
        <f>'[1]Tabella E Superiori'!T314</f>
        <v>NO</v>
      </c>
      <c r="V314" s="107" t="str">
        <f>'[1]Tabella E Superiori'!U314</f>
        <v>NO</v>
      </c>
      <c r="W314" s="107" t="str">
        <f>'[1]Tabella E Superiori'!V314</f>
        <v>AD02</v>
      </c>
      <c r="X314" s="107">
        <f>'[1]Tabella E Superiori'!W314</f>
        <v>0</v>
      </c>
      <c r="Y314" s="107">
        <f>'[1]Tabella E Superiori'!X314</f>
        <v>0</v>
      </c>
      <c r="Z314" s="107">
        <f>'[1]Tabella E Superiori'!Y314</f>
        <v>0</v>
      </c>
      <c r="AA314" s="107">
        <f>'[1]Tabella E Superiori'!Z314</f>
        <v>0</v>
      </c>
      <c r="AB314" s="91">
        <f t="shared" si="8"/>
        <v>1</v>
      </c>
    </row>
    <row r="315" spans="1:28" ht="15" hidden="1" customHeight="1">
      <c r="A315" s="92" t="str">
        <f t="shared" si="9"/>
        <v>CLIS01400A</v>
      </c>
      <c r="B315" s="107" t="str">
        <f>'[1]Tabella E Superiori'!A315</f>
        <v>CLIS01400A</v>
      </c>
      <c r="C315" s="107" t="str">
        <f>'[1]Tabella E Superiori'!B315</f>
        <v>CLPM01401T</v>
      </c>
      <c r="D315" s="107" t="str">
        <f>'[1]Tabella E Superiori'!C315</f>
        <v>LI13</v>
      </c>
      <c r="E315" s="107" t="str">
        <f>'[1]Tabella E Superiori'!D315</f>
        <v>CL</v>
      </c>
      <c r="F315" s="107" t="str">
        <f>'[1]Tabella E Superiori'!E315</f>
        <v>CALTANISSETTA</v>
      </c>
      <c r="G315" s="107" t="str">
        <f>'[1]Tabella E Superiori'!F315</f>
        <v>SUP</v>
      </c>
      <c r="H315" s="107" t="str">
        <f>'[1]Tabella E Superiori'!G315</f>
        <v>A. MANZONI</v>
      </c>
      <c r="I315" s="107" t="str">
        <f>'[1]Tabella E Superiori'!H315</f>
        <v>CLPM01401T/SS/C.A</v>
      </c>
      <c r="J315" s="107" t="str">
        <f>'[1]Tabella E Superiori'!I315</f>
        <v>F</v>
      </c>
      <c r="K315" s="150">
        <f>'[1]Tabella E Superiori'!J315</f>
        <v>37274</v>
      </c>
      <c r="L315" s="107" t="str">
        <f>'[1]Tabella E Superiori'!K315</f>
        <v>IT</v>
      </c>
      <c r="M315" s="107">
        <f>'[1]Tabella E Superiori'!L315</f>
        <v>5</v>
      </c>
      <c r="N315" s="107" t="str">
        <f>'[1]Tabella E Superiori'!M315</f>
        <v>H.54</v>
      </c>
      <c r="O315" s="107">
        <f>'[1]Tabella E Superiori'!N315</f>
        <v>0</v>
      </c>
      <c r="P315" s="107">
        <f>'[1]Tabella E Superiori'!O315</f>
        <v>0</v>
      </c>
      <c r="Q315" s="107" t="str">
        <f>'[1]Tabella E Superiori'!P315</f>
        <v>cataratta</v>
      </c>
      <c r="R315" s="107" t="str">
        <f>'[1]Tabella E Superiori'!Q315</f>
        <v>CHG</v>
      </c>
      <c r="S315" s="107" t="str">
        <f>'[1]Tabella E Superiori'!R315</f>
        <v>NO</v>
      </c>
      <c r="T315" s="107" t="str">
        <f>'[1]Tabella E Superiori'!S315</f>
        <v>NO</v>
      </c>
      <c r="U315" s="107" t="str">
        <f>'[1]Tabella E Superiori'!T315</f>
        <v>NO</v>
      </c>
      <c r="V315" s="107" t="str">
        <f>'[1]Tabella E Superiori'!U315</f>
        <v>NO</v>
      </c>
      <c r="W315" s="107" t="str">
        <f>'[1]Tabella E Superiori'!V315</f>
        <v>AD01</v>
      </c>
      <c r="X315" s="107">
        <f>'[1]Tabella E Superiori'!W315</f>
        <v>0</v>
      </c>
      <c r="Y315" s="107">
        <f>'[1]Tabella E Superiori'!X315</f>
        <v>0</v>
      </c>
      <c r="Z315" s="107">
        <f>'[1]Tabella E Superiori'!Y315</f>
        <v>0</v>
      </c>
      <c r="AA315" s="107">
        <f>'[1]Tabella E Superiori'!Z315</f>
        <v>0</v>
      </c>
      <c r="AB315" s="91">
        <f t="shared" si="8"/>
        <v>1</v>
      </c>
    </row>
    <row r="316" spans="1:28" ht="15" hidden="1" customHeight="1">
      <c r="A316" s="92" t="str">
        <f t="shared" si="9"/>
        <v>CLIS01400A</v>
      </c>
      <c r="B316" s="107" t="str">
        <f>'[1]Tabella E Superiori'!A316</f>
        <v>CLIS01400A</v>
      </c>
      <c r="C316" s="107" t="str">
        <f>'[1]Tabella E Superiori'!B316</f>
        <v>CLPM01401T</v>
      </c>
      <c r="D316" s="107" t="str">
        <f>'[1]Tabella E Superiori'!C316</f>
        <v>LI13</v>
      </c>
      <c r="E316" s="107" t="str">
        <f>'[1]Tabella E Superiori'!D316</f>
        <v>CL</v>
      </c>
      <c r="F316" s="107" t="str">
        <f>'[1]Tabella E Superiori'!E316</f>
        <v>CALTANISSETTA</v>
      </c>
      <c r="G316" s="107" t="str">
        <f>'[1]Tabella E Superiori'!F316</f>
        <v>SUP</v>
      </c>
      <c r="H316" s="107" t="str">
        <f>'[1]Tabella E Superiori'!G316</f>
        <v>A. MANZONI</v>
      </c>
      <c r="I316" s="107" t="str">
        <f>'[1]Tabella E Superiori'!H316</f>
        <v>CLPM01401T/SS/V.S.</v>
      </c>
      <c r="J316" s="107" t="str">
        <f>'[1]Tabella E Superiori'!I316</f>
        <v>F</v>
      </c>
      <c r="K316" s="150">
        <f>'[1]Tabella E Superiori'!J316</f>
        <v>36910</v>
      </c>
      <c r="L316" s="107" t="str">
        <f>'[1]Tabella E Superiori'!K316</f>
        <v>IT</v>
      </c>
      <c r="M316" s="107">
        <f>'[1]Tabella E Superiori'!L316</f>
        <v>5</v>
      </c>
      <c r="N316" s="107" t="str">
        <f>'[1]Tabella E Superiori'!M316</f>
        <v>F.71</v>
      </c>
      <c r="O316" s="107">
        <f>'[1]Tabella E Superiori'!N316</f>
        <v>0</v>
      </c>
      <c r="P316" s="107">
        <f>'[1]Tabella E Superiori'!O316</f>
        <v>0</v>
      </c>
      <c r="Q316" s="107" t="str">
        <f>'[1]Tabella E Superiori'!P316</f>
        <v>ritardo lieve</v>
      </c>
      <c r="R316" s="107" t="str">
        <f>'[1]Tabella E Superiori'!Q316</f>
        <v>EH</v>
      </c>
      <c r="S316" s="107" t="str">
        <f>'[1]Tabella E Superiori'!R316</f>
        <v>NO</v>
      </c>
      <c r="T316" s="107" t="str">
        <f>'[1]Tabella E Superiori'!S316</f>
        <v>NO</v>
      </c>
      <c r="U316" s="107" t="str">
        <f>'[1]Tabella E Superiori'!T316</f>
        <v>NO</v>
      </c>
      <c r="V316" s="107" t="str">
        <f>'[1]Tabella E Superiori'!U316</f>
        <v>NO</v>
      </c>
      <c r="W316" s="107" t="str">
        <f>'[1]Tabella E Superiori'!V316</f>
        <v>AD02</v>
      </c>
      <c r="X316" s="107">
        <f>'[1]Tabella E Superiori'!W316</f>
        <v>0</v>
      </c>
      <c r="Y316" s="107">
        <f>'[1]Tabella E Superiori'!X316</f>
        <v>0</v>
      </c>
      <c r="Z316" s="107">
        <f>'[1]Tabella E Superiori'!Y316</f>
        <v>0</v>
      </c>
      <c r="AA316" s="107">
        <f>'[1]Tabella E Superiori'!Z316</f>
        <v>0</v>
      </c>
      <c r="AB316" s="91">
        <f t="shared" si="8"/>
        <v>1</v>
      </c>
    </row>
    <row r="317" spans="1:28" ht="15" hidden="1" customHeight="1">
      <c r="A317" s="92" t="str">
        <f t="shared" si="9"/>
        <v>CLIS01400A</v>
      </c>
      <c r="B317" s="107" t="str">
        <f>'[1]Tabella E Superiori'!A317</f>
        <v>CLIS01400A</v>
      </c>
      <c r="C317" s="107" t="str">
        <f>'[1]Tabella E Superiori'!B317</f>
        <v>CLSD014017</v>
      </c>
      <c r="D317" s="107" t="str">
        <f>'[1]Tabella E Superiori'!C317</f>
        <v>LI00</v>
      </c>
      <c r="E317" s="107" t="str">
        <f>'[1]Tabella E Superiori'!D317</f>
        <v>CL</v>
      </c>
      <c r="F317" s="107" t="str">
        <f>'[1]Tabella E Superiori'!E317</f>
        <v>SAN CATALDO</v>
      </c>
      <c r="G317" s="107" t="str">
        <f>'[1]Tabella E Superiori'!F317</f>
        <v>SUP</v>
      </c>
      <c r="H317" s="107" t="str">
        <f>'[1]Tabella E Superiori'!G317</f>
        <v>LICEO ARTISTICO "F. JUVARA"</v>
      </c>
      <c r="I317" s="107" t="str">
        <f>'[1]Tabella E Superiori'!H317</f>
        <v>CLIS01400A/SS/C.D.</v>
      </c>
      <c r="J317" s="107" t="str">
        <f>'[1]Tabella E Superiori'!I317</f>
        <v>F</v>
      </c>
      <c r="K317" s="150">
        <f>'[1]Tabella E Superiori'!J317</f>
        <v>38381</v>
      </c>
      <c r="L317" s="107" t="str">
        <f>'[1]Tabella E Superiori'!K317</f>
        <v>IT</v>
      </c>
      <c r="M317" s="107">
        <f>'[1]Tabella E Superiori'!L317</f>
        <v>1</v>
      </c>
      <c r="N317" s="107" t="str">
        <f>'[1]Tabella E Superiori'!M317</f>
        <v>F 84.0</v>
      </c>
      <c r="O317" s="107">
        <f>'[1]Tabella E Superiori'!N317</f>
        <v>0</v>
      </c>
      <c r="P317" s="107">
        <f>'[1]Tabella E Superiori'!O317</f>
        <v>0</v>
      </c>
      <c r="Q317" s="107" t="str">
        <f>'[1]Tabella E Superiori'!P317</f>
        <v>Autismo infantile</v>
      </c>
      <c r="R317" s="107" t="str">
        <f>'[1]Tabella E Superiori'!Q317</f>
        <v>EHG</v>
      </c>
      <c r="S317" s="107" t="str">
        <f>'[1]Tabella E Superiori'!R317</f>
        <v>NO</v>
      </c>
      <c r="T317" s="107" t="str">
        <f>'[1]Tabella E Superiori'!S317</f>
        <v>NO</v>
      </c>
      <c r="U317" s="107" t="str">
        <f>'[1]Tabella E Superiori'!T317</f>
        <v>SI</v>
      </c>
      <c r="V317" s="107" t="str">
        <f>'[1]Tabella E Superiori'!U317</f>
        <v>SI</v>
      </c>
      <c r="W317" s="107" t="str">
        <f>'[1]Tabella E Superiori'!V317</f>
        <v>AD03</v>
      </c>
      <c r="X317" s="107">
        <f>'[1]Tabella E Superiori'!W317</f>
        <v>0</v>
      </c>
      <c r="Y317" s="107" t="str">
        <f>'[1]Tabella E Superiori'!X317</f>
        <v>281/2013</v>
      </c>
      <c r="Z317" s="107">
        <f>'[1]Tabella E Superiori'!Y317</f>
        <v>0</v>
      </c>
      <c r="AA317" s="107">
        <f>'[1]Tabella E Superiori'!Z317</f>
        <v>0</v>
      </c>
      <c r="AB317" s="91">
        <f t="shared" si="8"/>
        <v>1</v>
      </c>
    </row>
    <row r="318" spans="1:28" ht="15" hidden="1" customHeight="1">
      <c r="A318" s="92" t="str">
        <f t="shared" si="9"/>
        <v>CLIS01400A</v>
      </c>
      <c r="B318" s="107" t="str">
        <f>'[1]Tabella E Superiori'!A318</f>
        <v>CLIS01400A</v>
      </c>
      <c r="C318" s="107" t="str">
        <f>'[1]Tabella E Superiori'!B318</f>
        <v>CLSD014017</v>
      </c>
      <c r="D318" s="107" t="str">
        <f>'[1]Tabella E Superiori'!C318</f>
        <v>LI00</v>
      </c>
      <c r="E318" s="107" t="str">
        <f>'[1]Tabella E Superiori'!D318</f>
        <v>CL</v>
      </c>
      <c r="F318" s="107" t="str">
        <f>'[1]Tabella E Superiori'!E318</f>
        <v>SAN CATALDO</v>
      </c>
      <c r="G318" s="107" t="str">
        <f>'[1]Tabella E Superiori'!F318</f>
        <v>SUP</v>
      </c>
      <c r="H318" s="107" t="str">
        <f>'[1]Tabella E Superiori'!G318</f>
        <v>LICEO ARTISTICO "F. JUVARA"</v>
      </c>
      <c r="I318" s="107" t="str">
        <f>'[1]Tabella E Superiori'!H318</f>
        <v>CLIS01400A/SS/G.G.</v>
      </c>
      <c r="J318" s="107" t="str">
        <f>'[1]Tabella E Superiori'!I318</f>
        <v>M</v>
      </c>
      <c r="K318" s="150">
        <f>'[1]Tabella E Superiori'!J318</f>
        <v>37901</v>
      </c>
      <c r="L318" s="107" t="str">
        <f>'[1]Tabella E Superiori'!K318</f>
        <v>IT</v>
      </c>
      <c r="M318" s="107">
        <f>'[1]Tabella E Superiori'!L318</f>
        <v>1</v>
      </c>
      <c r="N318" s="107" t="str">
        <f>'[1]Tabella E Superiori'!M318</f>
        <v>G 40 B</v>
      </c>
      <c r="O318" s="107" t="str">
        <f>'[1]Tabella E Superiori'!N318</f>
        <v>F 80.1</v>
      </c>
      <c r="P318" s="107" t="str">
        <f>'[1]Tabella E Superiori'!O318</f>
        <v>F 90.0</v>
      </c>
      <c r="Q318" s="107" t="str">
        <f>'[1]Tabella E Superiori'!P318</f>
        <v>Epilessia parziale, Disturbo del linguaggio espressivo, Disturbo dell'attività e attenzione</v>
      </c>
      <c r="R318" s="107" t="str">
        <f>'[1]Tabella E Superiori'!Q318</f>
        <v>EHG</v>
      </c>
      <c r="S318" s="107" t="str">
        <f>'[1]Tabella E Superiori'!R318</f>
        <v>SI</v>
      </c>
      <c r="T318" s="107" t="str">
        <f>'[1]Tabella E Superiori'!S318</f>
        <v>NO</v>
      </c>
      <c r="U318" s="107" t="str">
        <f>'[1]Tabella E Superiori'!T318</f>
        <v>SI</v>
      </c>
      <c r="V318" s="107" t="str">
        <f>'[1]Tabella E Superiori'!U318</f>
        <v>SI</v>
      </c>
      <c r="W318" s="107" t="str">
        <f>'[1]Tabella E Superiori'!V318</f>
        <v>AD02</v>
      </c>
      <c r="X318" s="107">
        <f>'[1]Tabella E Superiori'!W318</f>
        <v>0</v>
      </c>
      <c r="Y318" s="107" t="str">
        <f>'[1]Tabella E Superiori'!X318</f>
        <v>279/2013</v>
      </c>
      <c r="Z318" s="107">
        <f>'[1]Tabella E Superiori'!Y318</f>
        <v>0</v>
      </c>
      <c r="AA318" s="107">
        <f>'[1]Tabella E Superiori'!Z318</f>
        <v>0</v>
      </c>
      <c r="AB318" s="91">
        <f t="shared" si="8"/>
        <v>1</v>
      </c>
    </row>
    <row r="319" spans="1:28" ht="15" hidden="1" customHeight="1">
      <c r="A319" s="92" t="str">
        <f t="shared" si="9"/>
        <v>CLIS01400A</v>
      </c>
      <c r="B319" s="107" t="str">
        <f>'[1]Tabella E Superiori'!A319</f>
        <v>CLIS01400A</v>
      </c>
      <c r="C319" s="107" t="str">
        <f>'[1]Tabella E Superiori'!B319</f>
        <v>CLSD014017</v>
      </c>
      <c r="D319" s="107" t="str">
        <f>'[1]Tabella E Superiori'!C319</f>
        <v>LI00</v>
      </c>
      <c r="E319" s="107" t="str">
        <f>'[1]Tabella E Superiori'!D319</f>
        <v>CL</v>
      </c>
      <c r="F319" s="107" t="str">
        <f>'[1]Tabella E Superiori'!E319</f>
        <v>SAN CATALDO</v>
      </c>
      <c r="G319" s="107" t="str">
        <f>'[1]Tabella E Superiori'!F319</f>
        <v>SUP</v>
      </c>
      <c r="H319" s="107" t="str">
        <f>'[1]Tabella E Superiori'!G319</f>
        <v>LICEO ARTISTICO "F. JUVARA"</v>
      </c>
      <c r="I319" s="107" t="str">
        <f>'[1]Tabella E Superiori'!H319</f>
        <v>CLIS01400A/SS/I.E.</v>
      </c>
      <c r="J319" s="107" t="str">
        <f>'[1]Tabella E Superiori'!I319</f>
        <v>M</v>
      </c>
      <c r="K319" s="150">
        <f>'[1]Tabella E Superiori'!J319</f>
        <v>38716</v>
      </c>
      <c r="L319" s="107" t="str">
        <f>'[1]Tabella E Superiori'!K319</f>
        <v>IT</v>
      </c>
      <c r="M319" s="107">
        <f>'[1]Tabella E Superiori'!L319</f>
        <v>1</v>
      </c>
      <c r="N319" s="107" t="str">
        <f>'[1]Tabella E Superiori'!M319</f>
        <v>F 84.0</v>
      </c>
      <c r="O319" s="107" t="str">
        <f>'[1]Tabella E Superiori'!N319</f>
        <v>F 90.1</v>
      </c>
      <c r="P319" s="107">
        <f>'[1]Tabella E Superiori'!O319</f>
        <v>0</v>
      </c>
      <c r="Q319" s="107" t="str">
        <f>'[1]Tabella E Superiori'!P319</f>
        <v>Autismo infantile - Disturbo ipercinetico della condotta</v>
      </c>
      <c r="R319" s="107" t="str">
        <f>'[1]Tabella E Superiori'!Q319</f>
        <v>EHG</v>
      </c>
      <c r="S319" s="107" t="str">
        <f>'[1]Tabella E Superiori'!R319</f>
        <v>SI</v>
      </c>
      <c r="T319" s="107" t="str">
        <f>'[1]Tabella E Superiori'!S319</f>
        <v>NO</v>
      </c>
      <c r="U319" s="107" t="str">
        <f>'[1]Tabella E Superiori'!T319</f>
        <v>SI</v>
      </c>
      <c r="V319" s="107" t="str">
        <f>'[1]Tabella E Superiori'!U319</f>
        <v>SI</v>
      </c>
      <c r="W319" s="107" t="str">
        <f>'[1]Tabella E Superiori'!V319</f>
        <v>AD03</v>
      </c>
      <c r="X319" s="107">
        <f>'[1]Tabella E Superiori'!W319</f>
        <v>0</v>
      </c>
      <c r="Y319" s="107">
        <f>'[1]Tabella E Superiori'!X319</f>
        <v>0</v>
      </c>
      <c r="Z319" s="107">
        <f>'[1]Tabella E Superiori'!Y319</f>
        <v>0</v>
      </c>
      <c r="AA319" s="107">
        <f>'[1]Tabella E Superiori'!Z319</f>
        <v>0</v>
      </c>
      <c r="AB319" s="91">
        <f t="shared" si="8"/>
        <v>1</v>
      </c>
    </row>
    <row r="320" spans="1:28" ht="15" hidden="1" customHeight="1">
      <c r="A320" s="92" t="str">
        <f t="shared" si="9"/>
        <v>CLIS01400A</v>
      </c>
      <c r="B320" s="107" t="str">
        <f>'[1]Tabella E Superiori'!A320</f>
        <v>CLIS01400A</v>
      </c>
      <c r="C320" s="107" t="str">
        <f>'[1]Tabella E Superiori'!B320</f>
        <v>CLSD014017</v>
      </c>
      <c r="D320" s="107" t="str">
        <f>'[1]Tabella E Superiori'!C320</f>
        <v>LI00</v>
      </c>
      <c r="E320" s="107" t="str">
        <f>'[1]Tabella E Superiori'!D320</f>
        <v>CL</v>
      </c>
      <c r="F320" s="107" t="str">
        <f>'[1]Tabella E Superiori'!E320</f>
        <v>SAN CATALDO</v>
      </c>
      <c r="G320" s="107" t="str">
        <f>'[1]Tabella E Superiori'!F320</f>
        <v>SUP</v>
      </c>
      <c r="H320" s="107" t="str">
        <f>'[1]Tabella E Superiori'!G320</f>
        <v>LICEO ARTISTICO "F. JUVARA"</v>
      </c>
      <c r="I320" s="107" t="str">
        <f>'[1]Tabella E Superiori'!H320</f>
        <v>CLIS01400A/SS/L.A.</v>
      </c>
      <c r="J320" s="107" t="str">
        <f>'[1]Tabella E Superiori'!I320</f>
        <v>F</v>
      </c>
      <c r="K320" s="150">
        <f>'[1]Tabella E Superiori'!J320</f>
        <v>38451</v>
      </c>
      <c r="L320" s="107" t="str">
        <f>'[1]Tabella E Superiori'!K320</f>
        <v>IT</v>
      </c>
      <c r="M320" s="107">
        <f>'[1]Tabella E Superiori'!L320</f>
        <v>1</v>
      </c>
      <c r="N320" s="107" t="str">
        <f>'[1]Tabella E Superiori'!M320</f>
        <v>F 71</v>
      </c>
      <c r="O320" s="107">
        <f>'[1]Tabella E Superiori'!N320</f>
        <v>0</v>
      </c>
      <c r="P320" s="107">
        <f>'[1]Tabella E Superiori'!O320</f>
        <v>0</v>
      </c>
      <c r="Q320" s="107" t="str">
        <f>'[1]Tabella E Superiori'!P320</f>
        <v>Ritardo mentale di gravità media</v>
      </c>
      <c r="R320" s="107" t="str">
        <f>'[1]Tabella E Superiori'!Q320</f>
        <v>EH</v>
      </c>
      <c r="S320" s="107" t="str">
        <f>'[1]Tabella E Superiori'!R320</f>
        <v>NO</v>
      </c>
      <c r="T320" s="107" t="str">
        <f>'[1]Tabella E Superiori'!S320</f>
        <v>NO</v>
      </c>
      <c r="U320" s="107" t="str">
        <f>'[1]Tabella E Superiori'!T320</f>
        <v>NO</v>
      </c>
      <c r="V320" s="107" t="str">
        <f>'[1]Tabella E Superiori'!U320</f>
        <v>NO</v>
      </c>
      <c r="W320" s="107" t="str">
        <f>'[1]Tabella E Superiori'!V320</f>
        <v>AD02</v>
      </c>
      <c r="X320" s="107">
        <f>'[1]Tabella E Superiori'!W320</f>
        <v>0</v>
      </c>
      <c r="Y320" s="107">
        <f>'[1]Tabella E Superiori'!X320</f>
        <v>0</v>
      </c>
      <c r="Z320" s="107">
        <f>'[1]Tabella E Superiori'!Y320</f>
        <v>0</v>
      </c>
      <c r="AA320" s="107">
        <f>'[1]Tabella E Superiori'!Z320</f>
        <v>0</v>
      </c>
      <c r="AB320" s="91">
        <f t="shared" si="8"/>
        <v>1</v>
      </c>
    </row>
    <row r="321" spans="1:28" ht="15" hidden="1" customHeight="1">
      <c r="A321" s="92" t="str">
        <f t="shared" si="9"/>
        <v>CLIS01400A</v>
      </c>
      <c r="B321" s="107" t="str">
        <f>'[1]Tabella E Superiori'!A321</f>
        <v>CLIS01400A</v>
      </c>
      <c r="C321" s="107" t="str">
        <f>'[1]Tabella E Superiori'!B321</f>
        <v>CLSD014017</v>
      </c>
      <c r="D321" s="107" t="str">
        <f>'[1]Tabella E Superiori'!C321</f>
        <v>LI00</v>
      </c>
      <c r="E321" s="107" t="str">
        <f>'[1]Tabella E Superiori'!D321</f>
        <v>CL</v>
      </c>
      <c r="F321" s="107" t="str">
        <f>'[1]Tabella E Superiori'!E321</f>
        <v>SAN CATALDO</v>
      </c>
      <c r="G321" s="107" t="str">
        <f>'[1]Tabella E Superiori'!F321</f>
        <v>SUP</v>
      </c>
      <c r="H321" s="107" t="str">
        <f>'[1]Tabella E Superiori'!G321</f>
        <v>LICEO ARTISTICO "F. JUVARA"</v>
      </c>
      <c r="I321" s="107" t="str">
        <f>'[1]Tabella E Superiori'!H321</f>
        <v>CLIS01400A/SS/M.F.</v>
      </c>
      <c r="J321" s="107" t="str">
        <f>'[1]Tabella E Superiori'!I321</f>
        <v>M</v>
      </c>
      <c r="K321" s="150">
        <f>'[1]Tabella E Superiori'!J321</f>
        <v>38527</v>
      </c>
      <c r="L321" s="107" t="str">
        <f>'[1]Tabella E Superiori'!K321</f>
        <v>IT</v>
      </c>
      <c r="M321" s="107">
        <f>'[1]Tabella E Superiori'!L321</f>
        <v>1</v>
      </c>
      <c r="N321" s="107" t="str">
        <f>'[1]Tabella E Superiori'!M321</f>
        <v>F 72</v>
      </c>
      <c r="O321" s="107" t="str">
        <f>'[1]Tabella E Superiori'!N321</f>
        <v>Q 99.2</v>
      </c>
      <c r="P321" s="107">
        <f>'[1]Tabella E Superiori'!O321</f>
        <v>0</v>
      </c>
      <c r="Q321" s="107" t="str">
        <f>'[1]Tabella E Superiori'!P321</f>
        <v>Ritardo mentale grave, Sindrome da X fragile</v>
      </c>
      <c r="R321" s="107" t="str">
        <f>'[1]Tabella E Superiori'!Q321</f>
        <v>EHG</v>
      </c>
      <c r="S321" s="107" t="str">
        <f>'[1]Tabella E Superiori'!R321</f>
        <v>SI</v>
      </c>
      <c r="T321" s="107" t="str">
        <f>'[1]Tabella E Superiori'!S321</f>
        <v>NO</v>
      </c>
      <c r="U321" s="107" t="str">
        <f>'[1]Tabella E Superiori'!T321</f>
        <v>SI</v>
      </c>
      <c r="V321" s="107" t="str">
        <f>'[1]Tabella E Superiori'!U321</f>
        <v>SI</v>
      </c>
      <c r="W321" s="107" t="str">
        <f>'[1]Tabella E Superiori'!V321</f>
        <v>AD01</v>
      </c>
      <c r="X321" s="107">
        <f>'[1]Tabella E Superiori'!W321</f>
        <v>0</v>
      </c>
      <c r="Y321" s="107">
        <f>'[1]Tabella E Superiori'!X321</f>
        <v>0</v>
      </c>
      <c r="Z321" s="107">
        <f>'[1]Tabella E Superiori'!Y321</f>
        <v>0</v>
      </c>
      <c r="AA321" s="107">
        <f>'[1]Tabella E Superiori'!Z321</f>
        <v>0</v>
      </c>
      <c r="AB321" s="91">
        <f t="shared" si="8"/>
        <v>1</v>
      </c>
    </row>
    <row r="322" spans="1:28" ht="15" hidden="1" customHeight="1">
      <c r="A322" s="92" t="str">
        <f t="shared" si="9"/>
        <v>CLIS01400A</v>
      </c>
      <c r="B322" s="107" t="str">
        <f>'[1]Tabella E Superiori'!A322</f>
        <v>CLIS01400A</v>
      </c>
      <c r="C322" s="107" t="str">
        <f>'[1]Tabella E Superiori'!B322</f>
        <v>CLSD014017</v>
      </c>
      <c r="D322" s="107" t="str">
        <f>'[1]Tabella E Superiori'!C322</f>
        <v>LI00</v>
      </c>
      <c r="E322" s="107" t="str">
        <f>'[1]Tabella E Superiori'!D322</f>
        <v>CL</v>
      </c>
      <c r="F322" s="107" t="str">
        <f>'[1]Tabella E Superiori'!E322</f>
        <v>SAN CATALDO</v>
      </c>
      <c r="G322" s="107" t="str">
        <f>'[1]Tabella E Superiori'!F322</f>
        <v>SUP</v>
      </c>
      <c r="H322" s="107" t="str">
        <f>'[1]Tabella E Superiori'!G322</f>
        <v>LICEO ARTISTICO "F. JUVARA"</v>
      </c>
      <c r="I322" s="107" t="str">
        <f>'[1]Tabella E Superiori'!H322</f>
        <v>CLIS01400A/SS/T.A.</v>
      </c>
      <c r="J322" s="107" t="str">
        <f>'[1]Tabella E Superiori'!I322</f>
        <v>M</v>
      </c>
      <c r="K322" s="150">
        <f>'[1]Tabella E Superiori'!J322</f>
        <v>38249</v>
      </c>
      <c r="L322" s="107" t="str">
        <f>'[1]Tabella E Superiori'!K322</f>
        <v>IT</v>
      </c>
      <c r="M322" s="107">
        <f>'[1]Tabella E Superiori'!L322</f>
        <v>1</v>
      </c>
      <c r="N322" s="107" t="str">
        <f>'[1]Tabella E Superiori'!M322</f>
        <v>758.0</v>
      </c>
      <c r="O322" s="107">
        <f>'[1]Tabella E Superiori'!N322</f>
        <v>0</v>
      </c>
      <c r="P322" s="107">
        <f>'[1]Tabella E Superiori'!O322</f>
        <v>0</v>
      </c>
      <c r="Q322" s="107" t="str">
        <f>'[1]Tabella E Superiori'!P322</f>
        <v>Sindrome di Down</v>
      </c>
      <c r="R322" s="107" t="str">
        <f>'[1]Tabella E Superiori'!Q322</f>
        <v>EHG</v>
      </c>
      <c r="S322" s="107" t="str">
        <f>'[1]Tabella E Superiori'!R322</f>
        <v>NO</v>
      </c>
      <c r="T322" s="107" t="str">
        <f>'[1]Tabella E Superiori'!S322</f>
        <v>NO</v>
      </c>
      <c r="U322" s="107" t="str">
        <f>'[1]Tabella E Superiori'!T322</f>
        <v>SI</v>
      </c>
      <c r="V322" s="107" t="str">
        <f>'[1]Tabella E Superiori'!U322</f>
        <v>SI</v>
      </c>
      <c r="W322" s="107" t="str">
        <f>'[1]Tabella E Superiori'!V322</f>
        <v>AD01</v>
      </c>
      <c r="X322" s="107">
        <f>'[1]Tabella E Superiori'!W322</f>
        <v>0</v>
      </c>
      <c r="Y322" s="107">
        <f>'[1]Tabella E Superiori'!X322</f>
        <v>0</v>
      </c>
      <c r="Z322" s="107">
        <f>'[1]Tabella E Superiori'!Y322</f>
        <v>0</v>
      </c>
      <c r="AA322" s="107">
        <f>'[1]Tabella E Superiori'!Z322</f>
        <v>0</v>
      </c>
      <c r="AB322" s="91">
        <f t="shared" si="8"/>
        <v>1</v>
      </c>
    </row>
    <row r="323" spans="1:28" ht="15" hidden="1" customHeight="1">
      <c r="A323" s="92" t="str">
        <f t="shared" si="9"/>
        <v>CLIS01400A</v>
      </c>
      <c r="B323" s="107" t="str">
        <f>'[1]Tabella E Superiori'!A323</f>
        <v>CLIS01400A</v>
      </c>
      <c r="C323" s="107" t="str">
        <f>'[1]Tabella E Superiori'!B323</f>
        <v>CLSD014017</v>
      </c>
      <c r="D323" s="107" t="str">
        <f>'[1]Tabella E Superiori'!C323</f>
        <v>LI00</v>
      </c>
      <c r="E323" s="107" t="str">
        <f>'[1]Tabella E Superiori'!D323</f>
        <v>CL</v>
      </c>
      <c r="F323" s="107" t="str">
        <f>'[1]Tabella E Superiori'!E323</f>
        <v>SAN CATALDO</v>
      </c>
      <c r="G323" s="107" t="str">
        <f>'[1]Tabella E Superiori'!F323</f>
        <v>SUP</v>
      </c>
      <c r="H323" s="107" t="str">
        <f>'[1]Tabella E Superiori'!G323</f>
        <v>LICEO ARTISTICO "F. JUVARA"</v>
      </c>
      <c r="I323" s="107" t="str">
        <f>'[1]Tabella E Superiori'!H323</f>
        <v>CLIS01400A/SS/B.M.</v>
      </c>
      <c r="J323" s="107" t="str">
        <f>'[1]Tabella E Superiori'!I323</f>
        <v>F</v>
      </c>
      <c r="K323" s="150">
        <f>'[1]Tabella E Superiori'!J323</f>
        <v>38161</v>
      </c>
      <c r="L323" s="107" t="str">
        <f>'[1]Tabella E Superiori'!K323</f>
        <v>IT</v>
      </c>
      <c r="M323" s="107">
        <f>'[1]Tabella E Superiori'!L323</f>
        <v>2</v>
      </c>
      <c r="N323" s="107" t="str">
        <f>'[1]Tabella E Superiori'!M323</f>
        <v>Q 90</v>
      </c>
      <c r="O323" s="107">
        <f>'[1]Tabella E Superiori'!N323</f>
        <v>0</v>
      </c>
      <c r="P323" s="107">
        <f>'[1]Tabella E Superiori'!O323</f>
        <v>0</v>
      </c>
      <c r="Q323" s="107" t="str">
        <f>'[1]Tabella E Superiori'!P323</f>
        <v>Sindrome di Down</v>
      </c>
      <c r="R323" s="107" t="str">
        <f>'[1]Tabella E Superiori'!Q323</f>
        <v>EHG</v>
      </c>
      <c r="S323" s="107" t="str">
        <f>'[1]Tabella E Superiori'!R323</f>
        <v>NO</v>
      </c>
      <c r="T323" s="107" t="str">
        <f>'[1]Tabella E Superiori'!S323</f>
        <v>NO</v>
      </c>
      <c r="U323" s="107" t="str">
        <f>'[1]Tabella E Superiori'!T323</f>
        <v>SI</v>
      </c>
      <c r="V323" s="107" t="str">
        <f>'[1]Tabella E Superiori'!U323</f>
        <v>NO</v>
      </c>
      <c r="W323" s="107" t="str">
        <f>'[1]Tabella E Superiori'!V323</f>
        <v>AD02</v>
      </c>
      <c r="X323" s="107">
        <f>'[1]Tabella E Superiori'!W323</f>
        <v>0</v>
      </c>
      <c r="Y323" s="107" t="str">
        <f>'[1]Tabella E Superiori'!X323</f>
        <v>265/2017</v>
      </c>
      <c r="Z323" s="107">
        <f>'[1]Tabella E Superiori'!Y323</f>
        <v>0</v>
      </c>
      <c r="AA323" s="107">
        <f>'[1]Tabella E Superiori'!Z323</f>
        <v>0</v>
      </c>
      <c r="AB323" s="91">
        <f t="shared" si="8"/>
        <v>1</v>
      </c>
    </row>
    <row r="324" spans="1:28" ht="15" hidden="1" customHeight="1">
      <c r="A324" s="92" t="str">
        <f t="shared" si="9"/>
        <v>CLIS01400A</v>
      </c>
      <c r="B324" s="107" t="str">
        <f>'[1]Tabella E Superiori'!A324</f>
        <v>CLIS01400A</v>
      </c>
      <c r="C324" s="107" t="str">
        <f>'[1]Tabella E Superiori'!B324</f>
        <v>CLSD014017</v>
      </c>
      <c r="D324" s="107" t="str">
        <f>'[1]Tabella E Superiori'!C324</f>
        <v>LI00</v>
      </c>
      <c r="E324" s="107" t="str">
        <f>'[1]Tabella E Superiori'!D324</f>
        <v>CL</v>
      </c>
      <c r="F324" s="107" t="str">
        <f>'[1]Tabella E Superiori'!E324</f>
        <v>SAN CATALDO</v>
      </c>
      <c r="G324" s="107" t="str">
        <f>'[1]Tabella E Superiori'!F324</f>
        <v>SUP</v>
      </c>
      <c r="H324" s="107" t="str">
        <f>'[1]Tabella E Superiori'!G324</f>
        <v>LICEO ARTISTICO "F. JUVARA"</v>
      </c>
      <c r="I324" s="107" t="str">
        <f>'[1]Tabella E Superiori'!H324</f>
        <v>CLIS01400A/SS/C.S.</v>
      </c>
      <c r="J324" s="107" t="str">
        <f>'[1]Tabella E Superiori'!I324</f>
        <v>F</v>
      </c>
      <c r="K324" s="150">
        <f>'[1]Tabella E Superiori'!J324</f>
        <v>37699</v>
      </c>
      <c r="L324" s="107" t="str">
        <f>'[1]Tabella E Superiori'!K324</f>
        <v>IT</v>
      </c>
      <c r="M324" s="107">
        <f>'[1]Tabella E Superiori'!L324</f>
        <v>2</v>
      </c>
      <c r="N324" s="107" t="str">
        <f>'[1]Tabella E Superiori'!M324</f>
        <v>F 70</v>
      </c>
      <c r="O324" s="107">
        <f>'[1]Tabella E Superiori'!N324</f>
        <v>0</v>
      </c>
      <c r="P324" s="107">
        <f>'[1]Tabella E Superiori'!O324</f>
        <v>0</v>
      </c>
      <c r="Q324" s="107" t="str">
        <f>'[1]Tabella E Superiori'!P324</f>
        <v>Disabilità intellettiva lieve</v>
      </c>
      <c r="R324" s="107" t="str">
        <f>'[1]Tabella E Superiori'!Q324</f>
        <v>EH</v>
      </c>
      <c r="S324" s="107" t="str">
        <f>'[1]Tabella E Superiori'!R324</f>
        <v>NO</v>
      </c>
      <c r="T324" s="107" t="str">
        <f>'[1]Tabella E Superiori'!S324</f>
        <v>NO</v>
      </c>
      <c r="U324" s="107" t="str">
        <f>'[1]Tabella E Superiori'!T324</f>
        <v>NO</v>
      </c>
      <c r="V324" s="107" t="str">
        <f>'[1]Tabella E Superiori'!U324</f>
        <v>NO</v>
      </c>
      <c r="W324" s="107" t="str">
        <f>'[1]Tabella E Superiori'!V324</f>
        <v>AD02</v>
      </c>
      <c r="X324" s="107">
        <f>'[1]Tabella E Superiori'!W324</f>
        <v>0</v>
      </c>
      <c r="Y324" s="107">
        <f>'[1]Tabella E Superiori'!X324</f>
        <v>0</v>
      </c>
      <c r="Z324" s="107">
        <f>'[1]Tabella E Superiori'!Y324</f>
        <v>0</v>
      </c>
      <c r="AA324" s="107">
        <f>'[1]Tabella E Superiori'!Z324</f>
        <v>0</v>
      </c>
      <c r="AB324" s="91">
        <f t="shared" si="8"/>
        <v>1</v>
      </c>
    </row>
    <row r="325" spans="1:28" ht="15" hidden="1" customHeight="1">
      <c r="A325" s="92" t="str">
        <f t="shared" si="9"/>
        <v>CLIS01400A</v>
      </c>
      <c r="B325" s="107" t="str">
        <f>'[1]Tabella E Superiori'!A325</f>
        <v>CLIS01400A</v>
      </c>
      <c r="C325" s="107" t="str">
        <f>'[1]Tabella E Superiori'!B325</f>
        <v>CLSD014017</v>
      </c>
      <c r="D325" s="107" t="str">
        <f>'[1]Tabella E Superiori'!C325</f>
        <v>LI00</v>
      </c>
      <c r="E325" s="107" t="str">
        <f>'[1]Tabella E Superiori'!D325</f>
        <v>CL</v>
      </c>
      <c r="F325" s="107" t="str">
        <f>'[1]Tabella E Superiori'!E325</f>
        <v>SAN CATALDO</v>
      </c>
      <c r="G325" s="107" t="str">
        <f>'[1]Tabella E Superiori'!F325</f>
        <v>SUP</v>
      </c>
      <c r="H325" s="107" t="str">
        <f>'[1]Tabella E Superiori'!G325</f>
        <v>LICEO ARTISTICO "F. JUVARA"</v>
      </c>
      <c r="I325" s="107" t="str">
        <f>'[1]Tabella E Superiori'!H325</f>
        <v>CLIS01400A/SS/M.M.</v>
      </c>
      <c r="J325" s="107" t="str">
        <f>'[1]Tabella E Superiori'!I325</f>
        <v>M</v>
      </c>
      <c r="K325" s="150">
        <f>'[1]Tabella E Superiori'!J325</f>
        <v>38075</v>
      </c>
      <c r="L325" s="107" t="str">
        <f>'[1]Tabella E Superiori'!K325</f>
        <v>IT</v>
      </c>
      <c r="M325" s="107">
        <f>'[1]Tabella E Superiori'!L325</f>
        <v>2</v>
      </c>
      <c r="N325" s="107" t="str">
        <f>'[1]Tabella E Superiori'!M325</f>
        <v>F 71</v>
      </c>
      <c r="O325" s="107">
        <f>'[1]Tabella E Superiori'!N325</f>
        <v>0</v>
      </c>
      <c r="P325" s="107">
        <f>'[1]Tabella E Superiori'!O325</f>
        <v>0</v>
      </c>
      <c r="Q325" s="107" t="str">
        <f>'[1]Tabella E Superiori'!P325</f>
        <v>Insufficienza mentale moderata</v>
      </c>
      <c r="R325" s="107" t="str">
        <f>'[1]Tabella E Superiori'!Q325</f>
        <v>EHG</v>
      </c>
      <c r="S325" s="107" t="str">
        <f>'[1]Tabella E Superiori'!R325</f>
        <v>NO</v>
      </c>
      <c r="T325" s="107" t="str">
        <f>'[1]Tabella E Superiori'!S325</f>
        <v>NO</v>
      </c>
      <c r="U325" s="107" t="str">
        <f>'[1]Tabella E Superiori'!T325</f>
        <v>NO</v>
      </c>
      <c r="V325" s="107" t="str">
        <f>'[1]Tabella E Superiori'!U325</f>
        <v>NO</v>
      </c>
      <c r="W325" s="107" t="str">
        <f>'[1]Tabella E Superiori'!V325</f>
        <v>AD01</v>
      </c>
      <c r="X325" s="107">
        <f>'[1]Tabella E Superiori'!W325</f>
        <v>0</v>
      </c>
      <c r="Y325" s="107" t="str">
        <f>'[1]Tabella E Superiori'!X325</f>
        <v>1976/2016</v>
      </c>
      <c r="Z325" s="107">
        <f>'[1]Tabella E Superiori'!Y325</f>
        <v>0</v>
      </c>
      <c r="AA325" s="107">
        <f>'[1]Tabella E Superiori'!Z325</f>
        <v>0</v>
      </c>
      <c r="AB325" s="91">
        <f t="shared" si="8"/>
        <v>1</v>
      </c>
    </row>
    <row r="326" spans="1:28" ht="15" hidden="1" customHeight="1">
      <c r="A326" s="92" t="str">
        <f t="shared" si="9"/>
        <v>CLIS01400A</v>
      </c>
      <c r="B326" s="107" t="str">
        <f>'[1]Tabella E Superiori'!A326</f>
        <v>CLIS01400A</v>
      </c>
      <c r="C326" s="107" t="str">
        <f>'[1]Tabella E Superiori'!B326</f>
        <v>CLSD014017</v>
      </c>
      <c r="D326" s="107" t="str">
        <f>'[1]Tabella E Superiori'!C326</f>
        <v>LI00</v>
      </c>
      <c r="E326" s="107" t="str">
        <f>'[1]Tabella E Superiori'!D326</f>
        <v>CL</v>
      </c>
      <c r="F326" s="107" t="str">
        <f>'[1]Tabella E Superiori'!E326</f>
        <v>SAN CATALDO</v>
      </c>
      <c r="G326" s="107" t="str">
        <f>'[1]Tabella E Superiori'!F326</f>
        <v>SUP</v>
      </c>
      <c r="H326" s="107" t="str">
        <f>'[1]Tabella E Superiori'!G326</f>
        <v>LICEO ARTISTICO "F. JUVARA"</v>
      </c>
      <c r="I326" s="107" t="str">
        <f>'[1]Tabella E Superiori'!H326</f>
        <v>CLIS01400A/SS/P.A.</v>
      </c>
      <c r="J326" s="107" t="str">
        <f>'[1]Tabella E Superiori'!I326</f>
        <v>M</v>
      </c>
      <c r="K326" s="150">
        <f>'[1]Tabella E Superiori'!J326</f>
        <v>36739</v>
      </c>
      <c r="L326" s="107" t="str">
        <f>'[1]Tabella E Superiori'!K326</f>
        <v>IT</v>
      </c>
      <c r="M326" s="107">
        <f>'[1]Tabella E Superiori'!L326</f>
        <v>2</v>
      </c>
      <c r="N326" s="107" t="str">
        <f>'[1]Tabella E Superiori'!M326</f>
        <v>Q 90</v>
      </c>
      <c r="O326" s="107" t="str">
        <f>'[1]Tabella E Superiori'!N326</f>
        <v>G 82</v>
      </c>
      <c r="P326" s="107">
        <f>'[1]Tabella E Superiori'!O326</f>
        <v>0</v>
      </c>
      <c r="Q326" s="107" t="str">
        <f>'[1]Tabella E Superiori'!P326</f>
        <v>Sindrome di Down-Tetraplegia</v>
      </c>
      <c r="R326" s="107" t="str">
        <f>'[1]Tabella E Superiori'!Q326</f>
        <v>EHG</v>
      </c>
      <c r="S326" s="107" t="str">
        <f>'[1]Tabella E Superiori'!R326</f>
        <v>SI</v>
      </c>
      <c r="T326" s="107" t="str">
        <f>'[1]Tabella E Superiori'!S326</f>
        <v>NO</v>
      </c>
      <c r="U326" s="107" t="str">
        <f>'[1]Tabella E Superiori'!T326</f>
        <v>SI</v>
      </c>
      <c r="V326" s="107" t="str">
        <f>'[1]Tabella E Superiori'!U326</f>
        <v>NO</v>
      </c>
      <c r="W326" s="107" t="str">
        <f>'[1]Tabella E Superiori'!V326</f>
        <v>AD03</v>
      </c>
      <c r="X326" s="107">
        <f>'[1]Tabella E Superiori'!W326</f>
        <v>0</v>
      </c>
      <c r="Y326" s="107">
        <f>'[1]Tabella E Superiori'!X326</f>
        <v>0</v>
      </c>
      <c r="Z326" s="107">
        <f>'[1]Tabella E Superiori'!Y326</f>
        <v>0</v>
      </c>
      <c r="AA326" s="107">
        <f>'[1]Tabella E Superiori'!Z326</f>
        <v>0</v>
      </c>
      <c r="AB326" s="91">
        <f t="shared" si="8"/>
        <v>1</v>
      </c>
    </row>
    <row r="327" spans="1:28" ht="15" hidden="1" customHeight="1">
      <c r="A327" s="92" t="str">
        <f t="shared" si="9"/>
        <v>CLIS01400A</v>
      </c>
      <c r="B327" s="107" t="str">
        <f>'[1]Tabella E Superiori'!A327</f>
        <v>CLIS01400A</v>
      </c>
      <c r="C327" s="107" t="str">
        <f>'[1]Tabella E Superiori'!B327</f>
        <v>CLSD014017</v>
      </c>
      <c r="D327" s="107" t="str">
        <f>'[1]Tabella E Superiori'!C327</f>
        <v>LI00</v>
      </c>
      <c r="E327" s="107" t="str">
        <f>'[1]Tabella E Superiori'!D327</f>
        <v>CL</v>
      </c>
      <c r="F327" s="107" t="str">
        <f>'[1]Tabella E Superiori'!E327</f>
        <v>SAN CATALDO</v>
      </c>
      <c r="G327" s="107" t="str">
        <f>'[1]Tabella E Superiori'!F327</f>
        <v>SUP</v>
      </c>
      <c r="H327" s="107" t="str">
        <f>'[1]Tabella E Superiori'!G327</f>
        <v>LICEO ARTISTICO "F. JUVARA"</v>
      </c>
      <c r="I327" s="107" t="str">
        <f>'[1]Tabella E Superiori'!H327</f>
        <v>CLIS01400A/SS/R.C.</v>
      </c>
      <c r="J327" s="107" t="str">
        <f>'[1]Tabella E Superiori'!I327</f>
        <v>F</v>
      </c>
      <c r="K327" s="150">
        <f>'[1]Tabella E Superiori'!J327</f>
        <v>28278</v>
      </c>
      <c r="L327" s="107" t="str">
        <f>'[1]Tabella E Superiori'!K327</f>
        <v>IT</v>
      </c>
      <c r="M327" s="107">
        <f>'[1]Tabella E Superiori'!L327</f>
        <v>2</v>
      </c>
      <c r="N327" s="107" t="str">
        <f>'[1]Tabella E Superiori'!M327</f>
        <v>F 71</v>
      </c>
      <c r="O327" s="107">
        <f>'[1]Tabella E Superiori'!N327</f>
        <v>0</v>
      </c>
      <c r="P327" s="107">
        <f>'[1]Tabella E Superiori'!O327</f>
        <v>0</v>
      </c>
      <c r="Q327" s="107" t="str">
        <f>'[1]Tabella E Superiori'!P327</f>
        <v>Ritardo mentale medio</v>
      </c>
      <c r="R327" s="107" t="str">
        <f>'[1]Tabella E Superiori'!Q327</f>
        <v>EHG</v>
      </c>
      <c r="S327" s="107" t="str">
        <f>'[1]Tabella E Superiori'!R327</f>
        <v>NO</v>
      </c>
      <c r="T327" s="107" t="str">
        <f>'[1]Tabella E Superiori'!S327</f>
        <v>NO</v>
      </c>
      <c r="U327" s="107" t="str">
        <f>'[1]Tabella E Superiori'!T327</f>
        <v>SI</v>
      </c>
      <c r="V327" s="107" t="str">
        <f>'[1]Tabella E Superiori'!U327</f>
        <v>NO</v>
      </c>
      <c r="W327" s="107" t="str">
        <f>'[1]Tabella E Superiori'!V327</f>
        <v>AD03</v>
      </c>
      <c r="X327" s="107">
        <f>'[1]Tabella E Superiori'!W327</f>
        <v>0</v>
      </c>
      <c r="Y327" s="107">
        <f>'[1]Tabella E Superiori'!X327</f>
        <v>0</v>
      </c>
      <c r="Z327" s="107">
        <f>'[1]Tabella E Superiori'!Y327</f>
        <v>0</v>
      </c>
      <c r="AA327" s="107">
        <f>'[1]Tabella E Superiori'!Z327</f>
        <v>0</v>
      </c>
      <c r="AB327" s="91">
        <f t="shared" si="8"/>
        <v>1</v>
      </c>
    </row>
    <row r="328" spans="1:28" ht="15" hidden="1" customHeight="1">
      <c r="A328" s="92" t="str">
        <f t="shared" si="9"/>
        <v>CLIS01400A</v>
      </c>
      <c r="B328" s="107" t="str">
        <f>'[1]Tabella E Superiori'!A328</f>
        <v>CLIS01400A</v>
      </c>
      <c r="C328" s="107" t="str">
        <f>'[1]Tabella E Superiori'!B328</f>
        <v>CLSD014017</v>
      </c>
      <c r="D328" s="107" t="str">
        <f>'[1]Tabella E Superiori'!C328</f>
        <v>LI05</v>
      </c>
      <c r="E328" s="107" t="str">
        <f>'[1]Tabella E Superiori'!D328</f>
        <v>CL</v>
      </c>
      <c r="F328" s="107" t="str">
        <f>'[1]Tabella E Superiori'!E328</f>
        <v>SAN CATALDO</v>
      </c>
      <c r="G328" s="107" t="str">
        <f>'[1]Tabella E Superiori'!F328</f>
        <v>SUP</v>
      </c>
      <c r="H328" s="107" t="str">
        <f>'[1]Tabella E Superiori'!G328</f>
        <v>LICEO ARTISTICO "F. JUVARA"</v>
      </c>
      <c r="I328" s="107" t="str">
        <f>'[1]Tabella E Superiori'!H328</f>
        <v>CLIS01400A/SS/B.C.</v>
      </c>
      <c r="J328" s="107" t="str">
        <f>'[1]Tabella E Superiori'!I328</f>
        <v>F</v>
      </c>
      <c r="K328" s="150">
        <f>'[1]Tabella E Superiori'!J328</f>
        <v>37910</v>
      </c>
      <c r="L328" s="107" t="str">
        <f>'[1]Tabella E Superiori'!K328</f>
        <v>IT</v>
      </c>
      <c r="M328" s="107">
        <f>'[1]Tabella E Superiori'!L328</f>
        <v>3</v>
      </c>
      <c r="N328" s="107" t="str">
        <f>'[1]Tabella E Superiori'!M328</f>
        <v>H 90</v>
      </c>
      <c r="O328" s="107">
        <f>'[1]Tabella E Superiori'!N328</f>
        <v>0</v>
      </c>
      <c r="P328" s="107">
        <f>'[1]Tabella E Superiori'!O328</f>
        <v>0</v>
      </c>
      <c r="Q328" s="107" t="str">
        <f>'[1]Tabella E Superiori'!P328</f>
        <v>Profonda sordità neurosensoriale bilaterale, pantonale in soggetto portatore di impianto cocleare sinistro</v>
      </c>
      <c r="R328" s="107" t="str">
        <f>'[1]Tabella E Superiori'!Q328</f>
        <v>DHG</v>
      </c>
      <c r="S328" s="107" t="str">
        <f>'[1]Tabella E Superiori'!R328</f>
        <v>NO</v>
      </c>
      <c r="T328" s="107" t="str">
        <f>'[1]Tabella E Superiori'!S328</f>
        <v>NO</v>
      </c>
      <c r="U328" s="107" t="str">
        <f>'[1]Tabella E Superiori'!T328</f>
        <v>NO</v>
      </c>
      <c r="V328" s="107" t="str">
        <f>'[1]Tabella E Superiori'!U328</f>
        <v>NO</v>
      </c>
      <c r="W328" s="107" t="str">
        <f>'[1]Tabella E Superiori'!V328</f>
        <v>AD02</v>
      </c>
      <c r="X328" s="107" t="str">
        <f>'[1]Tabella E Superiori'!W328</f>
        <v>20/2017</v>
      </c>
      <c r="Y328" s="107">
        <f>'[1]Tabella E Superiori'!X328</f>
        <v>0</v>
      </c>
      <c r="Z328" s="107">
        <f>'[1]Tabella E Superiori'!Y328</f>
        <v>0</v>
      </c>
      <c r="AA328" s="107">
        <f>'[1]Tabella E Superiori'!Z328</f>
        <v>0</v>
      </c>
      <c r="AB328" s="91">
        <f t="shared" si="8"/>
        <v>1</v>
      </c>
    </row>
    <row r="329" spans="1:28" ht="15" hidden="1" customHeight="1">
      <c r="A329" s="92" t="str">
        <f t="shared" si="9"/>
        <v>CLIS01400A</v>
      </c>
      <c r="B329" s="107" t="str">
        <f>'[1]Tabella E Superiori'!A329</f>
        <v>CLIS01400A</v>
      </c>
      <c r="C329" s="107" t="str">
        <f>'[1]Tabella E Superiori'!B329</f>
        <v>CLSD014017</v>
      </c>
      <c r="D329" s="107" t="str">
        <f>'[1]Tabella E Superiori'!C329</f>
        <v>LI05</v>
      </c>
      <c r="E329" s="107" t="str">
        <f>'[1]Tabella E Superiori'!D329</f>
        <v>CL</v>
      </c>
      <c r="F329" s="107" t="str">
        <f>'[1]Tabella E Superiori'!E329</f>
        <v>SAN CATALDO</v>
      </c>
      <c r="G329" s="107" t="str">
        <f>'[1]Tabella E Superiori'!F329</f>
        <v>SUP</v>
      </c>
      <c r="H329" s="107" t="str">
        <f>'[1]Tabella E Superiori'!G329</f>
        <v>LICEO ARTISTICO "F. JUVARA"</v>
      </c>
      <c r="I329" s="107" t="str">
        <f>'[1]Tabella E Superiori'!H329</f>
        <v>CLIS01400A/SS/D.T.</v>
      </c>
      <c r="J329" s="107" t="str">
        <f>'[1]Tabella E Superiori'!I329</f>
        <v>F</v>
      </c>
      <c r="K329" s="150">
        <f>'[1]Tabella E Superiori'!J329</f>
        <v>37329</v>
      </c>
      <c r="L329" s="107" t="str">
        <f>'[1]Tabella E Superiori'!K329</f>
        <v>IT</v>
      </c>
      <c r="M329" s="107">
        <f>'[1]Tabella E Superiori'!L329</f>
        <v>3</v>
      </c>
      <c r="N329" s="107" t="str">
        <f>'[1]Tabella E Superiori'!M329</f>
        <v>F 71</v>
      </c>
      <c r="O329" s="107" t="str">
        <f>'[1]Tabella E Superiori'!N329</f>
        <v>F 80.2</v>
      </c>
      <c r="P329" s="107">
        <f>'[1]Tabella E Superiori'!O329</f>
        <v>0</v>
      </c>
      <c r="Q329" s="107" t="str">
        <f>'[1]Tabella E Superiori'!P329</f>
        <v>Ritardo mentale medio-Esiti di disturbo recettivo espressivo del linguaggio</v>
      </c>
      <c r="R329" s="107" t="str">
        <f>'[1]Tabella E Superiori'!Q329</f>
        <v>EHG</v>
      </c>
      <c r="S329" s="107" t="str">
        <f>'[1]Tabella E Superiori'!R329</f>
        <v>SI</v>
      </c>
      <c r="T329" s="107" t="str">
        <f>'[1]Tabella E Superiori'!S329</f>
        <v>NO</v>
      </c>
      <c r="U329" s="107" t="str">
        <f>'[1]Tabella E Superiori'!T329</f>
        <v>NO</v>
      </c>
      <c r="V329" s="107" t="str">
        <f>'[1]Tabella E Superiori'!U329</f>
        <v>NO</v>
      </c>
      <c r="W329" s="107" t="str">
        <f>'[1]Tabella E Superiori'!V329</f>
        <v>AD01</v>
      </c>
      <c r="X329" s="107">
        <f>'[1]Tabella E Superiori'!W329</f>
        <v>0</v>
      </c>
      <c r="Y329" s="107">
        <f>'[1]Tabella E Superiori'!X329</f>
        <v>0</v>
      </c>
      <c r="Z329" s="107">
        <f>'[1]Tabella E Superiori'!Y329</f>
        <v>0</v>
      </c>
      <c r="AA329" s="107">
        <f>'[1]Tabella E Superiori'!Z329</f>
        <v>0</v>
      </c>
      <c r="AB329" s="91">
        <f t="shared" si="8"/>
        <v>1</v>
      </c>
    </row>
    <row r="330" spans="1:28" ht="15" hidden="1" customHeight="1">
      <c r="A330" s="92" t="str">
        <f t="shared" si="9"/>
        <v>CLIS01400A</v>
      </c>
      <c r="B330" s="107" t="str">
        <f>'[1]Tabella E Superiori'!A330</f>
        <v>CLIS01400A</v>
      </c>
      <c r="C330" s="107" t="str">
        <f>'[1]Tabella E Superiori'!B330</f>
        <v>CLSD014017</v>
      </c>
      <c r="D330" s="107" t="str">
        <f>'[1]Tabella E Superiori'!C330</f>
        <v>LI05</v>
      </c>
      <c r="E330" s="107" t="str">
        <f>'[1]Tabella E Superiori'!D330</f>
        <v>CL</v>
      </c>
      <c r="F330" s="107" t="str">
        <f>'[1]Tabella E Superiori'!E330</f>
        <v>SAN CATALDO</v>
      </c>
      <c r="G330" s="107" t="str">
        <f>'[1]Tabella E Superiori'!F330</f>
        <v>SUP</v>
      </c>
      <c r="H330" s="107" t="str">
        <f>'[1]Tabella E Superiori'!G330</f>
        <v>LICEO ARTISTICO "F. JUVARA"</v>
      </c>
      <c r="I330" s="107" t="str">
        <f>'[1]Tabella E Superiori'!H330</f>
        <v>CLIS01400A/SS/V.M.</v>
      </c>
      <c r="J330" s="107" t="str">
        <f>'[1]Tabella E Superiori'!I330</f>
        <v>F</v>
      </c>
      <c r="K330" s="150">
        <f>'[1]Tabella E Superiori'!J330</f>
        <v>37649</v>
      </c>
      <c r="L330" s="107" t="str">
        <f>'[1]Tabella E Superiori'!K330</f>
        <v>IT</v>
      </c>
      <c r="M330" s="107">
        <f>'[1]Tabella E Superiori'!L330</f>
        <v>3</v>
      </c>
      <c r="N330" s="107" t="str">
        <f>'[1]Tabella E Superiori'!M330</f>
        <v>F 70</v>
      </c>
      <c r="O330" s="107">
        <f>'[1]Tabella E Superiori'!N330</f>
        <v>0</v>
      </c>
      <c r="P330" s="107">
        <f>'[1]Tabella E Superiori'!O330</f>
        <v>0</v>
      </c>
      <c r="Q330" s="107" t="str">
        <f>'[1]Tabella E Superiori'!P330</f>
        <v>Ritardo mentale lieve</v>
      </c>
      <c r="R330" s="107" t="str">
        <f>'[1]Tabella E Superiori'!Q330</f>
        <v>EH</v>
      </c>
      <c r="S330" s="107" t="str">
        <f>'[1]Tabella E Superiori'!R330</f>
        <v>NO</v>
      </c>
      <c r="T330" s="107" t="str">
        <f>'[1]Tabella E Superiori'!S330</f>
        <v>NO</v>
      </c>
      <c r="U330" s="107" t="str">
        <f>'[1]Tabella E Superiori'!T330</f>
        <v>NO</v>
      </c>
      <c r="V330" s="107" t="str">
        <f>'[1]Tabella E Superiori'!U330</f>
        <v>NO</v>
      </c>
      <c r="W330" s="107" t="str">
        <f>'[1]Tabella E Superiori'!V330</f>
        <v>AD01</v>
      </c>
      <c r="X330" s="107">
        <f>'[1]Tabella E Superiori'!W330</f>
        <v>0</v>
      </c>
      <c r="Y330" s="107">
        <f>'[1]Tabella E Superiori'!X330</f>
        <v>0</v>
      </c>
      <c r="Z330" s="107">
        <f>'[1]Tabella E Superiori'!Y330</f>
        <v>0</v>
      </c>
      <c r="AA330" s="107">
        <f>'[1]Tabella E Superiori'!Z330</f>
        <v>0</v>
      </c>
      <c r="AB330" s="91">
        <f t="shared" si="8"/>
        <v>1</v>
      </c>
    </row>
    <row r="331" spans="1:28" ht="15" hidden="1" customHeight="1">
      <c r="A331" s="92" t="str">
        <f t="shared" si="9"/>
        <v>CLIS01400A</v>
      </c>
      <c r="B331" s="107" t="str">
        <f>'[1]Tabella E Superiori'!A331</f>
        <v>CLIS01400A</v>
      </c>
      <c r="C331" s="107" t="str">
        <f>'[1]Tabella E Superiori'!B331</f>
        <v>CLSD014017</v>
      </c>
      <c r="D331" s="107" t="str">
        <f>'[1]Tabella E Superiori'!C331</f>
        <v>LI05</v>
      </c>
      <c r="E331" s="107" t="str">
        <f>'[1]Tabella E Superiori'!D331</f>
        <v>CL</v>
      </c>
      <c r="F331" s="107" t="str">
        <f>'[1]Tabella E Superiori'!E331</f>
        <v>SAN CATALDO</v>
      </c>
      <c r="G331" s="107" t="str">
        <f>'[1]Tabella E Superiori'!F331</f>
        <v>SUP</v>
      </c>
      <c r="H331" s="107" t="str">
        <f>'[1]Tabella E Superiori'!G331</f>
        <v>LICEO ARTISTICO "F. JUVARA"</v>
      </c>
      <c r="I331" s="107" t="str">
        <f>'[1]Tabella E Superiori'!H331</f>
        <v>CLIS01400A/SS/M.F.</v>
      </c>
      <c r="J331" s="107" t="str">
        <f>'[1]Tabella E Superiori'!I331</f>
        <v>M</v>
      </c>
      <c r="K331" s="150">
        <f>'[1]Tabella E Superiori'!J331</f>
        <v>37543</v>
      </c>
      <c r="L331" s="107" t="str">
        <f>'[1]Tabella E Superiori'!K331</f>
        <v>IT</v>
      </c>
      <c r="M331" s="107">
        <f>'[1]Tabella E Superiori'!L331</f>
        <v>4</v>
      </c>
      <c r="N331" s="107" t="str">
        <f>'[1]Tabella E Superiori'!M331</f>
        <v>299.0</v>
      </c>
      <c r="O331" s="107">
        <f>'[1]Tabella E Superiori'!N331</f>
        <v>0</v>
      </c>
      <c r="P331" s="107">
        <f>'[1]Tabella E Superiori'!O331</f>
        <v>0</v>
      </c>
      <c r="Q331" s="107" t="str">
        <f>'[1]Tabella E Superiori'!P331</f>
        <v>Disturbo dello spettro autistico di livello 1 con funzionamento intellettivo limite</v>
      </c>
      <c r="R331" s="107" t="str">
        <f>'[1]Tabella E Superiori'!Q331</f>
        <v>EHG</v>
      </c>
      <c r="S331" s="107" t="str">
        <f>'[1]Tabella E Superiori'!R331</f>
        <v>NO</v>
      </c>
      <c r="T331" s="107" t="str">
        <f>'[1]Tabella E Superiori'!S331</f>
        <v>NO</v>
      </c>
      <c r="U331" s="107" t="str">
        <f>'[1]Tabella E Superiori'!T331</f>
        <v>SI</v>
      </c>
      <c r="V331" s="107" t="str">
        <f>'[1]Tabella E Superiori'!U331</f>
        <v>NO</v>
      </c>
      <c r="W331" s="107" t="str">
        <f>'[1]Tabella E Superiori'!V331</f>
        <v>AD03</v>
      </c>
      <c r="X331" s="107">
        <f>'[1]Tabella E Superiori'!W331</f>
        <v>0</v>
      </c>
      <c r="Y331" s="107">
        <f>'[1]Tabella E Superiori'!X331</f>
        <v>0</v>
      </c>
      <c r="Z331" s="107">
        <f>'[1]Tabella E Superiori'!Y331</f>
        <v>0</v>
      </c>
      <c r="AA331" s="107">
        <f>'[1]Tabella E Superiori'!Z331</f>
        <v>0</v>
      </c>
      <c r="AB331" s="91">
        <f t="shared" si="8"/>
        <v>1</v>
      </c>
    </row>
    <row r="332" spans="1:28" ht="15" hidden="1" customHeight="1">
      <c r="A332" s="92" t="str">
        <f t="shared" si="9"/>
        <v>CLIS01400A</v>
      </c>
      <c r="B332" s="107" t="str">
        <f>'[1]Tabella E Superiori'!A332</f>
        <v>CLIS01400A</v>
      </c>
      <c r="C332" s="107" t="str">
        <f>'[1]Tabella E Superiori'!B332</f>
        <v>CLSD014017</v>
      </c>
      <c r="D332" s="107" t="str">
        <f>'[1]Tabella E Superiori'!C332</f>
        <v>LIC6</v>
      </c>
      <c r="E332" s="107" t="str">
        <f>'[1]Tabella E Superiori'!D332</f>
        <v>CL</v>
      </c>
      <c r="F332" s="107" t="str">
        <f>'[1]Tabella E Superiori'!E332</f>
        <v>SAN CATALDO</v>
      </c>
      <c r="G332" s="107" t="str">
        <f>'[1]Tabella E Superiori'!F332</f>
        <v>SUP</v>
      </c>
      <c r="H332" s="107" t="str">
        <f>'[1]Tabella E Superiori'!G332</f>
        <v>LICEO ARTISTICO "F. JUVARA"</v>
      </c>
      <c r="I332" s="107" t="str">
        <f>'[1]Tabella E Superiori'!H332</f>
        <v>CLIS01400A/SS/M.G.</v>
      </c>
      <c r="J332" s="107" t="str">
        <f>'[1]Tabella E Superiori'!I332</f>
        <v>M</v>
      </c>
      <c r="K332" s="150">
        <f>'[1]Tabella E Superiori'!J332</f>
        <v>37805</v>
      </c>
      <c r="L332" s="107" t="str">
        <f>'[1]Tabella E Superiori'!K332</f>
        <v>IT</v>
      </c>
      <c r="M332" s="107">
        <f>'[1]Tabella E Superiori'!L332</f>
        <v>3</v>
      </c>
      <c r="N332" s="107" t="str">
        <f>'[1]Tabella E Superiori'!M332</f>
        <v>I 61</v>
      </c>
      <c r="O332" s="107" t="str">
        <f>'[1]Tabella E Superiori'!N332</f>
        <v>G 40B</v>
      </c>
      <c r="P332" s="107" t="str">
        <f>'[1]Tabella E Superiori'!O332</f>
        <v>F 71</v>
      </c>
      <c r="Q332" s="107" t="str">
        <f>'[1]Tabella E Superiori'!P332</f>
        <v>Emiplegia dx-Epilessia-Disabilità intellettiva di grado medio</v>
      </c>
      <c r="R332" s="107" t="str">
        <f>'[1]Tabella E Superiori'!Q332</f>
        <v>EH</v>
      </c>
      <c r="S332" s="107" t="str">
        <f>'[1]Tabella E Superiori'!R332</f>
        <v>SI</v>
      </c>
      <c r="T332" s="107" t="str">
        <f>'[1]Tabella E Superiori'!S332</f>
        <v>NO</v>
      </c>
      <c r="U332" s="107" t="str">
        <f>'[1]Tabella E Superiori'!T332</f>
        <v>SI</v>
      </c>
      <c r="V332" s="107" t="str">
        <f>'[1]Tabella E Superiori'!U332</f>
        <v>NO</v>
      </c>
      <c r="W332" s="107" t="str">
        <f>'[1]Tabella E Superiori'!V332</f>
        <v>AD03</v>
      </c>
      <c r="X332" s="107">
        <f>'[1]Tabella E Superiori'!W332</f>
        <v>0</v>
      </c>
      <c r="Y332" s="107">
        <f>'[1]Tabella E Superiori'!X332</f>
        <v>0</v>
      </c>
      <c r="Z332" s="107">
        <f>'[1]Tabella E Superiori'!Y332</f>
        <v>0</v>
      </c>
      <c r="AA332" s="107">
        <f>'[1]Tabella E Superiori'!Z332</f>
        <v>0</v>
      </c>
      <c r="AB332" s="91">
        <f t="shared" ref="AB332:AB395" si="10">COUNTIFS(I$12:I$1299,I332,K$12:K$1299,K332)</f>
        <v>1</v>
      </c>
    </row>
    <row r="333" spans="1:28" ht="15" hidden="1" customHeight="1">
      <c r="A333" s="92" t="str">
        <f t="shared" ref="A333:A396" si="11">IF(OR(C333="CLRA00751L",C333="CLRA00850B",C333="CLRH00350C",C333="CLRH00950B",C333="CLRI00650B",C333="CLRI0075007",C333="CLRI010503",C333="CLTD00352L",C333="CLTD00750T",C333="CLTD01651N",C333="CLTD09050E",C333="CLTF01251L",C333="CLTF02050E",C333="CLTL00651D",C333="ENRA00251T",C333="ENRA00252V",C333="ENRC00250Q",C333="ENRF00650R",C333="ENRF017518",C333="ENRH00450L",C333="ENTD02151D"),C333,B333)</f>
        <v>CLIS01400A</v>
      </c>
      <c r="B333" s="107" t="str">
        <f>'[1]Tabella E Superiori'!A333</f>
        <v>CLIS01400A</v>
      </c>
      <c r="C333" s="107" t="str">
        <f>'[1]Tabella E Superiori'!B333</f>
        <v>CLSD014017</v>
      </c>
      <c r="D333" s="107" t="str">
        <f>'[1]Tabella E Superiori'!C333</f>
        <v>LID9</v>
      </c>
      <c r="E333" s="107" t="str">
        <f>'[1]Tabella E Superiori'!D333</f>
        <v>CL</v>
      </c>
      <c r="F333" s="107" t="str">
        <f>'[1]Tabella E Superiori'!E333</f>
        <v>SAN CATALDO</v>
      </c>
      <c r="G333" s="107" t="str">
        <f>'[1]Tabella E Superiori'!F333</f>
        <v>SUP</v>
      </c>
      <c r="H333" s="107" t="str">
        <f>'[1]Tabella E Superiori'!G333</f>
        <v>LICEO ARTISTICO "F. JUVARA"</v>
      </c>
      <c r="I333" s="107" t="str">
        <f>'[1]Tabella E Superiori'!H333</f>
        <v>CLIS01400A/SS/B.A.</v>
      </c>
      <c r="J333" s="107" t="str">
        <f>'[1]Tabella E Superiori'!I333</f>
        <v>M</v>
      </c>
      <c r="K333" s="150">
        <f>'[1]Tabella E Superiori'!J333</f>
        <v>36987</v>
      </c>
      <c r="L333" s="107" t="str">
        <f>'[1]Tabella E Superiori'!K333</f>
        <v>IT</v>
      </c>
      <c r="M333" s="107">
        <f>'[1]Tabella E Superiori'!L333</f>
        <v>3</v>
      </c>
      <c r="N333" s="107" t="str">
        <f>'[1]Tabella E Superiori'!M333</f>
        <v>F 70</v>
      </c>
      <c r="O333" s="107">
        <f>'[1]Tabella E Superiori'!N333</f>
        <v>0</v>
      </c>
      <c r="P333" s="107">
        <f>'[1]Tabella E Superiori'!O333</f>
        <v>0</v>
      </c>
      <c r="Q333" s="107" t="str">
        <f>'[1]Tabella E Superiori'!P333</f>
        <v>Ritardo mentale lieve</v>
      </c>
      <c r="R333" s="107" t="str">
        <f>'[1]Tabella E Superiori'!Q333</f>
        <v>EH</v>
      </c>
      <c r="S333" s="107" t="str">
        <f>'[1]Tabella E Superiori'!R333</f>
        <v>NO</v>
      </c>
      <c r="T333" s="107" t="str">
        <f>'[1]Tabella E Superiori'!S333</f>
        <v>NO</v>
      </c>
      <c r="U333" s="107" t="str">
        <f>'[1]Tabella E Superiori'!T333</f>
        <v>NO</v>
      </c>
      <c r="V333" s="107" t="str">
        <f>'[1]Tabella E Superiori'!U333</f>
        <v>NO</v>
      </c>
      <c r="W333" s="107" t="str">
        <f>'[1]Tabella E Superiori'!V333</f>
        <v>AD02</v>
      </c>
      <c r="X333" s="107">
        <f>'[1]Tabella E Superiori'!W333</f>
        <v>0</v>
      </c>
      <c r="Y333" s="107">
        <f>'[1]Tabella E Superiori'!X333</f>
        <v>0</v>
      </c>
      <c r="Z333" s="107">
        <f>'[1]Tabella E Superiori'!Y333</f>
        <v>0</v>
      </c>
      <c r="AA333" s="107">
        <f>'[1]Tabella E Superiori'!Z333</f>
        <v>0</v>
      </c>
      <c r="AB333" s="91">
        <f t="shared" si="10"/>
        <v>1</v>
      </c>
    </row>
    <row r="334" spans="1:28" ht="15" hidden="1" customHeight="1">
      <c r="A334" s="92" t="str">
        <f t="shared" si="11"/>
        <v>CLIS01400A</v>
      </c>
      <c r="B334" s="107" t="str">
        <f>'[1]Tabella E Superiori'!A334</f>
        <v>CLIS01400A</v>
      </c>
      <c r="C334" s="107" t="str">
        <f>'[1]Tabella E Superiori'!B334</f>
        <v>CLSD014017</v>
      </c>
      <c r="D334" s="107" t="str">
        <f>'[1]Tabella E Superiori'!C334</f>
        <v>LID9</v>
      </c>
      <c r="E334" s="107" t="str">
        <f>'[1]Tabella E Superiori'!D334</f>
        <v>CL</v>
      </c>
      <c r="F334" s="107" t="str">
        <f>'[1]Tabella E Superiori'!E334</f>
        <v>SAN CATALDO</v>
      </c>
      <c r="G334" s="107" t="str">
        <f>'[1]Tabella E Superiori'!F334</f>
        <v>SUP</v>
      </c>
      <c r="H334" s="107" t="str">
        <f>'[1]Tabella E Superiori'!G334</f>
        <v>LICEO ARTISTICO "F. JUVARA"</v>
      </c>
      <c r="I334" s="107" t="str">
        <f>'[1]Tabella E Superiori'!H334</f>
        <v>CLIS01400A/SS C.L.</v>
      </c>
      <c r="J334" s="107" t="str">
        <f>'[1]Tabella E Superiori'!I334</f>
        <v>F</v>
      </c>
      <c r="K334" s="150">
        <f>'[1]Tabella E Superiori'!J334</f>
        <v>36938</v>
      </c>
      <c r="L334" s="107" t="str">
        <f>'[1]Tabella E Superiori'!K334</f>
        <v>IT</v>
      </c>
      <c r="M334" s="107">
        <f>'[1]Tabella E Superiori'!L334</f>
        <v>4</v>
      </c>
      <c r="N334" s="107" t="str">
        <f>'[1]Tabella E Superiori'!M334</f>
        <v>F 70</v>
      </c>
      <c r="O334" s="107">
        <f>'[1]Tabella E Superiori'!N334</f>
        <v>0</v>
      </c>
      <c r="P334" s="107">
        <f>'[1]Tabella E Superiori'!O334</f>
        <v>0</v>
      </c>
      <c r="Q334" s="107" t="str">
        <f>'[1]Tabella E Superiori'!P334</f>
        <v>Ritardo mentale lieve</v>
      </c>
      <c r="R334" s="107" t="str">
        <f>'[1]Tabella E Superiori'!Q334</f>
        <v>EH</v>
      </c>
      <c r="S334" s="107" t="str">
        <f>'[1]Tabella E Superiori'!R334</f>
        <v>NO</v>
      </c>
      <c r="T334" s="107" t="str">
        <f>'[1]Tabella E Superiori'!S334</f>
        <v>NO</v>
      </c>
      <c r="U334" s="107" t="str">
        <f>'[1]Tabella E Superiori'!T334</f>
        <v>NO</v>
      </c>
      <c r="V334" s="107" t="str">
        <f>'[1]Tabella E Superiori'!U334</f>
        <v>NO</v>
      </c>
      <c r="W334" s="107" t="str">
        <f>'[1]Tabella E Superiori'!V334</f>
        <v>AD02</v>
      </c>
      <c r="X334" s="107">
        <f>'[1]Tabella E Superiori'!W334</f>
        <v>0</v>
      </c>
      <c r="Y334" s="107">
        <f>'[1]Tabella E Superiori'!X334</f>
        <v>0</v>
      </c>
      <c r="Z334" s="107">
        <f>'[1]Tabella E Superiori'!Y334</f>
        <v>0</v>
      </c>
      <c r="AA334" s="107">
        <f>'[1]Tabella E Superiori'!Z334</f>
        <v>0</v>
      </c>
      <c r="AB334" s="91">
        <f t="shared" si="10"/>
        <v>1</v>
      </c>
    </row>
    <row r="335" spans="1:28" ht="15" hidden="1" customHeight="1">
      <c r="A335" s="92" t="str">
        <f t="shared" si="11"/>
        <v>CLIS01400A</v>
      </c>
      <c r="B335" s="107" t="str">
        <f>'[1]Tabella E Superiori'!A335</f>
        <v>CLIS01400A</v>
      </c>
      <c r="C335" s="107" t="str">
        <f>'[1]Tabella E Superiori'!B335</f>
        <v>CLSD014017</v>
      </c>
      <c r="D335" s="107" t="str">
        <f>'[1]Tabella E Superiori'!C335</f>
        <v>LID9</v>
      </c>
      <c r="E335" s="107" t="str">
        <f>'[1]Tabella E Superiori'!D335</f>
        <v>CL</v>
      </c>
      <c r="F335" s="107" t="str">
        <f>'[1]Tabella E Superiori'!E335</f>
        <v>SAN CATALDO</v>
      </c>
      <c r="G335" s="107" t="str">
        <f>'[1]Tabella E Superiori'!F335</f>
        <v>SUP</v>
      </c>
      <c r="H335" s="107" t="str">
        <f>'[1]Tabella E Superiori'!G335</f>
        <v>LICEO ARTISTICO "F. JUVARA"</v>
      </c>
      <c r="I335" s="107" t="str">
        <f>'[1]Tabella E Superiori'!H335</f>
        <v>CLIS01400A/SS/L.R.</v>
      </c>
      <c r="J335" s="107" t="str">
        <f>'[1]Tabella E Superiori'!I335</f>
        <v>F</v>
      </c>
      <c r="K335" s="150">
        <f>'[1]Tabella E Superiori'!J335</f>
        <v>37574</v>
      </c>
      <c r="L335" s="107" t="str">
        <f>'[1]Tabella E Superiori'!K335</f>
        <v>IT</v>
      </c>
      <c r="M335" s="107">
        <f>'[1]Tabella E Superiori'!L335</f>
        <v>4</v>
      </c>
      <c r="N335" s="107" t="str">
        <f>'[1]Tabella E Superiori'!M335</f>
        <v>F 70</v>
      </c>
      <c r="O335" s="107">
        <f>'[1]Tabella E Superiori'!N335</f>
        <v>0</v>
      </c>
      <c r="P335" s="107">
        <f>'[1]Tabella E Superiori'!O335</f>
        <v>0</v>
      </c>
      <c r="Q335" s="107" t="str">
        <f>'[1]Tabella E Superiori'!P335</f>
        <v>Ritardo mentale lieve</v>
      </c>
      <c r="R335" s="107" t="str">
        <f>'[1]Tabella E Superiori'!Q335</f>
        <v>EH</v>
      </c>
      <c r="S335" s="107" t="str">
        <f>'[1]Tabella E Superiori'!R335</f>
        <v>NO</v>
      </c>
      <c r="T335" s="107" t="str">
        <f>'[1]Tabella E Superiori'!S335</f>
        <v>NO</v>
      </c>
      <c r="U335" s="107" t="str">
        <f>'[1]Tabella E Superiori'!T335</f>
        <v>NO</v>
      </c>
      <c r="V335" s="107" t="str">
        <f>'[1]Tabella E Superiori'!U335</f>
        <v>NO</v>
      </c>
      <c r="W335" s="107" t="str">
        <f>'[1]Tabella E Superiori'!V335</f>
        <v>AD01</v>
      </c>
      <c r="X335" s="107">
        <f>'[1]Tabella E Superiori'!W335</f>
        <v>0</v>
      </c>
      <c r="Y335" s="107">
        <f>'[1]Tabella E Superiori'!X335</f>
        <v>0</v>
      </c>
      <c r="Z335" s="107">
        <f>'[1]Tabella E Superiori'!Y335</f>
        <v>0</v>
      </c>
      <c r="AA335" s="107">
        <f>'[1]Tabella E Superiori'!Z335</f>
        <v>0</v>
      </c>
      <c r="AB335" s="91">
        <f t="shared" si="10"/>
        <v>1</v>
      </c>
    </row>
    <row r="336" spans="1:28" ht="15" hidden="1" customHeight="1">
      <c r="A336" s="92" t="str">
        <f t="shared" si="11"/>
        <v>CLIS01400A</v>
      </c>
      <c r="B336" s="107" t="str">
        <f>'[1]Tabella E Superiori'!A336</f>
        <v>CLIS01400A</v>
      </c>
      <c r="C336" s="107" t="str">
        <f>'[1]Tabella E Superiori'!B336</f>
        <v>CLSD014017</v>
      </c>
      <c r="D336" s="107" t="str">
        <f>'[1]Tabella E Superiori'!C336</f>
        <v>LID9</v>
      </c>
      <c r="E336" s="107" t="str">
        <f>'[1]Tabella E Superiori'!D336</f>
        <v>CL</v>
      </c>
      <c r="F336" s="107" t="str">
        <f>'[1]Tabella E Superiori'!E336</f>
        <v>SAN CATALDO</v>
      </c>
      <c r="G336" s="107" t="str">
        <f>'[1]Tabella E Superiori'!F336</f>
        <v>SUP</v>
      </c>
      <c r="H336" s="107" t="str">
        <f>'[1]Tabella E Superiori'!G336</f>
        <v>LICEO ARTISTICO "F. JUVARA"</v>
      </c>
      <c r="I336" s="107" t="str">
        <f>'[1]Tabella E Superiori'!H336</f>
        <v>CLIS01400A/SS/B.G.</v>
      </c>
      <c r="J336" s="107" t="str">
        <f>'[1]Tabella E Superiori'!I336</f>
        <v>M</v>
      </c>
      <c r="K336" s="150">
        <f>'[1]Tabella E Superiori'!J336</f>
        <v>36943</v>
      </c>
      <c r="L336" s="107" t="str">
        <f>'[1]Tabella E Superiori'!K336</f>
        <v>IT</v>
      </c>
      <c r="M336" s="107">
        <f>'[1]Tabella E Superiori'!L336</f>
        <v>5</v>
      </c>
      <c r="N336" s="107" t="str">
        <f>'[1]Tabella E Superiori'!M336</f>
        <v>F 71</v>
      </c>
      <c r="O336" s="107" t="str">
        <f>'[1]Tabella E Superiori'!N336</f>
        <v>F 80.1</v>
      </c>
      <c r="P336" s="107" t="str">
        <f>'[1]Tabella E Superiori'!O336</f>
        <v>F 90.0</v>
      </c>
      <c r="Q336" s="107" t="str">
        <f>'[1]Tabella E Superiori'!P336</f>
        <v>Ritardo mentale medio-Disturbo del linguaggio espressivo-Disturbo dell'attività e dell'attenzione</v>
      </c>
      <c r="R336" s="107" t="str">
        <f>'[1]Tabella E Superiori'!Q336</f>
        <v>EHG</v>
      </c>
      <c r="S336" s="107" t="str">
        <f>'[1]Tabella E Superiori'!R336</f>
        <v>SI</v>
      </c>
      <c r="T336" s="107" t="str">
        <f>'[1]Tabella E Superiori'!S336</f>
        <v>NO</v>
      </c>
      <c r="U336" s="107" t="str">
        <f>'[1]Tabella E Superiori'!T336</f>
        <v>SI</v>
      </c>
      <c r="V336" s="107" t="str">
        <f>'[1]Tabella E Superiori'!U336</f>
        <v>NO</v>
      </c>
      <c r="W336" s="107" t="str">
        <f>'[1]Tabella E Superiori'!V336</f>
        <v>AD01</v>
      </c>
      <c r="X336" s="107">
        <f>'[1]Tabella E Superiori'!W336</f>
        <v>0</v>
      </c>
      <c r="Y336" s="107">
        <f>'[1]Tabella E Superiori'!X336</f>
        <v>0</v>
      </c>
      <c r="Z336" s="107">
        <f>'[1]Tabella E Superiori'!Y336</f>
        <v>0</v>
      </c>
      <c r="AA336" s="107">
        <f>'[1]Tabella E Superiori'!Z336</f>
        <v>0</v>
      </c>
      <c r="AB336" s="91">
        <f t="shared" si="10"/>
        <v>1</v>
      </c>
    </row>
    <row r="337" spans="1:28" ht="15" hidden="1" customHeight="1">
      <c r="A337" s="92" t="str">
        <f t="shared" si="11"/>
        <v>CLIS01400A</v>
      </c>
      <c r="B337" s="107" t="str">
        <f>'[1]Tabella E Superiori'!A337</f>
        <v>CLIS01400A</v>
      </c>
      <c r="C337" s="107" t="str">
        <f>'[1]Tabella E Superiori'!B337</f>
        <v>CLSD014017</v>
      </c>
      <c r="D337" s="107" t="str">
        <f>'[1]Tabella E Superiori'!C337</f>
        <v>LIF9</v>
      </c>
      <c r="E337" s="107" t="str">
        <f>'[1]Tabella E Superiori'!D337</f>
        <v>CL</v>
      </c>
      <c r="F337" s="107" t="str">
        <f>'[1]Tabella E Superiori'!E337</f>
        <v>SAN CATALDO</v>
      </c>
      <c r="G337" s="107" t="str">
        <f>'[1]Tabella E Superiori'!F337</f>
        <v>SUP</v>
      </c>
      <c r="H337" s="107" t="str">
        <f>'[1]Tabella E Superiori'!G337</f>
        <v>LICEO ARTISTICO "F. JUVARA"</v>
      </c>
      <c r="I337" s="107" t="str">
        <f>'[1]Tabella E Superiori'!H337</f>
        <v>CLIS01400A/SS/A.A.</v>
      </c>
      <c r="J337" s="107" t="str">
        <f>'[1]Tabella E Superiori'!I337</f>
        <v>F</v>
      </c>
      <c r="K337" s="150">
        <f>'[1]Tabella E Superiori'!J337</f>
        <v>37274</v>
      </c>
      <c r="L337" s="107" t="str">
        <f>'[1]Tabella E Superiori'!K337</f>
        <v>IT</v>
      </c>
      <c r="M337" s="107">
        <f>'[1]Tabella E Superiori'!L337</f>
        <v>3</v>
      </c>
      <c r="N337" s="107" t="str">
        <f>'[1]Tabella E Superiori'!M337</f>
        <v>F 71</v>
      </c>
      <c r="O337" s="107" t="str">
        <f>'[1]Tabella E Superiori'!N337</f>
        <v>F 80.1</v>
      </c>
      <c r="P337" s="107">
        <f>'[1]Tabella E Superiori'!O337</f>
        <v>0</v>
      </c>
      <c r="Q337" s="107" t="str">
        <f>'[1]Tabella E Superiori'!P337</f>
        <v>Ritardo mentale medio-Disturbo del linguaggio espressivo</v>
      </c>
      <c r="R337" s="107" t="str">
        <f>'[1]Tabella E Superiori'!Q337</f>
        <v>EHG</v>
      </c>
      <c r="S337" s="107" t="str">
        <f>'[1]Tabella E Superiori'!R337</f>
        <v>SI</v>
      </c>
      <c r="T337" s="107" t="str">
        <f>'[1]Tabella E Superiori'!S337</f>
        <v>NO</v>
      </c>
      <c r="U337" s="107" t="str">
        <f>'[1]Tabella E Superiori'!T337</f>
        <v>SI</v>
      </c>
      <c r="V337" s="107" t="str">
        <f>'[1]Tabella E Superiori'!U337</f>
        <v>SI</v>
      </c>
      <c r="W337" s="107" t="str">
        <f>'[1]Tabella E Superiori'!V337</f>
        <v>AD02</v>
      </c>
      <c r="X337" s="107">
        <f>'[1]Tabella E Superiori'!W337</f>
        <v>0</v>
      </c>
      <c r="Y337" s="107" t="str">
        <f>'[1]Tabella E Superiori'!X337</f>
        <v>280/2013</v>
      </c>
      <c r="Z337" s="107">
        <f>'[1]Tabella E Superiori'!Y337</f>
        <v>0</v>
      </c>
      <c r="AA337" s="107">
        <f>'[1]Tabella E Superiori'!Z337</f>
        <v>0</v>
      </c>
      <c r="AB337" s="91">
        <f t="shared" si="10"/>
        <v>1</v>
      </c>
    </row>
    <row r="338" spans="1:28" ht="15" hidden="1" customHeight="1">
      <c r="A338" s="92" t="str">
        <f t="shared" si="11"/>
        <v>CLIS01400A</v>
      </c>
      <c r="B338" s="107" t="str">
        <f>'[1]Tabella E Superiori'!A338</f>
        <v>CLIS01400A</v>
      </c>
      <c r="C338" s="107" t="str">
        <f>'[1]Tabella E Superiori'!B338</f>
        <v>CLSD014017</v>
      </c>
      <c r="D338" s="107" t="str">
        <f>'[1]Tabella E Superiori'!C338</f>
        <v>LIF9</v>
      </c>
      <c r="E338" s="107" t="str">
        <f>'[1]Tabella E Superiori'!D338</f>
        <v>CL</v>
      </c>
      <c r="F338" s="107" t="str">
        <f>'[1]Tabella E Superiori'!E338</f>
        <v>SAN CATALDO</v>
      </c>
      <c r="G338" s="107" t="str">
        <f>'[1]Tabella E Superiori'!F338</f>
        <v>SUP</v>
      </c>
      <c r="H338" s="107" t="str">
        <f>'[1]Tabella E Superiori'!G338</f>
        <v>LICEO ARTISTICO "F. JUVARA"</v>
      </c>
      <c r="I338" s="107" t="str">
        <f>'[1]Tabella E Superiori'!H338</f>
        <v>CLIS01400A/SS/A.A.</v>
      </c>
      <c r="J338" s="107" t="str">
        <f>'[1]Tabella E Superiori'!I338</f>
        <v>F</v>
      </c>
      <c r="K338" s="150">
        <f>'[1]Tabella E Superiori'!J338</f>
        <v>37824</v>
      </c>
      <c r="L338" s="107" t="str">
        <f>'[1]Tabella E Superiori'!K338</f>
        <v>EXTRAUE</v>
      </c>
      <c r="M338" s="107">
        <f>'[1]Tabella E Superiori'!L338</f>
        <v>3</v>
      </c>
      <c r="N338" s="107" t="str">
        <f>'[1]Tabella E Superiori'!M338</f>
        <v>F 71</v>
      </c>
      <c r="O338" s="107">
        <f>'[1]Tabella E Superiori'!N338</f>
        <v>0</v>
      </c>
      <c r="P338" s="107">
        <f>'[1]Tabella E Superiori'!O338</f>
        <v>0</v>
      </c>
      <c r="Q338" s="107" t="str">
        <f>'[1]Tabella E Superiori'!P338</f>
        <v>Ritardo mentale medio</v>
      </c>
      <c r="R338" s="107" t="str">
        <f>'[1]Tabella E Superiori'!Q338</f>
        <v>EH</v>
      </c>
      <c r="S338" s="107" t="str">
        <f>'[1]Tabella E Superiori'!R338</f>
        <v>NO</v>
      </c>
      <c r="T338" s="107" t="str">
        <f>'[1]Tabella E Superiori'!S338</f>
        <v>NO</v>
      </c>
      <c r="U338" s="107" t="str">
        <f>'[1]Tabella E Superiori'!T338</f>
        <v>NO</v>
      </c>
      <c r="V338" s="107" t="str">
        <f>'[1]Tabella E Superiori'!U338</f>
        <v>NO</v>
      </c>
      <c r="W338" s="107" t="str">
        <f>'[1]Tabella E Superiori'!V338</f>
        <v>AD01</v>
      </c>
      <c r="X338" s="107">
        <f>'[1]Tabella E Superiori'!W338</f>
        <v>0</v>
      </c>
      <c r="Y338" s="107">
        <f>'[1]Tabella E Superiori'!X338</f>
        <v>0</v>
      </c>
      <c r="Z338" s="107">
        <f>'[1]Tabella E Superiori'!Y338</f>
        <v>0</v>
      </c>
      <c r="AA338" s="107">
        <f>'[1]Tabella E Superiori'!Z338</f>
        <v>0</v>
      </c>
      <c r="AB338" s="91">
        <f t="shared" si="10"/>
        <v>1</v>
      </c>
    </row>
    <row r="339" spans="1:28" ht="15" hidden="1" customHeight="1">
      <c r="A339" s="92" t="str">
        <f t="shared" si="11"/>
        <v>CLIS01400A</v>
      </c>
      <c r="B339" s="107" t="str">
        <f>'[1]Tabella E Superiori'!A339</f>
        <v>CLIS01400A</v>
      </c>
      <c r="C339" s="107" t="str">
        <f>'[1]Tabella E Superiori'!B339</f>
        <v>CLSD014017</v>
      </c>
      <c r="D339" s="107" t="str">
        <f>'[1]Tabella E Superiori'!C339</f>
        <v>LIF9</v>
      </c>
      <c r="E339" s="107" t="str">
        <f>'[1]Tabella E Superiori'!D339</f>
        <v>CL</v>
      </c>
      <c r="F339" s="107" t="str">
        <f>'[1]Tabella E Superiori'!E339</f>
        <v>SAN CATALDO</v>
      </c>
      <c r="G339" s="107" t="str">
        <f>'[1]Tabella E Superiori'!F339</f>
        <v>SUP</v>
      </c>
      <c r="H339" s="107" t="str">
        <f>'[1]Tabella E Superiori'!G339</f>
        <v>LICEO ARTISTICO "F. JUVARA"</v>
      </c>
      <c r="I339" s="107" t="str">
        <f>'[1]Tabella E Superiori'!H339</f>
        <v>CLIS01400A/SS/D.G.</v>
      </c>
      <c r="J339" s="107" t="str">
        <f>'[1]Tabella E Superiori'!I339</f>
        <v>F</v>
      </c>
      <c r="K339" s="150">
        <f>'[1]Tabella E Superiori'!J339</f>
        <v>37154</v>
      </c>
      <c r="L339" s="107" t="str">
        <f>'[1]Tabella E Superiori'!K339</f>
        <v>IT</v>
      </c>
      <c r="M339" s="107">
        <f>'[1]Tabella E Superiori'!L339</f>
        <v>3</v>
      </c>
      <c r="N339" s="107" t="str">
        <f>'[1]Tabella E Superiori'!M339</f>
        <v>Q 99</v>
      </c>
      <c r="O339" s="107">
        <f>'[1]Tabella E Superiori'!N339</f>
        <v>0</v>
      </c>
      <c r="P339" s="107">
        <f>'[1]Tabella E Superiori'!O339</f>
        <v>0</v>
      </c>
      <c r="Q339" s="107" t="str">
        <f>'[1]Tabella E Superiori'!P339</f>
        <v>Sindrome da Cri du Chat</v>
      </c>
      <c r="R339" s="107" t="str">
        <f>'[1]Tabella E Superiori'!Q339</f>
        <v>EHG</v>
      </c>
      <c r="S339" s="107" t="str">
        <f>'[1]Tabella E Superiori'!R339</f>
        <v>NO</v>
      </c>
      <c r="T339" s="107" t="str">
        <f>'[1]Tabella E Superiori'!S339</f>
        <v>NO</v>
      </c>
      <c r="U339" s="107" t="str">
        <f>'[1]Tabella E Superiori'!T339</f>
        <v>SI</v>
      </c>
      <c r="V339" s="107" t="str">
        <f>'[1]Tabella E Superiori'!U339</f>
        <v>SI</v>
      </c>
      <c r="W339" s="107" t="str">
        <f>'[1]Tabella E Superiori'!V339</f>
        <v>AD03</v>
      </c>
      <c r="X339" s="107" t="str">
        <f>'[1]Tabella E Superiori'!W339</f>
        <v>1141/2014</v>
      </c>
      <c r="Y339" s="107">
        <f>'[1]Tabella E Superiori'!X339</f>
        <v>0</v>
      </c>
      <c r="Z339" s="107">
        <f>'[1]Tabella E Superiori'!Y339</f>
        <v>0</v>
      </c>
      <c r="AA339" s="107">
        <f>'[1]Tabella E Superiori'!Z339</f>
        <v>0</v>
      </c>
      <c r="AB339" s="91">
        <f t="shared" si="10"/>
        <v>1</v>
      </c>
    </row>
    <row r="340" spans="1:28" ht="15" hidden="1" customHeight="1">
      <c r="A340" s="92" t="str">
        <f t="shared" si="11"/>
        <v>CLIS01400A</v>
      </c>
      <c r="B340" s="107" t="str">
        <f>'[1]Tabella E Superiori'!A340</f>
        <v>CLIS01400A</v>
      </c>
      <c r="C340" s="107" t="str">
        <f>'[1]Tabella E Superiori'!B340</f>
        <v>CLSD014017</v>
      </c>
      <c r="D340" s="107" t="str">
        <f>'[1]Tabella E Superiori'!C340</f>
        <v>LIF9</v>
      </c>
      <c r="E340" s="107" t="str">
        <f>'[1]Tabella E Superiori'!D340</f>
        <v>CL</v>
      </c>
      <c r="F340" s="107" t="str">
        <f>'[1]Tabella E Superiori'!E340</f>
        <v>SAN CATALDO</v>
      </c>
      <c r="G340" s="107" t="str">
        <f>'[1]Tabella E Superiori'!F340</f>
        <v>SUP</v>
      </c>
      <c r="H340" s="107" t="str">
        <f>'[1]Tabella E Superiori'!G340</f>
        <v>LICEO ARTISTICO "F. JUVARA"</v>
      </c>
      <c r="I340" s="107" t="str">
        <f>'[1]Tabella E Superiori'!H340</f>
        <v>CLIS01400A/SS/M.S.</v>
      </c>
      <c r="J340" s="107" t="str">
        <f>'[1]Tabella E Superiori'!I340</f>
        <v>F</v>
      </c>
      <c r="K340" s="150">
        <f>'[1]Tabella E Superiori'!J340</f>
        <v>37738</v>
      </c>
      <c r="L340" s="107" t="str">
        <f>'[1]Tabella E Superiori'!K340</f>
        <v>IT</v>
      </c>
      <c r="M340" s="107">
        <f>'[1]Tabella E Superiori'!L340</f>
        <v>3</v>
      </c>
      <c r="N340" s="107" t="str">
        <f>'[1]Tabella E Superiori'!M340</f>
        <v>Q 90</v>
      </c>
      <c r="O340" s="107">
        <f>'[1]Tabella E Superiori'!N340</f>
        <v>0</v>
      </c>
      <c r="P340" s="107">
        <f>'[1]Tabella E Superiori'!O340</f>
        <v>0</v>
      </c>
      <c r="Q340" s="107" t="str">
        <f>'[1]Tabella E Superiori'!P340</f>
        <v>Sndrome di Down</v>
      </c>
      <c r="R340" s="107" t="str">
        <f>'[1]Tabella E Superiori'!Q340</f>
        <v>EHG</v>
      </c>
      <c r="S340" s="107" t="str">
        <f>'[1]Tabella E Superiori'!R340</f>
        <v>NO</v>
      </c>
      <c r="T340" s="107" t="str">
        <f>'[1]Tabella E Superiori'!S340</f>
        <v>NO</v>
      </c>
      <c r="U340" s="107" t="str">
        <f>'[1]Tabella E Superiori'!T340</f>
        <v>SI</v>
      </c>
      <c r="V340" s="107" t="str">
        <f>'[1]Tabella E Superiori'!U340</f>
        <v>NO</v>
      </c>
      <c r="W340" s="107" t="str">
        <f>'[1]Tabella E Superiori'!V340</f>
        <v>AD02</v>
      </c>
      <c r="X340" s="107" t="str">
        <f>'[1]Tabella E Superiori'!W340</f>
        <v>22/2017</v>
      </c>
      <c r="Y340" s="107">
        <f>'[1]Tabella E Superiori'!X340</f>
        <v>0</v>
      </c>
      <c r="Z340" s="107">
        <f>'[1]Tabella E Superiori'!Y340</f>
        <v>0</v>
      </c>
      <c r="AA340" s="107">
        <f>'[1]Tabella E Superiori'!Z340</f>
        <v>0</v>
      </c>
      <c r="AB340" s="91">
        <f t="shared" si="10"/>
        <v>1</v>
      </c>
    </row>
    <row r="341" spans="1:28" ht="15" hidden="1" customHeight="1">
      <c r="A341" s="92" t="str">
        <f t="shared" si="11"/>
        <v>CLIS01400A</v>
      </c>
      <c r="B341" s="107" t="str">
        <f>'[1]Tabella E Superiori'!A341</f>
        <v>CLIS01400A</v>
      </c>
      <c r="C341" s="107" t="str">
        <f>'[1]Tabella E Superiori'!B341</f>
        <v>CLSD014017</v>
      </c>
      <c r="D341" s="107" t="str">
        <f>'[1]Tabella E Superiori'!C341</f>
        <v>LIF9</v>
      </c>
      <c r="E341" s="107" t="str">
        <f>'[1]Tabella E Superiori'!D341</f>
        <v>CL</v>
      </c>
      <c r="F341" s="107" t="str">
        <f>'[1]Tabella E Superiori'!E341</f>
        <v>SAN CATALDO</v>
      </c>
      <c r="G341" s="107" t="str">
        <f>'[1]Tabella E Superiori'!F341</f>
        <v>SUP</v>
      </c>
      <c r="H341" s="107" t="str">
        <f>'[1]Tabella E Superiori'!G341</f>
        <v>LICEO ARTISTICO "F. JUVARA"</v>
      </c>
      <c r="I341" s="107" t="str">
        <f>'[1]Tabella E Superiori'!H341</f>
        <v>CLIS01400A/SS/C.S.</v>
      </c>
      <c r="J341" s="107" t="str">
        <f>'[1]Tabella E Superiori'!I341</f>
        <v>F</v>
      </c>
      <c r="K341" s="150">
        <f>'[1]Tabella E Superiori'!J341</f>
        <v>37006</v>
      </c>
      <c r="L341" s="107" t="str">
        <f>'[1]Tabella E Superiori'!K341</f>
        <v>IT</v>
      </c>
      <c r="M341" s="107">
        <f>'[1]Tabella E Superiori'!L341</f>
        <v>4</v>
      </c>
      <c r="N341" s="107" t="str">
        <f>'[1]Tabella E Superiori'!M341</f>
        <v>F 71</v>
      </c>
      <c r="O341" s="107" t="str">
        <f>'[1]Tabella E Superiori'!N341</f>
        <v>G 40B</v>
      </c>
      <c r="P341" s="107" t="str">
        <f>'[1]Tabella E Superiori'!O341</f>
        <v>Q 93</v>
      </c>
      <c r="Q341" s="107" t="str">
        <f>'[1]Tabella E Superiori'!P341</f>
        <v>Ritardo mentale medio-Epilessia-In soggetto con riarrangiamento genomico</v>
      </c>
      <c r="R341" s="107" t="str">
        <f>'[1]Tabella E Superiori'!Q341</f>
        <v>EHG</v>
      </c>
      <c r="S341" s="107" t="str">
        <f>'[1]Tabella E Superiori'!R341</f>
        <v>SI</v>
      </c>
      <c r="T341" s="107" t="str">
        <f>'[1]Tabella E Superiori'!S341</f>
        <v>NO</v>
      </c>
      <c r="U341" s="107" t="str">
        <f>'[1]Tabella E Superiori'!T341</f>
        <v>SI</v>
      </c>
      <c r="V341" s="107" t="str">
        <f>'[1]Tabella E Superiori'!U341</f>
        <v>NO</v>
      </c>
      <c r="W341" s="107" t="str">
        <f>'[1]Tabella E Superiori'!V341</f>
        <v>AD01</v>
      </c>
      <c r="X341" s="107">
        <f>'[1]Tabella E Superiori'!W341</f>
        <v>0</v>
      </c>
      <c r="Y341" s="107">
        <f>'[1]Tabella E Superiori'!X341</f>
        <v>0</v>
      </c>
      <c r="Z341" s="107">
        <f>'[1]Tabella E Superiori'!Y341</f>
        <v>0</v>
      </c>
      <c r="AA341" s="107">
        <f>'[1]Tabella E Superiori'!Z341</f>
        <v>0</v>
      </c>
      <c r="AB341" s="91">
        <f t="shared" si="10"/>
        <v>1</v>
      </c>
    </row>
    <row r="342" spans="1:28" ht="15" hidden="1" customHeight="1">
      <c r="A342" s="92" t="str">
        <f t="shared" si="11"/>
        <v>CLIS01400A</v>
      </c>
      <c r="B342" s="107" t="str">
        <f>'[1]Tabella E Superiori'!A342</f>
        <v>CLIS01400A</v>
      </c>
      <c r="C342" s="107" t="str">
        <f>'[1]Tabella E Superiori'!B342</f>
        <v>CLSD014017</v>
      </c>
      <c r="D342" s="107" t="str">
        <f>'[1]Tabella E Superiori'!C342</f>
        <v>LIF9</v>
      </c>
      <c r="E342" s="107" t="str">
        <f>'[1]Tabella E Superiori'!D342</f>
        <v>CL</v>
      </c>
      <c r="F342" s="107" t="str">
        <f>'[1]Tabella E Superiori'!E342</f>
        <v>SAN CATALDO</v>
      </c>
      <c r="G342" s="107" t="str">
        <f>'[1]Tabella E Superiori'!F342</f>
        <v>SUP</v>
      </c>
      <c r="H342" s="107" t="str">
        <f>'[1]Tabella E Superiori'!G342</f>
        <v>LICEO ARTISTICO "F. JUVARA"</v>
      </c>
      <c r="I342" s="107" t="str">
        <f>'[1]Tabella E Superiori'!H342</f>
        <v>CLIS01400A/SS/F.S.</v>
      </c>
      <c r="J342" s="107" t="str">
        <f>'[1]Tabella E Superiori'!I342</f>
        <v>F</v>
      </c>
      <c r="K342" s="150">
        <f>'[1]Tabella E Superiori'!J342</f>
        <v>37579</v>
      </c>
      <c r="L342" s="107" t="str">
        <f>'[1]Tabella E Superiori'!K342</f>
        <v>UE</v>
      </c>
      <c r="M342" s="107">
        <f>'[1]Tabella E Superiori'!L342</f>
        <v>4</v>
      </c>
      <c r="N342" s="107" t="str">
        <f>'[1]Tabella E Superiori'!M342</f>
        <v>G 81</v>
      </c>
      <c r="O342" s="107">
        <f>'[1]Tabella E Superiori'!N342</f>
        <v>0</v>
      </c>
      <c r="P342" s="107">
        <f>'[1]Tabella E Superiori'!O342</f>
        <v>0</v>
      </c>
      <c r="Q342" s="107" t="str">
        <f>'[1]Tabella E Superiori'!P342</f>
        <v>Lieve deficit neuromotorio all'emilato destro in soggetto nato prematuro e con sofferenza perinatale</v>
      </c>
      <c r="R342" s="107" t="str">
        <f>'[1]Tabella E Superiori'!Q342</f>
        <v>EH</v>
      </c>
      <c r="S342" s="107" t="str">
        <f>'[1]Tabella E Superiori'!R342</f>
        <v>NO</v>
      </c>
      <c r="T342" s="107" t="str">
        <f>'[1]Tabella E Superiori'!S342</f>
        <v>NO</v>
      </c>
      <c r="U342" s="107" t="str">
        <f>'[1]Tabella E Superiori'!T342</f>
        <v>NO</v>
      </c>
      <c r="V342" s="107" t="str">
        <f>'[1]Tabella E Superiori'!U342</f>
        <v>NO</v>
      </c>
      <c r="W342" s="107" t="str">
        <f>'[1]Tabella E Superiori'!V342</f>
        <v>AD03</v>
      </c>
      <c r="X342" s="107">
        <f>'[1]Tabella E Superiori'!W342</f>
        <v>0</v>
      </c>
      <c r="Y342" s="107">
        <f>'[1]Tabella E Superiori'!X342</f>
        <v>0</v>
      </c>
      <c r="Z342" s="107">
        <f>'[1]Tabella E Superiori'!Y342</f>
        <v>0</v>
      </c>
      <c r="AA342" s="107">
        <f>'[1]Tabella E Superiori'!Z342</f>
        <v>0</v>
      </c>
      <c r="AB342" s="91">
        <f t="shared" si="10"/>
        <v>1</v>
      </c>
    </row>
    <row r="343" spans="1:28" ht="15" hidden="1" customHeight="1">
      <c r="A343" s="92" t="str">
        <f t="shared" si="11"/>
        <v>CLIS01400A</v>
      </c>
      <c r="B343" s="107" t="str">
        <f>'[1]Tabella E Superiori'!A343</f>
        <v>CLIS01400A</v>
      </c>
      <c r="C343" s="107" t="str">
        <f>'[1]Tabella E Superiori'!B343</f>
        <v>CLSD014017</v>
      </c>
      <c r="D343" s="107" t="str">
        <f>'[1]Tabella E Superiori'!C343</f>
        <v>LIF9</v>
      </c>
      <c r="E343" s="107" t="str">
        <f>'[1]Tabella E Superiori'!D343</f>
        <v>CL</v>
      </c>
      <c r="F343" s="107" t="str">
        <f>'[1]Tabella E Superiori'!E343</f>
        <v>SAN CATALDO</v>
      </c>
      <c r="G343" s="107" t="str">
        <f>'[1]Tabella E Superiori'!F343</f>
        <v>SUP</v>
      </c>
      <c r="H343" s="107" t="str">
        <f>'[1]Tabella E Superiori'!G343</f>
        <v>LICEO ARTISTICO "F. JUVARA"</v>
      </c>
      <c r="I343" s="107" t="str">
        <f>'[1]Tabella E Superiori'!H343</f>
        <v>CLIS01400A/SS/T.C.</v>
      </c>
      <c r="J343" s="107" t="str">
        <f>'[1]Tabella E Superiori'!I343</f>
        <v>F</v>
      </c>
      <c r="K343" s="150">
        <f>'[1]Tabella E Superiori'!J343</f>
        <v>37588</v>
      </c>
      <c r="L343" s="107" t="str">
        <f>'[1]Tabella E Superiori'!K343</f>
        <v>IT</v>
      </c>
      <c r="M343" s="107">
        <f>'[1]Tabella E Superiori'!L343</f>
        <v>4</v>
      </c>
      <c r="N343" s="107" t="str">
        <f>'[1]Tabella E Superiori'!M343</f>
        <v>F 70</v>
      </c>
      <c r="O343" s="107">
        <f>'[1]Tabella E Superiori'!N343</f>
        <v>0</v>
      </c>
      <c r="P343" s="107">
        <f>'[1]Tabella E Superiori'!O343</f>
        <v>0</v>
      </c>
      <c r="Q343" s="107" t="str">
        <f>'[1]Tabella E Superiori'!P343</f>
        <v>Ritardo mentale lieve</v>
      </c>
      <c r="R343" s="107" t="str">
        <f>'[1]Tabella E Superiori'!Q343</f>
        <v>EH</v>
      </c>
      <c r="S343" s="107" t="str">
        <f>'[1]Tabella E Superiori'!R343</f>
        <v>NO</v>
      </c>
      <c r="T343" s="107" t="str">
        <f>'[1]Tabella E Superiori'!S343</f>
        <v>NO</v>
      </c>
      <c r="U343" s="107" t="str">
        <f>'[1]Tabella E Superiori'!T343</f>
        <v>NO</v>
      </c>
      <c r="V343" s="107" t="str">
        <f>'[1]Tabella E Superiori'!U343</f>
        <v>NO</v>
      </c>
      <c r="W343" s="107" t="str">
        <f>'[1]Tabella E Superiori'!V343</f>
        <v>AD02</v>
      </c>
      <c r="X343" s="107">
        <f>'[1]Tabella E Superiori'!W343</f>
        <v>0</v>
      </c>
      <c r="Y343" s="107">
        <f>'[1]Tabella E Superiori'!X343</f>
        <v>0</v>
      </c>
      <c r="Z343" s="107">
        <f>'[1]Tabella E Superiori'!Y343</f>
        <v>0</v>
      </c>
      <c r="AA343" s="107">
        <f>'[1]Tabella E Superiori'!Z343</f>
        <v>0</v>
      </c>
      <c r="AB343" s="91">
        <f t="shared" si="10"/>
        <v>1</v>
      </c>
    </row>
    <row r="344" spans="1:28" ht="15" hidden="1" customHeight="1">
      <c r="A344" s="92" t="str">
        <f t="shared" si="11"/>
        <v>CLIS01400A</v>
      </c>
      <c r="B344" s="107" t="str">
        <f>'[1]Tabella E Superiori'!A344</f>
        <v>CLIS01400A</v>
      </c>
      <c r="C344" s="107" t="str">
        <f>'[1]Tabella E Superiori'!B344</f>
        <v>CLSD014017</v>
      </c>
      <c r="D344" s="107" t="str">
        <f>'[1]Tabella E Superiori'!C344</f>
        <v>LIF9</v>
      </c>
      <c r="E344" s="107" t="str">
        <f>'[1]Tabella E Superiori'!D344</f>
        <v>CL</v>
      </c>
      <c r="F344" s="107" t="str">
        <f>'[1]Tabella E Superiori'!E344</f>
        <v>SAN CATALDO</v>
      </c>
      <c r="G344" s="107" t="str">
        <f>'[1]Tabella E Superiori'!F344</f>
        <v>SUP</v>
      </c>
      <c r="H344" s="107" t="str">
        <f>'[1]Tabella E Superiori'!G344</f>
        <v>LICEO ARTISTICO "F. JUVARA"</v>
      </c>
      <c r="I344" s="107" t="str">
        <f>'[1]Tabella E Superiori'!H344</f>
        <v>CLIS01400A/SS/M.A.</v>
      </c>
      <c r="J344" s="107" t="str">
        <f>'[1]Tabella E Superiori'!I344</f>
        <v>F</v>
      </c>
      <c r="K344" s="150">
        <f>'[1]Tabella E Superiori'!J344</f>
        <v>36983</v>
      </c>
      <c r="L344" s="107" t="str">
        <f>'[1]Tabella E Superiori'!K344</f>
        <v>IT</v>
      </c>
      <c r="M344" s="107">
        <f>'[1]Tabella E Superiori'!L344</f>
        <v>5</v>
      </c>
      <c r="N344" s="107" t="str">
        <f>'[1]Tabella E Superiori'!M344</f>
        <v>F 71.3</v>
      </c>
      <c r="O344" s="107">
        <f>'[1]Tabella E Superiori'!N344</f>
        <v>0</v>
      </c>
      <c r="P344" s="107">
        <f>'[1]Tabella E Superiori'!O344</f>
        <v>0</v>
      </c>
      <c r="Q344" s="107" t="str">
        <f>'[1]Tabella E Superiori'!P344</f>
        <v>Ritardo mentale moderato</v>
      </c>
      <c r="R344" s="107" t="str">
        <f>'[1]Tabella E Superiori'!Q344</f>
        <v>EH</v>
      </c>
      <c r="S344" s="107" t="str">
        <f>'[1]Tabella E Superiori'!R344</f>
        <v>NO</v>
      </c>
      <c r="T344" s="107" t="str">
        <f>'[1]Tabella E Superiori'!S344</f>
        <v>NO</v>
      </c>
      <c r="U344" s="107" t="str">
        <f>'[1]Tabella E Superiori'!T344</f>
        <v>NO</v>
      </c>
      <c r="V344" s="107" t="str">
        <f>'[1]Tabella E Superiori'!U344</f>
        <v>NO</v>
      </c>
      <c r="W344" s="107" t="str">
        <f>'[1]Tabella E Superiori'!V344</f>
        <v>AD03</v>
      </c>
      <c r="X344" s="107">
        <f>'[1]Tabella E Superiori'!W344</f>
        <v>0</v>
      </c>
      <c r="Y344" s="107">
        <f>'[1]Tabella E Superiori'!X344</f>
        <v>0</v>
      </c>
      <c r="Z344" s="107">
        <f>'[1]Tabella E Superiori'!Y344</f>
        <v>0</v>
      </c>
      <c r="AA344" s="107">
        <f>'[1]Tabella E Superiori'!Z344</f>
        <v>0</v>
      </c>
      <c r="AB344" s="91">
        <f t="shared" si="10"/>
        <v>1</v>
      </c>
    </row>
    <row r="345" spans="1:28" ht="15" hidden="1" customHeight="1">
      <c r="A345" s="92" t="str">
        <f t="shared" si="11"/>
        <v>CLIS016002</v>
      </c>
      <c r="B345" s="107" t="str">
        <f>'[1]Tabella E Superiori'!A345</f>
        <v>CLIS016002</v>
      </c>
      <c r="C345" s="107" t="str">
        <f>'[1]Tabella E Superiori'!B345</f>
        <v>CLRI01601N</v>
      </c>
      <c r="D345" s="107" t="str">
        <f>'[1]Tabella E Superiori'!C345</f>
        <v>IP02</v>
      </c>
      <c r="E345" s="107" t="str">
        <f>'[1]Tabella E Superiori'!D345</f>
        <v>CL</v>
      </c>
      <c r="F345" s="107" t="str">
        <f>'[1]Tabella E Superiori'!E345</f>
        <v>CAMPOFRANCO</v>
      </c>
      <c r="G345" s="107" t="str">
        <f>'[1]Tabella E Superiori'!F345</f>
        <v>SS</v>
      </c>
      <c r="H345" s="107" t="str">
        <f>'[1]Tabella E Superiori'!G345</f>
        <v>Sez. ass. IPIA CAMPOFRANCO</v>
      </c>
      <c r="I345" s="107" t="str">
        <f>'[1]Tabella E Superiori'!H345</f>
        <v>CLIS016/SS/AM</v>
      </c>
      <c r="J345" s="107" t="str">
        <f>'[1]Tabella E Superiori'!I345</f>
        <v>F</v>
      </c>
      <c r="K345" s="150">
        <f>'[1]Tabella E Superiori'!J345</f>
        <v>37195</v>
      </c>
      <c r="L345" s="107" t="str">
        <f>'[1]Tabella E Superiori'!K345</f>
        <v>IT</v>
      </c>
      <c r="M345" s="107">
        <f>'[1]Tabella E Superiori'!L345</f>
        <v>5</v>
      </c>
      <c r="N345" s="107" t="str">
        <f>'[1]Tabella E Superiori'!M345</f>
        <v>H90.3</v>
      </c>
      <c r="O345" s="107">
        <f>'[1]Tabella E Superiori'!N345</f>
        <v>0</v>
      </c>
      <c r="P345" s="107">
        <f>'[1]Tabella E Superiori'!O345</f>
        <v>0</v>
      </c>
      <c r="Q345" s="107" t="str">
        <f>'[1]Tabella E Superiori'!P345</f>
        <v>GRAVE SORDITA' NEUROSENSORIALE PANTONALE BILATERALE</v>
      </c>
      <c r="R345" s="107" t="str">
        <f>'[1]Tabella E Superiori'!Q345</f>
        <v>DHG</v>
      </c>
      <c r="S345" s="107" t="str">
        <f>'[1]Tabella E Superiori'!R345</f>
        <v>NO</v>
      </c>
      <c r="T345" s="107" t="str">
        <f>'[1]Tabella E Superiori'!S345</f>
        <v>NO</v>
      </c>
      <c r="U345" s="107" t="str">
        <f>'[1]Tabella E Superiori'!T345</f>
        <v>NO</v>
      </c>
      <c r="V345" s="107" t="str">
        <f>'[1]Tabella E Superiori'!U345</f>
        <v>NO</v>
      </c>
      <c r="W345" s="107">
        <f>'[1]Tabella E Superiori'!V345</f>
        <v>0</v>
      </c>
      <c r="X345" s="107">
        <f>'[1]Tabella E Superiori'!W345</f>
        <v>0</v>
      </c>
      <c r="Y345" s="107" t="str">
        <f>'[1]Tabella E Superiori'!X345</f>
        <v>282/14 del 27/01/2014</v>
      </c>
      <c r="Z345" s="107">
        <f>'[1]Tabella E Superiori'!Y345</f>
        <v>0</v>
      </c>
      <c r="AA345" s="107">
        <f>'[1]Tabella E Superiori'!Z345</f>
        <v>0</v>
      </c>
      <c r="AB345" s="91">
        <f t="shared" si="10"/>
        <v>1</v>
      </c>
    </row>
    <row r="346" spans="1:28" ht="15" hidden="1" customHeight="1">
      <c r="A346" s="92" t="str">
        <f t="shared" si="11"/>
        <v>CLIS016002</v>
      </c>
      <c r="B346" s="107" t="str">
        <f>'[1]Tabella E Superiori'!A346</f>
        <v>CLIS016002</v>
      </c>
      <c r="C346" s="107" t="str">
        <f>'[1]Tabella E Superiori'!B346</f>
        <v>CLRI01601N</v>
      </c>
      <c r="D346" s="107" t="str">
        <f>'[1]Tabella E Superiori'!C346</f>
        <v>IP02</v>
      </c>
      <c r="E346" s="107" t="str">
        <f>'[1]Tabella E Superiori'!D346</f>
        <v>CL</v>
      </c>
      <c r="F346" s="107" t="str">
        <f>'[1]Tabella E Superiori'!E346</f>
        <v>CAMPOFRANCO</v>
      </c>
      <c r="G346" s="107" t="str">
        <f>'[1]Tabella E Superiori'!F346</f>
        <v>SS</v>
      </c>
      <c r="H346" s="107" t="str">
        <f>'[1]Tabella E Superiori'!G346</f>
        <v>Sez. ass. IPIA CAMPOFRANCO</v>
      </c>
      <c r="I346" s="107" t="str">
        <f>'[1]Tabella E Superiori'!H346</f>
        <v>CLIS016002/SS/MKML</v>
      </c>
      <c r="J346" s="107" t="str">
        <f>'[1]Tabella E Superiori'!I346</f>
        <v>F</v>
      </c>
      <c r="K346" s="150">
        <f>'[1]Tabella E Superiori'!J346</f>
        <v>36768</v>
      </c>
      <c r="L346" s="107" t="str">
        <f>'[1]Tabella E Superiori'!K346</f>
        <v>IT</v>
      </c>
      <c r="M346" s="107">
        <f>'[1]Tabella E Superiori'!L346</f>
        <v>5</v>
      </c>
      <c r="N346" s="107" t="str">
        <f>'[1]Tabella E Superiori'!M346</f>
        <v>G80</v>
      </c>
      <c r="O346" s="107">
        <f>'[1]Tabella E Superiori'!N346</f>
        <v>0</v>
      </c>
      <c r="P346" s="107">
        <f>'[1]Tabella E Superiori'!O346</f>
        <v>0</v>
      </c>
      <c r="Q346" s="107" t="str">
        <f>'[1]Tabella E Superiori'!P346</f>
        <v>PARALISI CEREBRALE INFANTILE</v>
      </c>
      <c r="R346" s="107" t="str">
        <f>'[1]Tabella E Superiori'!Q346</f>
        <v>EHG</v>
      </c>
      <c r="S346" s="107" t="str">
        <f>'[1]Tabella E Superiori'!R346</f>
        <v>SI</v>
      </c>
      <c r="T346" s="107" t="str">
        <f>'[1]Tabella E Superiori'!S346</f>
        <v>NO</v>
      </c>
      <c r="U346" s="107" t="str">
        <f>'[1]Tabella E Superiori'!T346</f>
        <v>SI</v>
      </c>
      <c r="V346" s="107" t="str">
        <f>'[1]Tabella E Superiori'!U346</f>
        <v>NO</v>
      </c>
      <c r="W346" s="107">
        <f>'[1]Tabella E Superiori'!V346</f>
        <v>0</v>
      </c>
      <c r="X346" s="107">
        <f>'[1]Tabella E Superiori'!W346</f>
        <v>0</v>
      </c>
      <c r="Y346" s="107" t="str">
        <f>'[1]Tabella E Superiori'!X346</f>
        <v>282/14 del 27/01/2014</v>
      </c>
      <c r="Z346" s="107">
        <f>'[1]Tabella E Superiori'!Y346</f>
        <v>0</v>
      </c>
      <c r="AA346" s="107">
        <f>'[1]Tabella E Superiori'!Z346</f>
        <v>0</v>
      </c>
      <c r="AB346" s="91">
        <f t="shared" si="10"/>
        <v>1</v>
      </c>
    </row>
    <row r="347" spans="1:28" ht="15" hidden="1" customHeight="1">
      <c r="A347" s="92" t="str">
        <f t="shared" si="11"/>
        <v>CLIS016002</v>
      </c>
      <c r="B347" s="107" t="str">
        <f>'[1]Tabella E Superiori'!A347</f>
        <v>CLIS016002</v>
      </c>
      <c r="C347" s="107" t="str">
        <f>'[1]Tabella E Superiori'!B347</f>
        <v>CLRI01601N</v>
      </c>
      <c r="D347" s="107" t="str">
        <f>'[1]Tabella E Superiori'!C347</f>
        <v>IP02</v>
      </c>
      <c r="E347" s="107" t="str">
        <f>'[1]Tabella E Superiori'!D347</f>
        <v>CL</v>
      </c>
      <c r="F347" s="107" t="str">
        <f>'[1]Tabella E Superiori'!E347</f>
        <v>CAMPOFRANCO</v>
      </c>
      <c r="G347" s="107" t="str">
        <f>'[1]Tabella E Superiori'!F347</f>
        <v>SS</v>
      </c>
      <c r="H347" s="107" t="str">
        <f>'[1]Tabella E Superiori'!G347</f>
        <v>Sez. ass. IPIA CAMPOFRANCO</v>
      </c>
      <c r="I347" s="107" t="str">
        <f>'[1]Tabella E Superiori'!H347</f>
        <v>CLIS016002/SS/VAn</v>
      </c>
      <c r="J347" s="107" t="str">
        <f>'[1]Tabella E Superiori'!I347</f>
        <v>M</v>
      </c>
      <c r="K347" s="150">
        <f>'[1]Tabella E Superiori'!J347</f>
        <v>36683</v>
      </c>
      <c r="L347" s="107" t="str">
        <f>'[1]Tabella E Superiori'!K347</f>
        <v>IT</v>
      </c>
      <c r="M347" s="107">
        <f>'[1]Tabella E Superiori'!L347</f>
        <v>5</v>
      </c>
      <c r="N347" s="107" t="str">
        <f>'[1]Tabella E Superiori'!M347</f>
        <v>F72</v>
      </c>
      <c r="O347" s="107">
        <f>'[1]Tabella E Superiori'!N347</f>
        <v>0</v>
      </c>
      <c r="P347" s="107">
        <f>'[1]Tabella E Superiori'!O347</f>
        <v>0</v>
      </c>
      <c r="Q347" s="107" t="str">
        <f>'[1]Tabella E Superiori'!P347</f>
        <v>RITARDO MENTALE GRAVE</v>
      </c>
      <c r="R347" s="107" t="str">
        <f>'[1]Tabella E Superiori'!Q347</f>
        <v>EHG</v>
      </c>
      <c r="S347" s="107" t="str">
        <f>'[1]Tabella E Superiori'!R347</f>
        <v>NO</v>
      </c>
      <c r="T347" s="107" t="str">
        <f>'[1]Tabella E Superiori'!S347</f>
        <v>NO</v>
      </c>
      <c r="U347" s="107" t="str">
        <f>'[1]Tabella E Superiori'!T347</f>
        <v>SI</v>
      </c>
      <c r="V347" s="107" t="str">
        <f>'[1]Tabella E Superiori'!U347</f>
        <v>NO</v>
      </c>
      <c r="W347" s="107">
        <f>'[1]Tabella E Superiori'!V347</f>
        <v>0</v>
      </c>
      <c r="X347" s="107">
        <f>'[1]Tabella E Superiori'!W347</f>
        <v>0</v>
      </c>
      <c r="Y347" s="107">
        <f>'[1]Tabella E Superiori'!X347</f>
        <v>0</v>
      </c>
      <c r="Z347" s="107">
        <f>'[1]Tabella E Superiori'!Y347</f>
        <v>0</v>
      </c>
      <c r="AA347" s="107">
        <f>'[1]Tabella E Superiori'!Z347</f>
        <v>0</v>
      </c>
      <c r="AB347" s="91">
        <f t="shared" si="10"/>
        <v>1</v>
      </c>
    </row>
    <row r="348" spans="1:28" ht="15" hidden="1" customHeight="1">
      <c r="A348" s="92" t="str">
        <f t="shared" si="11"/>
        <v>CLIS016002</v>
      </c>
      <c r="B348" s="107" t="str">
        <f>'[1]Tabella E Superiori'!A348</f>
        <v>CLIS016002</v>
      </c>
      <c r="C348" s="107" t="str">
        <f>'[1]Tabella E Superiori'!B348</f>
        <v>CLRI01601N</v>
      </c>
      <c r="D348" s="107" t="str">
        <f>'[1]Tabella E Superiori'!C348</f>
        <v>IP02</v>
      </c>
      <c r="E348" s="107" t="str">
        <f>'[1]Tabella E Superiori'!D348</f>
        <v>CL</v>
      </c>
      <c r="F348" s="107" t="str">
        <f>'[1]Tabella E Superiori'!E348</f>
        <v>CAMPOFRANCO</v>
      </c>
      <c r="G348" s="107" t="str">
        <f>'[1]Tabella E Superiori'!F348</f>
        <v>SS</v>
      </c>
      <c r="H348" s="107" t="str">
        <f>'[1]Tabella E Superiori'!G348</f>
        <v>Sez. ass. IPIA CAMPOFRANCO</v>
      </c>
      <c r="I348" s="107" t="str">
        <f>'[1]Tabella E Superiori'!H348</f>
        <v>CLIS016002/SS/ZG</v>
      </c>
      <c r="J348" s="107" t="str">
        <f>'[1]Tabella E Superiori'!I348</f>
        <v>M</v>
      </c>
      <c r="K348" s="150">
        <f>'[1]Tabella E Superiori'!J348</f>
        <v>36262</v>
      </c>
      <c r="L348" s="107" t="str">
        <f>'[1]Tabella E Superiori'!K348</f>
        <v>IT</v>
      </c>
      <c r="M348" s="107">
        <f>'[1]Tabella E Superiori'!L348</f>
        <v>5</v>
      </c>
      <c r="N348" s="107" t="str">
        <f>'[1]Tabella E Superiori'!M348</f>
        <v>Q75</v>
      </c>
      <c r="O348" s="107">
        <f>'[1]Tabella E Superiori'!N348</f>
        <v>0</v>
      </c>
      <c r="P348" s="107">
        <f>'[1]Tabella E Superiori'!O348</f>
        <v>0</v>
      </c>
      <c r="Q348" s="107" t="str">
        <f>'[1]Tabella E Superiori'!P348</f>
        <v>DISTROFIA NEUROANGIOMATOSA</v>
      </c>
      <c r="R348" s="107" t="str">
        <f>'[1]Tabella E Superiori'!Q348</f>
        <v>EHG</v>
      </c>
      <c r="S348" s="107" t="str">
        <f>'[1]Tabella E Superiori'!R348</f>
        <v>SI</v>
      </c>
      <c r="T348" s="107" t="str">
        <f>'[1]Tabella E Superiori'!S348</f>
        <v>NO</v>
      </c>
      <c r="U348" s="107" t="str">
        <f>'[1]Tabella E Superiori'!T348</f>
        <v>SI</v>
      </c>
      <c r="V348" s="107" t="str">
        <f>'[1]Tabella E Superiori'!U348</f>
        <v>SI</v>
      </c>
      <c r="W348" s="107">
        <f>'[1]Tabella E Superiori'!V348</f>
        <v>0</v>
      </c>
      <c r="X348" s="107">
        <f>'[1]Tabella E Superiori'!W348</f>
        <v>0</v>
      </c>
      <c r="Y348" s="107" t="str">
        <f>'[1]Tabella E Superiori'!X348</f>
        <v>282/14 del 27/01/2014</v>
      </c>
      <c r="Z348" s="107">
        <f>'[1]Tabella E Superiori'!Y348</f>
        <v>0</v>
      </c>
      <c r="AA348" s="107">
        <f>'[1]Tabella E Superiori'!Z348</f>
        <v>0</v>
      </c>
      <c r="AB348" s="91">
        <f t="shared" si="10"/>
        <v>1</v>
      </c>
    </row>
    <row r="349" spans="1:28" ht="15" hidden="1" customHeight="1">
      <c r="A349" s="92" t="str">
        <f t="shared" si="11"/>
        <v>CLIS016002</v>
      </c>
      <c r="B349" s="107" t="str">
        <f>'[1]Tabella E Superiori'!A349</f>
        <v>CLIS016002</v>
      </c>
      <c r="C349" s="107" t="str">
        <f>'[1]Tabella E Superiori'!B349</f>
        <v>CLRI01601N</v>
      </c>
      <c r="D349" s="107" t="str">
        <f>'[1]Tabella E Superiori'!C349</f>
        <v>IP09</v>
      </c>
      <c r="E349" s="107" t="str">
        <f>'[1]Tabella E Superiori'!D349</f>
        <v>CL</v>
      </c>
      <c r="F349" s="107" t="str">
        <f>'[1]Tabella E Superiori'!E349</f>
        <v>CAMPOFRANCO</v>
      </c>
      <c r="G349" s="107" t="str">
        <f>'[1]Tabella E Superiori'!F349</f>
        <v>SS</v>
      </c>
      <c r="H349" s="107" t="str">
        <f>'[1]Tabella E Superiori'!G349</f>
        <v>Sez. ass. IPIA CAMPOFRANCO</v>
      </c>
      <c r="I349" s="107" t="str">
        <f>'[1]Tabella E Superiori'!H349</f>
        <v>CLIS016002/SS/VAl</v>
      </c>
      <c r="J349" s="107" t="str">
        <f>'[1]Tabella E Superiori'!I349</f>
        <v>M</v>
      </c>
      <c r="K349" s="150">
        <f>'[1]Tabella E Superiori'!J349</f>
        <v>37702</v>
      </c>
      <c r="L349" s="107" t="str">
        <f>'[1]Tabella E Superiori'!K349</f>
        <v>IT</v>
      </c>
      <c r="M349" s="107">
        <f>'[1]Tabella E Superiori'!L349</f>
        <v>3</v>
      </c>
      <c r="N349" s="107" t="str">
        <f>'[1]Tabella E Superiori'!M349</f>
        <v>F70</v>
      </c>
      <c r="O349" s="107">
        <f>'[1]Tabella E Superiori'!N349</f>
        <v>0</v>
      </c>
      <c r="P349" s="107">
        <f>'[1]Tabella E Superiori'!O349</f>
        <v>0</v>
      </c>
      <c r="Q349" s="107" t="str">
        <f>'[1]Tabella E Superiori'!P349</f>
        <v>RITARDO MENTALE LIEVE</v>
      </c>
      <c r="R349" s="107" t="str">
        <f>'[1]Tabella E Superiori'!Q349</f>
        <v>EH</v>
      </c>
      <c r="S349" s="107" t="str">
        <f>'[1]Tabella E Superiori'!R349</f>
        <v>NO</v>
      </c>
      <c r="T349" s="107" t="str">
        <f>'[1]Tabella E Superiori'!S349</f>
        <v>NO</v>
      </c>
      <c r="U349" s="107" t="str">
        <f>'[1]Tabella E Superiori'!T349</f>
        <v>NO</v>
      </c>
      <c r="V349" s="107" t="str">
        <f>'[1]Tabella E Superiori'!U349</f>
        <v>NO</v>
      </c>
      <c r="W349" s="107">
        <f>'[1]Tabella E Superiori'!V349</f>
        <v>0</v>
      </c>
      <c r="X349" s="107">
        <f>'[1]Tabella E Superiori'!W349</f>
        <v>0</v>
      </c>
      <c r="Y349" s="107">
        <f>'[1]Tabella E Superiori'!X349</f>
        <v>0</v>
      </c>
      <c r="Z349" s="107">
        <f>'[1]Tabella E Superiori'!Y349</f>
        <v>0</v>
      </c>
      <c r="AA349" s="107">
        <f>'[1]Tabella E Superiori'!Z349</f>
        <v>0</v>
      </c>
      <c r="AB349" s="91">
        <f t="shared" si="10"/>
        <v>1</v>
      </c>
    </row>
    <row r="350" spans="1:28" ht="15" hidden="1" customHeight="1">
      <c r="A350" s="92" t="str">
        <f t="shared" si="11"/>
        <v>CLIS016002</v>
      </c>
      <c r="B350" s="107" t="str">
        <f>'[1]Tabella E Superiori'!A350</f>
        <v>CLIS016002</v>
      </c>
      <c r="C350" s="107" t="str">
        <f>'[1]Tabella E Superiori'!B350</f>
        <v>CLRI01601N</v>
      </c>
      <c r="D350" s="107" t="str">
        <f>'[1]Tabella E Superiori'!C350</f>
        <v>IP09</v>
      </c>
      <c r="E350" s="107" t="str">
        <f>'[1]Tabella E Superiori'!D350</f>
        <v>CL</v>
      </c>
      <c r="F350" s="107" t="str">
        <f>'[1]Tabella E Superiori'!E350</f>
        <v>CAMPOFRANCO</v>
      </c>
      <c r="G350" s="107" t="str">
        <f>'[1]Tabella E Superiori'!F350</f>
        <v>SS</v>
      </c>
      <c r="H350" s="107" t="str">
        <f>'[1]Tabella E Superiori'!G350</f>
        <v>Sez. ass. IPIA CAMPOFRANCO</v>
      </c>
      <c r="I350" s="107" t="str">
        <f>'[1]Tabella E Superiori'!H350</f>
        <v>CLIS016/SS/BM</v>
      </c>
      <c r="J350" s="107" t="str">
        <f>'[1]Tabella E Superiori'!I350</f>
        <v>M</v>
      </c>
      <c r="K350" s="150">
        <f>'[1]Tabella E Superiori'!J350</f>
        <v>36575</v>
      </c>
      <c r="L350" s="107" t="str">
        <f>'[1]Tabella E Superiori'!K350</f>
        <v>EXTRAUE</v>
      </c>
      <c r="M350" s="107">
        <f>'[1]Tabella E Superiori'!L350</f>
        <v>5</v>
      </c>
      <c r="N350" s="107" t="str">
        <f>'[1]Tabella E Superiori'!M350</f>
        <v>F79</v>
      </c>
      <c r="O350" s="107">
        <f>'[1]Tabella E Superiori'!N350</f>
        <v>0</v>
      </c>
      <c r="P350" s="107">
        <f>'[1]Tabella E Superiori'!O350</f>
        <v>0</v>
      </c>
      <c r="Q350" s="107" t="str">
        <f>'[1]Tabella E Superiori'!P350</f>
        <v>RITARDO MENTALE NON SPECIFICATO</v>
      </c>
      <c r="R350" s="107" t="str">
        <f>'[1]Tabella E Superiori'!Q350</f>
        <v>EHG</v>
      </c>
      <c r="S350" s="107" t="str">
        <f>'[1]Tabella E Superiori'!R350</f>
        <v>NO</v>
      </c>
      <c r="T350" s="107" t="str">
        <f>'[1]Tabella E Superiori'!S350</f>
        <v>NO</v>
      </c>
      <c r="U350" s="107" t="str">
        <f>'[1]Tabella E Superiori'!T350</f>
        <v>SI</v>
      </c>
      <c r="V350" s="107" t="str">
        <f>'[1]Tabella E Superiori'!U350</f>
        <v>NO</v>
      </c>
      <c r="W350" s="107">
        <f>'[1]Tabella E Superiori'!V350</f>
        <v>0</v>
      </c>
      <c r="X350" s="107">
        <f>'[1]Tabella E Superiori'!W350</f>
        <v>0</v>
      </c>
      <c r="Y350" s="107" t="str">
        <f>'[1]Tabella E Superiori'!X350</f>
        <v>282/14 del 27/01/2014</v>
      </c>
      <c r="Z350" s="107">
        <f>'[1]Tabella E Superiori'!Y350</f>
        <v>0</v>
      </c>
      <c r="AA350" s="107">
        <f>'[1]Tabella E Superiori'!Z350</f>
        <v>0</v>
      </c>
      <c r="AB350" s="91">
        <f t="shared" si="10"/>
        <v>1</v>
      </c>
    </row>
    <row r="351" spans="1:28" ht="15" hidden="1" customHeight="1">
      <c r="A351" s="92" t="str">
        <f t="shared" si="11"/>
        <v>CLIS016002</v>
      </c>
      <c r="B351" s="107" t="str">
        <f>'[1]Tabella E Superiori'!A351</f>
        <v>CLIS016002</v>
      </c>
      <c r="C351" s="107" t="str">
        <f>'[1]Tabella E Superiori'!B351</f>
        <v>CLRI01601N</v>
      </c>
      <c r="D351" s="107" t="str">
        <f>'[1]Tabella E Superiori'!C351</f>
        <v>IP09</v>
      </c>
      <c r="E351" s="107" t="str">
        <f>'[1]Tabella E Superiori'!D351</f>
        <v>CL</v>
      </c>
      <c r="F351" s="107" t="str">
        <f>'[1]Tabella E Superiori'!E351</f>
        <v>CAMPOFRANCO</v>
      </c>
      <c r="G351" s="107" t="str">
        <f>'[1]Tabella E Superiori'!F351</f>
        <v>SS</v>
      </c>
      <c r="H351" s="107" t="str">
        <f>'[1]Tabella E Superiori'!G351</f>
        <v>Sez. ass. IPIA CAMPOFRANCO</v>
      </c>
      <c r="I351" s="107" t="str">
        <f>'[1]Tabella E Superiori'!H351</f>
        <v>CLIS016002/SS/MM</v>
      </c>
      <c r="J351" s="107" t="str">
        <f>'[1]Tabella E Superiori'!I351</f>
        <v>M</v>
      </c>
      <c r="K351" s="150">
        <f>'[1]Tabella E Superiori'!J351</f>
        <v>37209</v>
      </c>
      <c r="L351" s="107" t="str">
        <f>'[1]Tabella E Superiori'!K351</f>
        <v>IT</v>
      </c>
      <c r="M351" s="107">
        <f>'[1]Tabella E Superiori'!L351</f>
        <v>5</v>
      </c>
      <c r="N351" s="107" t="str">
        <f>'[1]Tabella E Superiori'!M351</f>
        <v>Q99</v>
      </c>
      <c r="O351" s="107">
        <f>'[1]Tabella E Superiori'!N351</f>
        <v>0</v>
      </c>
      <c r="P351" s="107">
        <f>'[1]Tabella E Superiori'!O351</f>
        <v>0</v>
      </c>
      <c r="Q351" s="107" t="str">
        <f>'[1]Tabella E Superiori'!P351</f>
        <v>PRADER WILLI</v>
      </c>
      <c r="R351" s="107" t="str">
        <f>'[1]Tabella E Superiori'!Q351</f>
        <v>EHG</v>
      </c>
      <c r="S351" s="107" t="str">
        <f>'[1]Tabella E Superiori'!R351</f>
        <v>NO</v>
      </c>
      <c r="T351" s="107" t="str">
        <f>'[1]Tabella E Superiori'!S351</f>
        <v>NO</v>
      </c>
      <c r="U351" s="107" t="str">
        <f>'[1]Tabella E Superiori'!T351</f>
        <v>SI</v>
      </c>
      <c r="V351" s="107" t="str">
        <f>'[1]Tabella E Superiori'!U351</f>
        <v>NO</v>
      </c>
      <c r="W351" s="107">
        <f>'[1]Tabella E Superiori'!V351</f>
        <v>0</v>
      </c>
      <c r="X351" s="107">
        <f>'[1]Tabella E Superiori'!W351</f>
        <v>0</v>
      </c>
      <c r="Y351" s="107" t="str">
        <f>'[1]Tabella E Superiori'!X351</f>
        <v>282/14 del 27/01/2014</v>
      </c>
      <c r="Z351" s="107">
        <f>'[1]Tabella E Superiori'!Y351</f>
        <v>0</v>
      </c>
      <c r="AA351" s="107">
        <f>'[1]Tabella E Superiori'!Z351</f>
        <v>0</v>
      </c>
      <c r="AB351" s="91">
        <f t="shared" si="10"/>
        <v>1</v>
      </c>
    </row>
    <row r="352" spans="1:28" ht="15" hidden="1" customHeight="1">
      <c r="A352" s="92" t="str">
        <f t="shared" si="11"/>
        <v>CLIS016002</v>
      </c>
      <c r="B352" s="107" t="str">
        <f>'[1]Tabella E Superiori'!A352</f>
        <v>CLIS016002</v>
      </c>
      <c r="C352" s="107" t="str">
        <f>'[1]Tabella E Superiori'!B352</f>
        <v>CLRI01601N</v>
      </c>
      <c r="D352" s="107" t="str">
        <f>'[1]Tabella E Superiori'!C352</f>
        <v>IP14</v>
      </c>
      <c r="E352" s="107" t="str">
        <f>'[1]Tabella E Superiori'!D352</f>
        <v>CL</v>
      </c>
      <c r="F352" s="107" t="str">
        <f>'[1]Tabella E Superiori'!E352</f>
        <v>CAMPOFRANCO</v>
      </c>
      <c r="G352" s="107" t="str">
        <f>'[1]Tabella E Superiori'!F352</f>
        <v>SS</v>
      </c>
      <c r="H352" s="107" t="str">
        <f>'[1]Tabella E Superiori'!G352</f>
        <v>Sez. ass. IPIA CAMPOFRANCO</v>
      </c>
      <c r="I352" s="107" t="str">
        <f>'[1]Tabella E Superiori'!H352</f>
        <v>CLIS016002/SS/MP</v>
      </c>
      <c r="J352" s="107" t="str">
        <f>'[1]Tabella E Superiori'!I352</f>
        <v>M</v>
      </c>
      <c r="K352" s="150">
        <f>'[1]Tabella E Superiori'!J352</f>
        <v>38465</v>
      </c>
      <c r="L352" s="107" t="str">
        <f>'[1]Tabella E Superiori'!K352</f>
        <v>IT</v>
      </c>
      <c r="M352" s="107">
        <f>'[1]Tabella E Superiori'!L352</f>
        <v>1</v>
      </c>
      <c r="N352" s="107" t="str">
        <f>'[1]Tabella E Superiori'!M352</f>
        <v>F71</v>
      </c>
      <c r="O352" s="107" t="str">
        <f>'[1]Tabella E Superiori'!N352</f>
        <v>F90.0</v>
      </c>
      <c r="P352" s="107" t="str">
        <f>'[1]Tabella E Superiori'!O352</f>
        <v>Q99</v>
      </c>
      <c r="Q352" s="107" t="str">
        <f>'[1]Tabella E Superiori'!P352</f>
        <v>RITARDO MENTALE MODERATO-DISTURBO DELL'ATTIVITA' E DELL'ATTENZIONE-ALTERAZIONE DEL CROMOSOMA 12</v>
      </c>
      <c r="R352" s="107" t="str">
        <f>'[1]Tabella E Superiori'!Q352</f>
        <v>EHG</v>
      </c>
      <c r="S352" s="107" t="str">
        <f>'[1]Tabella E Superiori'!R352</f>
        <v>SI</v>
      </c>
      <c r="T352" s="107" t="str">
        <f>'[1]Tabella E Superiori'!S352</f>
        <v>NO</v>
      </c>
      <c r="U352" s="107" t="str">
        <f>'[1]Tabella E Superiori'!T352</f>
        <v>NO</v>
      </c>
      <c r="V352" s="107" t="str">
        <f>'[1]Tabella E Superiori'!U352</f>
        <v>NO</v>
      </c>
      <c r="W352" s="107">
        <f>'[1]Tabella E Superiori'!V352</f>
        <v>0</v>
      </c>
      <c r="X352" s="107">
        <f>'[1]Tabella E Superiori'!W352</f>
        <v>0</v>
      </c>
      <c r="Y352" s="107" t="str">
        <f>'[1]Tabella E Superiori'!X352</f>
        <v>495/14 del 12/02/2014</v>
      </c>
      <c r="Z352" s="107">
        <f>'[1]Tabella E Superiori'!Y352</f>
        <v>0</v>
      </c>
      <c r="AA352" s="107">
        <f>'[1]Tabella E Superiori'!Z352</f>
        <v>0</v>
      </c>
      <c r="AB352" s="91">
        <f t="shared" si="10"/>
        <v>1</v>
      </c>
    </row>
    <row r="353" spans="1:28" ht="15" hidden="1" customHeight="1">
      <c r="A353" s="92" t="str">
        <f t="shared" si="11"/>
        <v>CLIS016002</v>
      </c>
      <c r="B353" s="107" t="str">
        <f>'[1]Tabella E Superiori'!A353</f>
        <v>CLIS016002</v>
      </c>
      <c r="C353" s="107" t="str">
        <f>'[1]Tabella E Superiori'!B353</f>
        <v>CLRI01601N</v>
      </c>
      <c r="D353" s="107" t="str">
        <f>'[1]Tabella E Superiori'!C353</f>
        <v>IP14</v>
      </c>
      <c r="E353" s="107" t="str">
        <f>'[1]Tabella E Superiori'!D353</f>
        <v>CL</v>
      </c>
      <c r="F353" s="107" t="str">
        <f>'[1]Tabella E Superiori'!E353</f>
        <v>CAMPOFRANCO</v>
      </c>
      <c r="G353" s="107" t="str">
        <f>'[1]Tabella E Superiori'!F353</f>
        <v>SS</v>
      </c>
      <c r="H353" s="107" t="str">
        <f>'[1]Tabella E Superiori'!G353</f>
        <v>Sez. ass. IPIA CAMPOFRANCO</v>
      </c>
      <c r="I353" s="107" t="str">
        <f>'[1]Tabella E Superiori'!H353</f>
        <v>CLIS016002/SS/NGJ</v>
      </c>
      <c r="J353" s="107" t="str">
        <f>'[1]Tabella E Superiori'!I353</f>
        <v>M</v>
      </c>
      <c r="K353" s="150">
        <f>'[1]Tabella E Superiori'!J353</f>
        <v>38698</v>
      </c>
      <c r="L353" s="107" t="str">
        <f>'[1]Tabella E Superiori'!K353</f>
        <v>IT</v>
      </c>
      <c r="M353" s="107">
        <f>'[1]Tabella E Superiori'!L353</f>
        <v>1</v>
      </c>
      <c r="N353" s="107" t="str">
        <f>'[1]Tabella E Superiori'!M353</f>
        <v>F84,9</v>
      </c>
      <c r="O353" s="107" t="str">
        <f>'[1]Tabella E Superiori'!N353</f>
        <v>G47</v>
      </c>
      <c r="P353" s="107">
        <f>'[1]Tabella E Superiori'!O353</f>
        <v>0</v>
      </c>
      <c r="Q353" s="107" t="str">
        <f>'[1]Tabella E Superiori'!P353</f>
        <v>DISTURBO PERVASIVO DELLO SVILUPPO NAS. - DISTURBO DEL SONNO IN SOGGETTO CON ANOMALIA EEG</v>
      </c>
      <c r="R353" s="107" t="str">
        <f>'[1]Tabella E Superiori'!Q353</f>
        <v>EHG</v>
      </c>
      <c r="S353" s="107" t="str">
        <f>'[1]Tabella E Superiori'!R353</f>
        <v>SI</v>
      </c>
      <c r="T353" s="107" t="str">
        <f>'[1]Tabella E Superiori'!S353</f>
        <v>NO</v>
      </c>
      <c r="U353" s="107" t="str">
        <f>'[1]Tabella E Superiori'!T353</f>
        <v>NO</v>
      </c>
      <c r="V353" s="107" t="str">
        <f>'[1]Tabella E Superiori'!U353</f>
        <v>NO</v>
      </c>
      <c r="W353" s="107">
        <f>'[1]Tabella E Superiori'!V353</f>
        <v>0</v>
      </c>
      <c r="X353" s="107">
        <f>'[1]Tabella E Superiori'!W353</f>
        <v>0</v>
      </c>
      <c r="Y353" s="107">
        <f>'[1]Tabella E Superiori'!X353</f>
        <v>0</v>
      </c>
      <c r="Z353" s="107">
        <f>'[1]Tabella E Superiori'!Y353</f>
        <v>0</v>
      </c>
      <c r="AA353" s="107">
        <f>'[1]Tabella E Superiori'!Z353</f>
        <v>0</v>
      </c>
      <c r="AB353" s="91">
        <f t="shared" si="10"/>
        <v>1</v>
      </c>
    </row>
    <row r="354" spans="1:28" ht="15" hidden="1" customHeight="1">
      <c r="A354" s="92" t="str">
        <f t="shared" si="11"/>
        <v>CLIS016002</v>
      </c>
      <c r="B354" s="107" t="str">
        <f>'[1]Tabella E Superiori'!A354</f>
        <v>CLIS016002</v>
      </c>
      <c r="C354" s="107" t="str">
        <f>'[1]Tabella E Superiori'!B354</f>
        <v>CLRI01601N</v>
      </c>
      <c r="D354" s="107" t="str">
        <f>'[1]Tabella E Superiori'!C354</f>
        <v>IP14</v>
      </c>
      <c r="E354" s="107" t="str">
        <f>'[1]Tabella E Superiori'!D354</f>
        <v>CL</v>
      </c>
      <c r="F354" s="107" t="str">
        <f>'[1]Tabella E Superiori'!E354</f>
        <v>CAMPOFRANCO</v>
      </c>
      <c r="G354" s="107" t="str">
        <f>'[1]Tabella E Superiori'!F354</f>
        <v>SS</v>
      </c>
      <c r="H354" s="107" t="str">
        <f>'[1]Tabella E Superiori'!G354</f>
        <v>Sez. ass. IPIA CAMPOFRANCO</v>
      </c>
      <c r="I354" s="107" t="str">
        <f>'[1]Tabella E Superiori'!H354</f>
        <v>CLIS016002/SS/ME</v>
      </c>
      <c r="J354" s="107" t="str">
        <f>'[1]Tabella E Superiori'!I354</f>
        <v>M</v>
      </c>
      <c r="K354" s="150">
        <f>'[1]Tabella E Superiori'!J354</f>
        <v>38338</v>
      </c>
      <c r="L354" s="107" t="str">
        <f>'[1]Tabella E Superiori'!K354</f>
        <v>IT</v>
      </c>
      <c r="M354" s="107">
        <f>'[1]Tabella E Superiori'!L354</f>
        <v>2</v>
      </c>
      <c r="N354" s="107" t="str">
        <f>'[1]Tabella E Superiori'!M354</f>
        <v>F70</v>
      </c>
      <c r="O354" s="107">
        <f>'[1]Tabella E Superiori'!N354</f>
        <v>0</v>
      </c>
      <c r="P354" s="107">
        <f>'[1]Tabella E Superiori'!O354</f>
        <v>0</v>
      </c>
      <c r="Q354" s="107" t="str">
        <f>'[1]Tabella E Superiori'!P354</f>
        <v>RITARDO COGNITIVO LIEVE</v>
      </c>
      <c r="R354" s="107" t="str">
        <f>'[1]Tabella E Superiori'!Q354</f>
        <v>EH</v>
      </c>
      <c r="S354" s="107" t="str">
        <f>'[1]Tabella E Superiori'!R354</f>
        <v>NO</v>
      </c>
      <c r="T354" s="107" t="str">
        <f>'[1]Tabella E Superiori'!S354</f>
        <v>NO</v>
      </c>
      <c r="U354" s="107" t="str">
        <f>'[1]Tabella E Superiori'!T354</f>
        <v>NO</v>
      </c>
      <c r="V354" s="107" t="str">
        <f>'[1]Tabella E Superiori'!U354</f>
        <v>NO</v>
      </c>
      <c r="W354" s="107">
        <f>'[1]Tabella E Superiori'!V354</f>
        <v>0</v>
      </c>
      <c r="X354" s="107">
        <f>'[1]Tabella E Superiori'!W354</f>
        <v>0</v>
      </c>
      <c r="Y354" s="107">
        <f>'[1]Tabella E Superiori'!X354</f>
        <v>0</v>
      </c>
      <c r="Z354" s="107">
        <f>'[1]Tabella E Superiori'!Y354</f>
        <v>0</v>
      </c>
      <c r="AA354" s="107">
        <f>'[1]Tabella E Superiori'!Z354</f>
        <v>0</v>
      </c>
      <c r="AB354" s="91">
        <f t="shared" si="10"/>
        <v>1</v>
      </c>
    </row>
    <row r="355" spans="1:28" ht="15" hidden="1" customHeight="1">
      <c r="A355" s="92" t="str">
        <f t="shared" si="11"/>
        <v>CLIS016002</v>
      </c>
      <c r="B355" s="107" t="str">
        <f>'[1]Tabella E Superiori'!A355</f>
        <v>CLIS016002</v>
      </c>
      <c r="C355" s="107" t="str">
        <f>'[1]Tabella E Superiori'!B355</f>
        <v>CLRI01601N</v>
      </c>
      <c r="D355" s="107" t="str">
        <f>'[1]Tabella E Superiori'!C355</f>
        <v>IP14</v>
      </c>
      <c r="E355" s="107" t="str">
        <f>'[1]Tabella E Superiori'!D355</f>
        <v>CL</v>
      </c>
      <c r="F355" s="107" t="str">
        <f>'[1]Tabella E Superiori'!E355</f>
        <v>CAMPOFRANCO</v>
      </c>
      <c r="G355" s="107" t="str">
        <f>'[1]Tabella E Superiori'!F355</f>
        <v>SS</v>
      </c>
      <c r="H355" s="107" t="str">
        <f>'[1]Tabella E Superiori'!G355</f>
        <v>Sez. ass. IPIA CAMPOFRANCO</v>
      </c>
      <c r="I355" s="107" t="str">
        <f>'[1]Tabella E Superiori'!H355</f>
        <v>CLIS016002/SS/NDMP</v>
      </c>
      <c r="J355" s="107" t="str">
        <f>'[1]Tabella E Superiori'!I355</f>
        <v>F</v>
      </c>
      <c r="K355" s="150">
        <f>'[1]Tabella E Superiori'!J355</f>
        <v>38140</v>
      </c>
      <c r="L355" s="107" t="str">
        <f>'[1]Tabella E Superiori'!K355</f>
        <v>IT</v>
      </c>
      <c r="M355" s="107">
        <f>'[1]Tabella E Superiori'!L355</f>
        <v>2</v>
      </c>
      <c r="N355" s="107" t="str">
        <f>'[1]Tabella E Superiori'!M355</f>
        <v>G80</v>
      </c>
      <c r="O355" s="107" t="str">
        <f>'[1]Tabella E Superiori'!N355</f>
        <v>F70</v>
      </c>
      <c r="P355" s="107">
        <f>'[1]Tabella E Superiori'!O355</f>
        <v>0</v>
      </c>
      <c r="Q355" s="107" t="str">
        <f>'[1]Tabella E Superiori'!P355</f>
        <v>TETRAPARESI SPASTICA A PREVALENTE INTERESSAMENTO ARTI INFERIORI ED ARTO SUPERIORE DESTRO. RITARDO MENTALE LIEVE …</v>
      </c>
      <c r="R355" s="107" t="str">
        <f>'[1]Tabella E Superiori'!Q355</f>
        <v>EHG</v>
      </c>
      <c r="S355" s="107" t="str">
        <f>'[1]Tabella E Superiori'!R355</f>
        <v>SI</v>
      </c>
      <c r="T355" s="107" t="str">
        <f>'[1]Tabella E Superiori'!S355</f>
        <v>NO</v>
      </c>
      <c r="U355" s="107" t="str">
        <f>'[1]Tabella E Superiori'!T355</f>
        <v>SI</v>
      </c>
      <c r="V355" s="107" t="str">
        <f>'[1]Tabella E Superiori'!U355</f>
        <v>NO</v>
      </c>
      <c r="W355" s="107">
        <f>'[1]Tabella E Superiori'!V355</f>
        <v>0</v>
      </c>
      <c r="X355" s="107">
        <f>'[1]Tabella E Superiori'!W355</f>
        <v>0</v>
      </c>
      <c r="Y355" s="107">
        <f>'[1]Tabella E Superiori'!X355</f>
        <v>0</v>
      </c>
      <c r="Z355" s="107">
        <f>'[1]Tabella E Superiori'!Y355</f>
        <v>0</v>
      </c>
      <c r="AA355" s="107">
        <f>'[1]Tabella E Superiori'!Z355</f>
        <v>0</v>
      </c>
      <c r="AB355" s="91">
        <f t="shared" si="10"/>
        <v>1</v>
      </c>
    </row>
    <row r="356" spans="1:28" ht="15" hidden="1" customHeight="1">
      <c r="A356" s="92" t="str">
        <f t="shared" si="11"/>
        <v>CLIS016002</v>
      </c>
      <c r="B356" s="107" t="str">
        <f>'[1]Tabella E Superiori'!A356</f>
        <v>CLIS016002</v>
      </c>
      <c r="C356" s="107" t="str">
        <f>'[1]Tabella E Superiori'!B356</f>
        <v>CLTD016018</v>
      </c>
      <c r="D356" s="107" t="str">
        <f>'[1]Tabella E Superiori'!C356</f>
        <v>IT01</v>
      </c>
      <c r="E356" s="107" t="str">
        <f>'[1]Tabella E Superiori'!D356</f>
        <v>CL</v>
      </c>
      <c r="F356" s="107" t="str">
        <f>'[1]Tabella E Superiori'!E356</f>
        <v>MUSSOMELI</v>
      </c>
      <c r="G356" s="107" t="str">
        <f>'[1]Tabella E Superiori'!F356</f>
        <v>SS</v>
      </c>
      <c r="H356" s="107" t="str">
        <f>'[1]Tabella E Superiori'!G356</f>
        <v>ITCG G.B. HODIERNA</v>
      </c>
      <c r="I356" s="107" t="str">
        <f>'[1]Tabella E Superiori'!H356</f>
        <v>CLIS016002/SS/DPA</v>
      </c>
      <c r="J356" s="107" t="str">
        <f>'[1]Tabella E Superiori'!I356</f>
        <v>F</v>
      </c>
      <c r="K356" s="150">
        <f>'[1]Tabella E Superiori'!J356</f>
        <v>38406</v>
      </c>
      <c r="L356" s="107" t="str">
        <f>'[1]Tabella E Superiori'!K356</f>
        <v>IT</v>
      </c>
      <c r="M356" s="107">
        <f>'[1]Tabella E Superiori'!L356</f>
        <v>1</v>
      </c>
      <c r="N356" s="107" t="str">
        <f>'[1]Tabella E Superiori'!M356</f>
        <v>F70</v>
      </c>
      <c r="O356" s="107">
        <f>'[1]Tabella E Superiori'!N356</f>
        <v>0</v>
      </c>
      <c r="P356" s="107">
        <f>'[1]Tabella E Superiori'!O356</f>
        <v>0</v>
      </c>
      <c r="Q356" s="107" t="str">
        <f>'[1]Tabella E Superiori'!P356</f>
        <v>RITARDO MENTALE LIEVE</v>
      </c>
      <c r="R356" s="107" t="str">
        <f>'[1]Tabella E Superiori'!Q356</f>
        <v>EH</v>
      </c>
      <c r="S356" s="107" t="str">
        <f>'[1]Tabella E Superiori'!R356</f>
        <v>NO</v>
      </c>
      <c r="T356" s="107" t="str">
        <f>'[1]Tabella E Superiori'!S356</f>
        <v>NO</v>
      </c>
      <c r="U356" s="107" t="str">
        <f>'[1]Tabella E Superiori'!T356</f>
        <v>NO</v>
      </c>
      <c r="V356" s="107" t="str">
        <f>'[1]Tabella E Superiori'!U356</f>
        <v>NO</v>
      </c>
      <c r="W356" s="107">
        <f>'[1]Tabella E Superiori'!V356</f>
        <v>0</v>
      </c>
      <c r="X356" s="107">
        <f>'[1]Tabella E Superiori'!W356</f>
        <v>0</v>
      </c>
      <c r="Y356" s="107">
        <f>'[1]Tabella E Superiori'!X356</f>
        <v>0</v>
      </c>
      <c r="Z356" s="107">
        <f>'[1]Tabella E Superiori'!Y356</f>
        <v>0</v>
      </c>
      <c r="AA356" s="107">
        <f>'[1]Tabella E Superiori'!Z356</f>
        <v>0</v>
      </c>
      <c r="AB356" s="91">
        <f t="shared" si="10"/>
        <v>1</v>
      </c>
    </row>
    <row r="357" spans="1:28" ht="15" hidden="1" customHeight="1">
      <c r="A357" s="92" t="str">
        <f t="shared" si="11"/>
        <v>CLIS016002</v>
      </c>
      <c r="B357" s="107" t="str">
        <f>'[1]Tabella E Superiori'!A357</f>
        <v>CLIS016002</v>
      </c>
      <c r="C357" s="107" t="str">
        <f>'[1]Tabella E Superiori'!B357</f>
        <v>CLTD016018</v>
      </c>
      <c r="D357" s="107" t="str">
        <f>'[1]Tabella E Superiori'!C357</f>
        <v>IT01</v>
      </c>
      <c r="E357" s="107" t="str">
        <f>'[1]Tabella E Superiori'!D357</f>
        <v>CL</v>
      </c>
      <c r="F357" s="107" t="str">
        <f>'[1]Tabella E Superiori'!E357</f>
        <v>MUSSOMELI</v>
      </c>
      <c r="G357" s="107" t="str">
        <f>'[1]Tabella E Superiori'!F357</f>
        <v>SS</v>
      </c>
      <c r="H357" s="107" t="str">
        <f>'[1]Tabella E Superiori'!G357</f>
        <v>ITCG G.B. HODIERNA</v>
      </c>
      <c r="I357" s="107" t="str">
        <f>'[1]Tabella E Superiori'!H357</f>
        <v>CLIS016002/SS/IF</v>
      </c>
      <c r="J357" s="107" t="str">
        <f>'[1]Tabella E Superiori'!I357</f>
        <v>F</v>
      </c>
      <c r="K357" s="150">
        <f>'[1]Tabella E Superiori'!J357</f>
        <v>38448</v>
      </c>
      <c r="L357" s="107" t="str">
        <f>'[1]Tabella E Superiori'!K357</f>
        <v>IT</v>
      </c>
      <c r="M357" s="107">
        <f>'[1]Tabella E Superiori'!L357</f>
        <v>1</v>
      </c>
      <c r="N357" s="107" t="str">
        <f>'[1]Tabella E Superiori'!M357</f>
        <v>H90</v>
      </c>
      <c r="O357" s="107">
        <f>'[1]Tabella E Superiori'!N357</f>
        <v>0</v>
      </c>
      <c r="P357" s="107">
        <f>'[1]Tabella E Superiori'!O357</f>
        <v>0</v>
      </c>
      <c r="Q357" s="107" t="str">
        <f>'[1]Tabella E Superiori'!P357</f>
        <v>GRAVE SORDITA' NEUROSENSORIALE BILATERALE, PANTONALE</v>
      </c>
      <c r="R357" s="107" t="str">
        <f>'[1]Tabella E Superiori'!Q357</f>
        <v>DHG</v>
      </c>
      <c r="S357" s="107" t="str">
        <f>'[1]Tabella E Superiori'!R357</f>
        <v>NO</v>
      </c>
      <c r="T357" s="107" t="str">
        <f>'[1]Tabella E Superiori'!S357</f>
        <v>NO</v>
      </c>
      <c r="U357" s="107" t="str">
        <f>'[1]Tabella E Superiori'!T357</f>
        <v>NO</v>
      </c>
      <c r="V357" s="107" t="str">
        <f>'[1]Tabella E Superiori'!U357</f>
        <v>NO</v>
      </c>
      <c r="W357" s="107">
        <f>'[1]Tabella E Superiori'!V357</f>
        <v>0</v>
      </c>
      <c r="X357" s="107">
        <f>'[1]Tabella E Superiori'!W357</f>
        <v>0</v>
      </c>
      <c r="Y357" s="107">
        <f>'[1]Tabella E Superiori'!X357</f>
        <v>0</v>
      </c>
      <c r="Z357" s="107">
        <f>'[1]Tabella E Superiori'!Y357</f>
        <v>0</v>
      </c>
      <c r="AA357" s="107">
        <f>'[1]Tabella E Superiori'!Z357</f>
        <v>0</v>
      </c>
      <c r="AB357" s="91">
        <f t="shared" si="10"/>
        <v>1</v>
      </c>
    </row>
    <row r="358" spans="1:28" ht="15" hidden="1" customHeight="1">
      <c r="A358" s="92" t="str">
        <f t="shared" si="11"/>
        <v>CLIS016002</v>
      </c>
      <c r="B358" s="107" t="str">
        <f>'[1]Tabella E Superiori'!A358</f>
        <v>CLIS016002</v>
      </c>
      <c r="C358" s="107" t="str">
        <f>'[1]Tabella E Superiori'!B358</f>
        <v>CLTD016018</v>
      </c>
      <c r="D358" s="107" t="str">
        <f>'[1]Tabella E Superiori'!C358</f>
        <v>IT04</v>
      </c>
      <c r="E358" s="107" t="str">
        <f>'[1]Tabella E Superiori'!D358</f>
        <v>CL</v>
      </c>
      <c r="F358" s="107" t="str">
        <f>'[1]Tabella E Superiori'!E358</f>
        <v>MUSSOMELI</v>
      </c>
      <c r="G358" s="107" t="str">
        <f>'[1]Tabella E Superiori'!F358</f>
        <v>SS</v>
      </c>
      <c r="H358" s="107" t="str">
        <f>'[1]Tabella E Superiori'!G358</f>
        <v>ITCG G.B. HODIERNA</v>
      </c>
      <c r="I358" s="107" t="str">
        <f>'[1]Tabella E Superiori'!H358</f>
        <v>CLIS016002/SS/GA</v>
      </c>
      <c r="J358" s="107" t="str">
        <f>'[1]Tabella E Superiori'!I358</f>
        <v>F</v>
      </c>
      <c r="K358" s="150">
        <f>'[1]Tabella E Superiori'!J358</f>
        <v>38321</v>
      </c>
      <c r="L358" s="107" t="str">
        <f>'[1]Tabella E Superiori'!K358</f>
        <v>IT</v>
      </c>
      <c r="M358" s="107">
        <f>'[1]Tabella E Superiori'!L358</f>
        <v>1</v>
      </c>
      <c r="N358" s="107" t="str">
        <f>'[1]Tabella E Superiori'!M358</f>
        <v>E75</v>
      </c>
      <c r="O358" s="107">
        <f>'[1]Tabella E Superiori'!N358</f>
        <v>0</v>
      </c>
      <c r="P358" s="107">
        <f>'[1]Tabella E Superiori'!O358</f>
        <v>0</v>
      </c>
      <c r="Q358" s="107" t="str">
        <f>'[1]Tabella E Superiori'!P358</f>
        <v>MALATTIA DI NIEMANN PICK -TIPO C</v>
      </c>
      <c r="R358" s="107" t="str">
        <f>'[1]Tabella E Superiori'!Q358</f>
        <v>EHG</v>
      </c>
      <c r="S358" s="107" t="str">
        <f>'[1]Tabella E Superiori'!R358</f>
        <v>NO</v>
      </c>
      <c r="T358" s="107" t="str">
        <f>'[1]Tabella E Superiori'!S358</f>
        <v>NO</v>
      </c>
      <c r="U358" s="107" t="str">
        <f>'[1]Tabella E Superiori'!T358</f>
        <v>NO</v>
      </c>
      <c r="V358" s="107" t="str">
        <f>'[1]Tabella E Superiori'!U358</f>
        <v>SI</v>
      </c>
      <c r="W358" s="107">
        <f>'[1]Tabella E Superiori'!V358</f>
        <v>0</v>
      </c>
      <c r="X358" s="107">
        <f>'[1]Tabella E Superiori'!W358</f>
        <v>0</v>
      </c>
      <c r="Y358" s="107">
        <f>'[1]Tabella E Superiori'!X358</f>
        <v>0</v>
      </c>
      <c r="Z358" s="107">
        <f>'[1]Tabella E Superiori'!Y358</f>
        <v>0</v>
      </c>
      <c r="AA358" s="107">
        <f>'[1]Tabella E Superiori'!Z358</f>
        <v>0</v>
      </c>
      <c r="AB358" s="91">
        <f t="shared" si="10"/>
        <v>1</v>
      </c>
    </row>
    <row r="359" spans="1:28" ht="15" hidden="1" customHeight="1">
      <c r="A359" s="92" t="str">
        <f t="shared" si="11"/>
        <v>CLIS016002</v>
      </c>
      <c r="B359" s="107" t="str">
        <f>'[1]Tabella E Superiori'!A359</f>
        <v>CLIS016002</v>
      </c>
      <c r="C359" s="107" t="str">
        <f>'[1]Tabella E Superiori'!B359</f>
        <v>CLTD016018</v>
      </c>
      <c r="D359" s="107" t="str">
        <f>'[1]Tabella E Superiori'!C359</f>
        <v>IT04</v>
      </c>
      <c r="E359" s="107" t="str">
        <f>'[1]Tabella E Superiori'!D359</f>
        <v>CL</v>
      </c>
      <c r="F359" s="107" t="str">
        <f>'[1]Tabella E Superiori'!E359</f>
        <v>MUSSOMELI</v>
      </c>
      <c r="G359" s="107" t="str">
        <f>'[1]Tabella E Superiori'!F359</f>
        <v>SS</v>
      </c>
      <c r="H359" s="107" t="str">
        <f>'[1]Tabella E Superiori'!G359</f>
        <v>ITCG G.B. HODIERNA</v>
      </c>
      <c r="I359" s="107" t="str">
        <f>'[1]Tabella E Superiori'!H359</f>
        <v>CLIS016002/SS/BA</v>
      </c>
      <c r="J359" s="107" t="str">
        <f>'[1]Tabella E Superiori'!I359</f>
        <v>F</v>
      </c>
      <c r="K359" s="150">
        <f>'[1]Tabella E Superiori'!J359</f>
        <v>37891</v>
      </c>
      <c r="L359" s="107" t="str">
        <f>'[1]Tabella E Superiori'!K359</f>
        <v>IT</v>
      </c>
      <c r="M359" s="107">
        <f>'[1]Tabella E Superiori'!L359</f>
        <v>2</v>
      </c>
      <c r="N359" s="107" t="str">
        <f>'[1]Tabella E Superiori'!M359</f>
        <v>G82.4</v>
      </c>
      <c r="O359" s="107">
        <f>'[1]Tabella E Superiori'!N359</f>
        <v>0</v>
      </c>
      <c r="P359" s="107">
        <f>'[1]Tabella E Superiori'!O359</f>
        <v>0</v>
      </c>
      <c r="Q359" s="107" t="str">
        <f>'[1]Tabella E Superiori'!P359</f>
        <v>TETRAPARESI SPASTICA EREDITARIA</v>
      </c>
      <c r="R359" s="107" t="str">
        <f>'[1]Tabella E Superiori'!Q359</f>
        <v>EHG</v>
      </c>
      <c r="S359" s="107" t="str">
        <f>'[1]Tabella E Superiori'!R359</f>
        <v>NO</v>
      </c>
      <c r="T359" s="107" t="str">
        <f>'[1]Tabella E Superiori'!S359</f>
        <v>NO</v>
      </c>
      <c r="U359" s="107" t="str">
        <f>'[1]Tabella E Superiori'!T359</f>
        <v>SI</v>
      </c>
      <c r="V359" s="107" t="str">
        <f>'[1]Tabella E Superiori'!U359</f>
        <v>NO</v>
      </c>
      <c r="W359" s="107">
        <f>'[1]Tabella E Superiori'!V359</f>
        <v>0</v>
      </c>
      <c r="X359" s="107">
        <f>'[1]Tabella E Superiori'!W359</f>
        <v>0</v>
      </c>
      <c r="Y359" s="107">
        <f>'[1]Tabella E Superiori'!X359</f>
        <v>0</v>
      </c>
      <c r="Z359" s="107">
        <f>'[1]Tabella E Superiori'!Y359</f>
        <v>0</v>
      </c>
      <c r="AA359" s="107">
        <f>'[1]Tabella E Superiori'!Z359</f>
        <v>0</v>
      </c>
      <c r="AB359" s="91">
        <f t="shared" si="10"/>
        <v>1</v>
      </c>
    </row>
    <row r="360" spans="1:28" ht="15" hidden="1" customHeight="1">
      <c r="A360" s="92" t="str">
        <f t="shared" si="11"/>
        <v>CLIS016002</v>
      </c>
      <c r="B360" s="107" t="str">
        <f>'[1]Tabella E Superiori'!A360</f>
        <v>CLIS016002</v>
      </c>
      <c r="C360" s="107" t="str">
        <f>'[1]Tabella E Superiori'!B360</f>
        <v>CLTD016018</v>
      </c>
      <c r="D360" s="107" t="str">
        <f>'[1]Tabella E Superiori'!C360</f>
        <v>IT04</v>
      </c>
      <c r="E360" s="107" t="str">
        <f>'[1]Tabella E Superiori'!D360</f>
        <v>CL</v>
      </c>
      <c r="F360" s="107" t="str">
        <f>'[1]Tabella E Superiori'!E360</f>
        <v>MUSSOMELI</v>
      </c>
      <c r="G360" s="107" t="str">
        <f>'[1]Tabella E Superiori'!F360</f>
        <v>SS</v>
      </c>
      <c r="H360" s="107" t="str">
        <f>'[1]Tabella E Superiori'!G360</f>
        <v>ITCG G.B. HODIERNA</v>
      </c>
      <c r="I360" s="107" t="str">
        <f>'[1]Tabella E Superiori'!H360</f>
        <v>CLIS016002/SS/PV</v>
      </c>
      <c r="J360" s="107" t="str">
        <f>'[1]Tabella E Superiori'!I360</f>
        <v>M</v>
      </c>
      <c r="K360" s="150">
        <f>'[1]Tabella E Superiori'!J360</f>
        <v>38115</v>
      </c>
      <c r="L360" s="107" t="str">
        <f>'[1]Tabella E Superiori'!K360</f>
        <v>IT</v>
      </c>
      <c r="M360" s="107">
        <f>'[1]Tabella E Superiori'!L360</f>
        <v>2</v>
      </c>
      <c r="N360" s="107" t="str">
        <f>'[1]Tabella E Superiori'!M360</f>
        <v>F84.9</v>
      </c>
      <c r="O360" s="107">
        <f>'[1]Tabella E Superiori'!N360</f>
        <v>0</v>
      </c>
      <c r="P360" s="107">
        <f>'[1]Tabella E Superiori'!O360</f>
        <v>0</v>
      </c>
      <c r="Q360" s="107" t="str">
        <f>'[1]Tabella E Superiori'!P360</f>
        <v xml:space="preserve">DISTURBO PERVASIVO DELLO SVILUPPO NAS </v>
      </c>
      <c r="R360" s="107" t="str">
        <f>'[1]Tabella E Superiori'!Q360</f>
        <v>EHG</v>
      </c>
      <c r="S360" s="107" t="str">
        <f>'[1]Tabella E Superiori'!R360</f>
        <v>NO</v>
      </c>
      <c r="T360" s="107" t="str">
        <f>'[1]Tabella E Superiori'!S360</f>
        <v>NO</v>
      </c>
      <c r="U360" s="107" t="str">
        <f>'[1]Tabella E Superiori'!T360</f>
        <v>NO</v>
      </c>
      <c r="V360" s="107" t="str">
        <f>'[1]Tabella E Superiori'!U360</f>
        <v>SI</v>
      </c>
      <c r="W360" s="107">
        <f>'[1]Tabella E Superiori'!V360</f>
        <v>0</v>
      </c>
      <c r="X360" s="107">
        <f>'[1]Tabella E Superiori'!W360</f>
        <v>0</v>
      </c>
      <c r="Y360" s="107" t="str">
        <f>'[1]Tabella E Superiori'!X360</f>
        <v>2996/14 del 21/11/2014</v>
      </c>
      <c r="Z360" s="107">
        <f>'[1]Tabella E Superiori'!Y360</f>
        <v>0</v>
      </c>
      <c r="AA360" s="107">
        <f>'[1]Tabella E Superiori'!Z360</f>
        <v>0</v>
      </c>
      <c r="AB360" s="91">
        <f t="shared" si="10"/>
        <v>1</v>
      </c>
    </row>
    <row r="361" spans="1:28" ht="15" hidden="1" customHeight="1">
      <c r="A361" s="92" t="str">
        <f t="shared" si="11"/>
        <v>CLIS016002</v>
      </c>
      <c r="B361" s="107" t="str">
        <f>'[1]Tabella E Superiori'!A361</f>
        <v>CLIS016002</v>
      </c>
      <c r="C361" s="107" t="str">
        <f>'[1]Tabella E Superiori'!B361</f>
        <v>CLTD016018</v>
      </c>
      <c r="D361" s="107" t="str">
        <f>'[1]Tabella E Superiori'!C361</f>
        <v>ITCA</v>
      </c>
      <c r="E361" s="107" t="str">
        <f>'[1]Tabella E Superiori'!D361</f>
        <v>CL</v>
      </c>
      <c r="F361" s="107" t="str">
        <f>'[1]Tabella E Superiori'!E361</f>
        <v>MUSSOMELI</v>
      </c>
      <c r="G361" s="107" t="str">
        <f>'[1]Tabella E Superiori'!F361</f>
        <v>SS</v>
      </c>
      <c r="H361" s="107" t="str">
        <f>'[1]Tabella E Superiori'!G361</f>
        <v>ITCG G.B. HODIERNA</v>
      </c>
      <c r="I361" s="107" t="str">
        <f>'[1]Tabella E Superiori'!H361</f>
        <v>CLIS016002/SS/CG</v>
      </c>
      <c r="J361" s="107" t="str">
        <f>'[1]Tabella E Superiori'!I361</f>
        <v>M</v>
      </c>
      <c r="K361" s="150">
        <f>'[1]Tabella E Superiori'!J361</f>
        <v>36022</v>
      </c>
      <c r="L361" s="107" t="str">
        <f>'[1]Tabella E Superiori'!K361</f>
        <v>IT</v>
      </c>
      <c r="M361" s="107">
        <f>'[1]Tabella E Superiori'!L361</f>
        <v>4</v>
      </c>
      <c r="N361" s="107" t="str">
        <f>'[1]Tabella E Superiori'!M361</f>
        <v>F84.0</v>
      </c>
      <c r="O361" s="107">
        <f>'[1]Tabella E Superiori'!N361</f>
        <v>0</v>
      </c>
      <c r="P361" s="107">
        <f>'[1]Tabella E Superiori'!O361</f>
        <v>0</v>
      </c>
      <c r="Q361" s="107" t="str">
        <f>'[1]Tabella E Superiori'!P361</f>
        <v>DISTURBO GENERALIZZATO DELLO SVILUPPO</v>
      </c>
      <c r="R361" s="107" t="str">
        <f>'[1]Tabella E Superiori'!Q361</f>
        <v>EHG</v>
      </c>
      <c r="S361" s="107" t="str">
        <f>'[1]Tabella E Superiori'!R361</f>
        <v>NO</v>
      </c>
      <c r="T361" s="107" t="str">
        <f>'[1]Tabella E Superiori'!S361</f>
        <v>NO</v>
      </c>
      <c r="U361" s="107" t="str">
        <f>'[1]Tabella E Superiori'!T361</f>
        <v>SI</v>
      </c>
      <c r="V361" s="107" t="str">
        <f>'[1]Tabella E Superiori'!U361</f>
        <v>SI</v>
      </c>
      <c r="W361" s="107">
        <f>'[1]Tabella E Superiori'!V361</f>
        <v>0</v>
      </c>
      <c r="X361" s="107">
        <f>'[1]Tabella E Superiori'!W361</f>
        <v>0</v>
      </c>
      <c r="Y361" s="107" t="str">
        <f>'[1]Tabella E Superiori'!X361</f>
        <v>1044/14 del17/04/14</v>
      </c>
      <c r="Z361" s="107">
        <f>'[1]Tabella E Superiori'!Y361</f>
        <v>0</v>
      </c>
      <c r="AA361" s="107">
        <f>'[1]Tabella E Superiori'!Z361</f>
        <v>0</v>
      </c>
      <c r="AB361" s="91">
        <f t="shared" si="10"/>
        <v>1</v>
      </c>
    </row>
    <row r="362" spans="1:28" ht="15" hidden="1" customHeight="1">
      <c r="A362" s="92" t="str">
        <f t="shared" si="11"/>
        <v>CLIS01800N</v>
      </c>
      <c r="B362" s="107" t="str">
        <f>'[1]Tabella E Superiori'!A362</f>
        <v>CLIS01800N</v>
      </c>
      <c r="C362" s="107" t="str">
        <f>'[1]Tabella E Superiori'!B362</f>
        <v>CLPC018011</v>
      </c>
      <c r="D362" s="107" t="str">
        <f>'[1]Tabella E Superiori'!C362</f>
        <v>LI01</v>
      </c>
      <c r="E362" s="107" t="str">
        <f>'[1]Tabella E Superiori'!D362</f>
        <v>CL</v>
      </c>
      <c r="F362" s="107" t="str">
        <f>'[1]Tabella E Superiori'!E362</f>
        <v>GELA</v>
      </c>
      <c r="G362" s="107" t="str">
        <f>'[1]Tabella E Superiori'!F362</f>
        <v>SS</v>
      </c>
      <c r="H362" s="107" t="str">
        <f>'[1]Tabella E Superiori'!G362</f>
        <v>ESCHILO</v>
      </c>
      <c r="I362" s="107" t="str">
        <f>'[1]Tabella E Superiori'!H362</f>
        <v>CLIS01800N/SS/A.G.</v>
      </c>
      <c r="J362" s="107" t="str">
        <f>'[1]Tabella E Superiori'!I362</f>
        <v>M</v>
      </c>
      <c r="K362" s="150">
        <f>'[1]Tabella E Superiori'!J362</f>
        <v>36581</v>
      </c>
      <c r="L362" s="107" t="str">
        <f>'[1]Tabella E Superiori'!K362</f>
        <v>IT</v>
      </c>
      <c r="M362" s="107">
        <f>'[1]Tabella E Superiori'!L362</f>
        <v>1</v>
      </c>
      <c r="N362" s="107" t="str">
        <f>'[1]Tabella E Superiori'!M362</f>
        <v>F72</v>
      </c>
      <c r="O362" s="107" t="str">
        <f>'[1]Tabella E Superiori'!N362</f>
        <v>M54</v>
      </c>
      <c r="P362" s="107" t="str">
        <f>'[1]Tabella E Superiori'!O362</f>
        <v>M90</v>
      </c>
      <c r="Q362" s="107" t="str">
        <f>'[1]Tabella E Superiori'!P362</f>
        <v>SINDROME DI CHARGE/SORDITA' DX/SX/CECITA' TOTALE</v>
      </c>
      <c r="R362" s="107" t="str">
        <f>'[1]Tabella E Superiori'!Q362</f>
        <v>EHG</v>
      </c>
      <c r="S362" s="107" t="str">
        <f>'[1]Tabella E Superiori'!R362</f>
        <v>SI</v>
      </c>
      <c r="T362" s="107" t="str">
        <f>'[1]Tabella E Superiori'!S362</f>
        <v>NO</v>
      </c>
      <c r="U362" s="107" t="str">
        <f>'[1]Tabella E Superiori'!T362</f>
        <v>SI</v>
      </c>
      <c r="V362" s="107" t="str">
        <f>'[1]Tabella E Superiori'!U362</f>
        <v>SI</v>
      </c>
      <c r="W362" s="107" t="str">
        <f>'[1]Tabella E Superiori'!V362</f>
        <v>AD02</v>
      </c>
      <c r="X362" s="107">
        <f>'[1]Tabella E Superiori'!W362</f>
        <v>0</v>
      </c>
      <c r="Y362" s="107">
        <f>'[1]Tabella E Superiori'!X362</f>
        <v>0</v>
      </c>
      <c r="Z362" s="107">
        <f>'[1]Tabella E Superiori'!Y362</f>
        <v>0</v>
      </c>
      <c r="AA362" s="107">
        <f>'[1]Tabella E Superiori'!Z362</f>
        <v>0</v>
      </c>
      <c r="AB362" s="91">
        <f t="shared" si="10"/>
        <v>1</v>
      </c>
    </row>
    <row r="363" spans="1:28" ht="15" hidden="1" customHeight="1">
      <c r="A363" s="92" t="str">
        <f t="shared" si="11"/>
        <v>CLIS01800N</v>
      </c>
      <c r="B363" s="107" t="str">
        <f>'[1]Tabella E Superiori'!A363</f>
        <v>CLIS01800N</v>
      </c>
      <c r="C363" s="107" t="str">
        <f>'[1]Tabella E Superiori'!B363</f>
        <v>CLPC018011</v>
      </c>
      <c r="D363" s="107" t="str">
        <f>'[1]Tabella E Superiori'!C363</f>
        <v>LI01</v>
      </c>
      <c r="E363" s="107" t="str">
        <f>'[1]Tabella E Superiori'!D363</f>
        <v>CL</v>
      </c>
      <c r="F363" s="107" t="str">
        <f>'[1]Tabella E Superiori'!E363</f>
        <v>GELA</v>
      </c>
      <c r="G363" s="107" t="str">
        <f>'[1]Tabella E Superiori'!F363</f>
        <v>SS</v>
      </c>
      <c r="H363" s="107" t="str">
        <f>'[1]Tabella E Superiori'!G363</f>
        <v>ESCHILO</v>
      </c>
      <c r="I363" s="107" t="str">
        <f>'[1]Tabella E Superiori'!H363</f>
        <v>CLIS01800N/SS/M.D.</v>
      </c>
      <c r="J363" s="107" t="str">
        <f>'[1]Tabella E Superiori'!I363</f>
        <v>M</v>
      </c>
      <c r="K363" s="150">
        <f>'[1]Tabella E Superiori'!J363</f>
        <v>38633</v>
      </c>
      <c r="L363" s="107" t="str">
        <f>'[1]Tabella E Superiori'!K363</f>
        <v>IT</v>
      </c>
      <c r="M363" s="107">
        <f>'[1]Tabella E Superiori'!L363</f>
        <v>1</v>
      </c>
      <c r="N363" s="107" t="str">
        <f>'[1]Tabella E Superiori'!M363</f>
        <v>F84.9</v>
      </c>
      <c r="O363" s="107">
        <f>'[1]Tabella E Superiori'!N363</f>
        <v>0</v>
      </c>
      <c r="P363" s="107">
        <f>'[1]Tabella E Superiori'!O363</f>
        <v>0</v>
      </c>
      <c r="Q363" s="107" t="str">
        <f>'[1]Tabella E Superiori'!P363</f>
        <v>DISTURBO PERVASIVO DELLO SVILUPPO</v>
      </c>
      <c r="R363" s="107" t="str">
        <f>'[1]Tabella E Superiori'!Q363</f>
        <v>EHG</v>
      </c>
      <c r="S363" s="107" t="str">
        <f>'[1]Tabella E Superiori'!R363</f>
        <v>NO</v>
      </c>
      <c r="T363" s="107" t="str">
        <f>'[1]Tabella E Superiori'!S363</f>
        <v>NO</v>
      </c>
      <c r="U363" s="107" t="str">
        <f>'[1]Tabella E Superiori'!T363</f>
        <v>NO</v>
      </c>
      <c r="V363" s="107" t="str">
        <f>'[1]Tabella E Superiori'!U363</f>
        <v>SI</v>
      </c>
      <c r="W363" s="107" t="str">
        <f>'[1]Tabella E Superiori'!V363</f>
        <v>AD02</v>
      </c>
      <c r="X363" s="107">
        <f>'[1]Tabella E Superiori'!W363</f>
        <v>0</v>
      </c>
      <c r="Y363" s="107" t="str">
        <f>'[1]Tabella E Superiori'!X363</f>
        <v>822/2017</v>
      </c>
      <c r="Z363" s="107">
        <f>'[1]Tabella E Superiori'!Y363</f>
        <v>0</v>
      </c>
      <c r="AA363" s="107">
        <f>'[1]Tabella E Superiori'!Z363</f>
        <v>0</v>
      </c>
      <c r="AB363" s="91">
        <f t="shared" si="10"/>
        <v>1</v>
      </c>
    </row>
    <row r="364" spans="1:28" ht="15" hidden="1" customHeight="1">
      <c r="A364" s="92" t="str">
        <f t="shared" si="11"/>
        <v>CLIS01800N</v>
      </c>
      <c r="B364" s="107" t="str">
        <f>'[1]Tabella E Superiori'!A364</f>
        <v>CLIS01800N</v>
      </c>
      <c r="C364" s="107" t="str">
        <f>'[1]Tabella E Superiori'!B364</f>
        <v>CLPC018011</v>
      </c>
      <c r="D364" s="107" t="str">
        <f>'[1]Tabella E Superiori'!C364</f>
        <v>LI01</v>
      </c>
      <c r="E364" s="107" t="str">
        <f>'[1]Tabella E Superiori'!D364</f>
        <v>CL</v>
      </c>
      <c r="F364" s="107" t="str">
        <f>'[1]Tabella E Superiori'!E364</f>
        <v>GELA</v>
      </c>
      <c r="G364" s="107" t="str">
        <f>'[1]Tabella E Superiori'!F364</f>
        <v>SS</v>
      </c>
      <c r="H364" s="107" t="str">
        <f>'[1]Tabella E Superiori'!G364</f>
        <v>ESCHILO</v>
      </c>
      <c r="I364" s="107" t="str">
        <f>'[1]Tabella E Superiori'!H364</f>
        <v>CLIS01800N/SS/C.A</v>
      </c>
      <c r="J364" s="107" t="str">
        <f>'[1]Tabella E Superiori'!I364</f>
        <v>M</v>
      </c>
      <c r="K364" s="150">
        <f>'[1]Tabella E Superiori'!J364</f>
        <v>37931</v>
      </c>
      <c r="L364" s="107" t="str">
        <f>'[1]Tabella E Superiori'!K364</f>
        <v>IT</v>
      </c>
      <c r="M364" s="107">
        <f>'[1]Tabella E Superiori'!L364</f>
        <v>2</v>
      </c>
      <c r="N364" s="107" t="str">
        <f>'[1]Tabella E Superiori'!M364</f>
        <v>F70</v>
      </c>
      <c r="O364" s="107">
        <f>'[1]Tabella E Superiori'!N364</f>
        <v>0</v>
      </c>
      <c r="P364" s="107">
        <f>'[1]Tabella E Superiori'!O364</f>
        <v>0</v>
      </c>
      <c r="Q364" s="107" t="str">
        <f>'[1]Tabella E Superiori'!P364</f>
        <v>RITARDO PSICOMOTORIOLIEVE</v>
      </c>
      <c r="R364" s="107" t="str">
        <f>'[1]Tabella E Superiori'!Q364</f>
        <v>EHG</v>
      </c>
      <c r="S364" s="107" t="str">
        <f>'[1]Tabella E Superiori'!R364</f>
        <v>NO</v>
      </c>
      <c r="T364" s="107" t="str">
        <f>'[1]Tabella E Superiori'!S364</f>
        <v>NO</v>
      </c>
      <c r="U364" s="107" t="str">
        <f>'[1]Tabella E Superiori'!T364</f>
        <v>SI</v>
      </c>
      <c r="V364" s="107" t="str">
        <f>'[1]Tabella E Superiori'!U364</f>
        <v>SI</v>
      </c>
      <c r="W364" s="107" t="str">
        <f>'[1]Tabella E Superiori'!V364</f>
        <v>AD02</v>
      </c>
      <c r="X364" s="107">
        <f>'[1]Tabella E Superiori'!W364</f>
        <v>0</v>
      </c>
      <c r="Y364" s="107">
        <f>'[1]Tabella E Superiori'!X364</f>
        <v>0</v>
      </c>
      <c r="Z364" s="107">
        <f>'[1]Tabella E Superiori'!Y364</f>
        <v>0</v>
      </c>
      <c r="AA364" s="107">
        <f>'[1]Tabella E Superiori'!Z364</f>
        <v>0</v>
      </c>
      <c r="AB364" s="91">
        <f t="shared" si="10"/>
        <v>1</v>
      </c>
    </row>
    <row r="365" spans="1:28" ht="15" hidden="1" customHeight="1">
      <c r="A365" s="92" t="str">
        <f t="shared" si="11"/>
        <v>CLIS01800N</v>
      </c>
      <c r="B365" s="107" t="str">
        <f>'[1]Tabella E Superiori'!A365</f>
        <v>CLIS01800N</v>
      </c>
      <c r="C365" s="107" t="str">
        <f>'[1]Tabella E Superiori'!B365</f>
        <v>CLPC018011</v>
      </c>
      <c r="D365" s="107" t="str">
        <f>'[1]Tabella E Superiori'!C365</f>
        <v>LI01</v>
      </c>
      <c r="E365" s="107" t="str">
        <f>'[1]Tabella E Superiori'!D365</f>
        <v>CL</v>
      </c>
      <c r="F365" s="107" t="str">
        <f>'[1]Tabella E Superiori'!E365</f>
        <v>GELA</v>
      </c>
      <c r="G365" s="107" t="str">
        <f>'[1]Tabella E Superiori'!F365</f>
        <v>SS</v>
      </c>
      <c r="H365" s="107" t="str">
        <f>'[1]Tabella E Superiori'!G365</f>
        <v>ESCHILO</v>
      </c>
      <c r="I365" s="107" t="str">
        <f>'[1]Tabella E Superiori'!H365</f>
        <v>CLIS01800N/SS/C.C.</v>
      </c>
      <c r="J365" s="107" t="str">
        <f>'[1]Tabella E Superiori'!I365</f>
        <v>M</v>
      </c>
      <c r="K365" s="150">
        <f>'[1]Tabella E Superiori'!J365</f>
        <v>37214</v>
      </c>
      <c r="L365" s="107" t="str">
        <f>'[1]Tabella E Superiori'!K365</f>
        <v>IT</v>
      </c>
      <c r="M365" s="107">
        <f>'[1]Tabella E Superiori'!L365</f>
        <v>3</v>
      </c>
      <c r="N365" s="107" t="str">
        <f>'[1]Tabella E Superiori'!M365</f>
        <v>F84.0</v>
      </c>
      <c r="O365" s="107">
        <f>'[1]Tabella E Superiori'!N365</f>
        <v>0</v>
      </c>
      <c r="P365" s="107">
        <f>'[1]Tabella E Superiori'!O365</f>
        <v>0</v>
      </c>
      <c r="Q365" s="107" t="str">
        <f>'[1]Tabella E Superiori'!P365</f>
        <v>DISTURBO GENERALIZZATO DELLO SVILUPPO</v>
      </c>
      <c r="R365" s="107" t="str">
        <f>'[1]Tabella E Superiori'!Q365</f>
        <v>EHG</v>
      </c>
      <c r="S365" s="107" t="str">
        <f>'[1]Tabella E Superiori'!R365</f>
        <v>NO</v>
      </c>
      <c r="T365" s="107" t="str">
        <f>'[1]Tabella E Superiori'!S365</f>
        <v>NO</v>
      </c>
      <c r="U365" s="107" t="str">
        <f>'[1]Tabella E Superiori'!T365</f>
        <v>SI</v>
      </c>
      <c r="V365" s="107" t="str">
        <f>'[1]Tabella E Superiori'!U365</f>
        <v>SI</v>
      </c>
      <c r="W365" s="107" t="str">
        <f>'[1]Tabella E Superiori'!V365</f>
        <v>AD02</v>
      </c>
      <c r="X365" s="107">
        <f>'[1]Tabella E Superiori'!W365</f>
        <v>0</v>
      </c>
      <c r="Y365" s="107">
        <f>'[1]Tabella E Superiori'!X365</f>
        <v>0</v>
      </c>
      <c r="Z365" s="107">
        <f>'[1]Tabella E Superiori'!Y365</f>
        <v>0</v>
      </c>
      <c r="AA365" s="107">
        <f>'[1]Tabella E Superiori'!Z365</f>
        <v>0</v>
      </c>
      <c r="AB365" s="91">
        <f t="shared" si="10"/>
        <v>1</v>
      </c>
    </row>
    <row r="366" spans="1:28" ht="15" hidden="1" customHeight="1">
      <c r="A366" s="92" t="str">
        <f t="shared" si="11"/>
        <v>CLIS01800N</v>
      </c>
      <c r="B366" s="107" t="str">
        <f>'[1]Tabella E Superiori'!A366</f>
        <v>CLIS01800N</v>
      </c>
      <c r="C366" s="107" t="str">
        <f>'[1]Tabella E Superiori'!B366</f>
        <v>CLPC018011</v>
      </c>
      <c r="D366" s="107" t="str">
        <f>'[1]Tabella E Superiori'!C366</f>
        <v>LI01</v>
      </c>
      <c r="E366" s="107" t="str">
        <f>'[1]Tabella E Superiori'!D366</f>
        <v>CL</v>
      </c>
      <c r="F366" s="107" t="str">
        <f>'[1]Tabella E Superiori'!E366</f>
        <v>GELA</v>
      </c>
      <c r="G366" s="107" t="str">
        <f>'[1]Tabella E Superiori'!F366</f>
        <v>SS</v>
      </c>
      <c r="H366" s="107" t="str">
        <f>'[1]Tabella E Superiori'!G366</f>
        <v>ESCHILO</v>
      </c>
      <c r="I366" s="107" t="str">
        <f>'[1]Tabella E Superiori'!H366</f>
        <v>CLIS01800N/SS/S.M.</v>
      </c>
      <c r="J366" s="107" t="str">
        <f>'[1]Tabella E Superiori'!I366</f>
        <v>F</v>
      </c>
      <c r="K366" s="150">
        <f>'[1]Tabella E Superiori'!J366</f>
        <v>37936</v>
      </c>
      <c r="L366" s="107" t="str">
        <f>'[1]Tabella E Superiori'!K366</f>
        <v>IT</v>
      </c>
      <c r="M366" s="107">
        <f>'[1]Tabella E Superiori'!L366</f>
        <v>3</v>
      </c>
      <c r="N366" s="107" t="str">
        <f>'[1]Tabella E Superiori'!M366</f>
        <v>H54</v>
      </c>
      <c r="O366" s="107">
        <f>'[1]Tabella E Superiori'!N366</f>
        <v>0</v>
      </c>
      <c r="P366" s="107">
        <f>'[1]Tabella E Superiori'!O366</f>
        <v>0</v>
      </c>
      <c r="Q366" s="107" t="str">
        <f>'[1]Tabella E Superiori'!P366</f>
        <v>COLOBOMA IRIDEO DX/SX</v>
      </c>
      <c r="R366" s="107" t="str">
        <f>'[1]Tabella E Superiori'!Q366</f>
        <v>CHG</v>
      </c>
      <c r="S366" s="107" t="str">
        <f>'[1]Tabella E Superiori'!R366</f>
        <v>NO</v>
      </c>
      <c r="T366" s="107" t="str">
        <f>'[1]Tabella E Superiori'!S366</f>
        <v>NO</v>
      </c>
      <c r="U366" s="107" t="str">
        <f>'[1]Tabella E Superiori'!T366</f>
        <v>SI</v>
      </c>
      <c r="V366" s="107" t="str">
        <f>'[1]Tabella E Superiori'!U366</f>
        <v>SI</v>
      </c>
      <c r="W366" s="107" t="str">
        <f>'[1]Tabella E Superiori'!V366</f>
        <v>AD02</v>
      </c>
      <c r="X366" s="107">
        <f>'[1]Tabella E Superiori'!W366</f>
        <v>0</v>
      </c>
      <c r="Y366" s="107">
        <f>'[1]Tabella E Superiori'!X366</f>
        <v>0</v>
      </c>
      <c r="Z366" s="107">
        <f>'[1]Tabella E Superiori'!Y366</f>
        <v>0</v>
      </c>
      <c r="AA366" s="107">
        <f>'[1]Tabella E Superiori'!Z366</f>
        <v>0</v>
      </c>
      <c r="AB366" s="91">
        <f t="shared" si="10"/>
        <v>1</v>
      </c>
    </row>
    <row r="367" spans="1:28" ht="15" hidden="1" customHeight="1">
      <c r="A367" s="92" t="str">
        <f t="shared" si="11"/>
        <v>CLIS01800N</v>
      </c>
      <c r="B367" s="107" t="str">
        <f>'[1]Tabella E Superiori'!A367</f>
        <v>CLIS01800N</v>
      </c>
      <c r="C367" s="107" t="str">
        <f>'[1]Tabella E Superiori'!B367</f>
        <v>CLPC018011</v>
      </c>
      <c r="D367" s="107" t="str">
        <f>'[1]Tabella E Superiori'!C367</f>
        <v>LI11</v>
      </c>
      <c r="E367" s="107" t="str">
        <f>'[1]Tabella E Superiori'!D367</f>
        <v>CL</v>
      </c>
      <c r="F367" s="107" t="str">
        <f>'[1]Tabella E Superiori'!E367</f>
        <v>GELA</v>
      </c>
      <c r="G367" s="107" t="str">
        <f>'[1]Tabella E Superiori'!F367</f>
        <v>SS</v>
      </c>
      <c r="H367" s="107" t="str">
        <f>'[1]Tabella E Superiori'!G367</f>
        <v>D.ALIGHIERI</v>
      </c>
      <c r="I367" s="107" t="str">
        <f>'[1]Tabella E Superiori'!H367</f>
        <v>CLIS01800N/SS/I.G.G.</v>
      </c>
      <c r="J367" s="107" t="str">
        <f>'[1]Tabella E Superiori'!I367</f>
        <v>F</v>
      </c>
      <c r="K367" s="150">
        <f>'[1]Tabella E Superiori'!J367</f>
        <v>38562</v>
      </c>
      <c r="L367" s="107" t="str">
        <f>'[1]Tabella E Superiori'!K367</f>
        <v>IT</v>
      </c>
      <c r="M367" s="107">
        <f>'[1]Tabella E Superiori'!L367</f>
        <v>1</v>
      </c>
      <c r="N367" s="107" t="str">
        <f>'[1]Tabella E Superiori'!M367</f>
        <v>F90.0</v>
      </c>
      <c r="O367" s="107">
        <f>'[1]Tabella E Superiori'!N367</f>
        <v>0</v>
      </c>
      <c r="P367" s="107">
        <f>'[1]Tabella E Superiori'!O367</f>
        <v>0</v>
      </c>
      <c r="Q367" s="107" t="str">
        <f>'[1]Tabella E Superiori'!P367</f>
        <v>DEFICIT ATTENTIVO/IPERATTIVITA'</v>
      </c>
      <c r="R367" s="107" t="str">
        <f>'[1]Tabella E Superiori'!Q367</f>
        <v>CH</v>
      </c>
      <c r="S367" s="107" t="str">
        <f>'[1]Tabella E Superiori'!R367</f>
        <v>NO</v>
      </c>
      <c r="T367" s="107" t="str">
        <f>'[1]Tabella E Superiori'!S367</f>
        <v>NO</v>
      </c>
      <c r="U367" s="107" t="str">
        <f>'[1]Tabella E Superiori'!T367</f>
        <v>SI</v>
      </c>
      <c r="V367" s="107" t="str">
        <f>'[1]Tabella E Superiori'!U367</f>
        <v>SI</v>
      </c>
      <c r="W367" s="107" t="str">
        <f>'[1]Tabella E Superiori'!V367</f>
        <v>AD02</v>
      </c>
      <c r="X367" s="107">
        <f>'[1]Tabella E Superiori'!W367</f>
        <v>0</v>
      </c>
      <c r="Y367" s="107">
        <f>'[1]Tabella E Superiori'!X367</f>
        <v>0</v>
      </c>
      <c r="Z367" s="107">
        <f>'[1]Tabella E Superiori'!Y367</f>
        <v>0</v>
      </c>
      <c r="AA367" s="107">
        <f>'[1]Tabella E Superiori'!Z367</f>
        <v>0</v>
      </c>
      <c r="AB367" s="91">
        <f t="shared" si="10"/>
        <v>1</v>
      </c>
    </row>
    <row r="368" spans="1:28" ht="15" hidden="1" customHeight="1">
      <c r="A368" s="92" t="str">
        <f t="shared" si="11"/>
        <v>CLIS01800N</v>
      </c>
      <c r="B368" s="107" t="str">
        <f>'[1]Tabella E Superiori'!A368</f>
        <v>CLIS01800N</v>
      </c>
      <c r="C368" s="107" t="str">
        <f>'[1]Tabella E Superiori'!B368</f>
        <v>CLPC018011</v>
      </c>
      <c r="D368" s="107" t="str">
        <f>'[1]Tabella E Superiori'!C368</f>
        <v>LI11</v>
      </c>
      <c r="E368" s="107" t="str">
        <f>'[1]Tabella E Superiori'!D368</f>
        <v>CL</v>
      </c>
      <c r="F368" s="107" t="str">
        <f>'[1]Tabella E Superiori'!E368</f>
        <v>GELA</v>
      </c>
      <c r="G368" s="107" t="str">
        <f>'[1]Tabella E Superiori'!F368</f>
        <v>SS</v>
      </c>
      <c r="H368" s="107" t="str">
        <f>'[1]Tabella E Superiori'!G368</f>
        <v>D.ALIGHIERI</v>
      </c>
      <c r="I368" s="107" t="str">
        <f>'[1]Tabella E Superiori'!H368</f>
        <v>CLIS01800N/SS/I.C.</v>
      </c>
      <c r="J368" s="107" t="str">
        <f>'[1]Tabella E Superiori'!I368</f>
        <v>F</v>
      </c>
      <c r="K368" s="150">
        <f>'[1]Tabella E Superiori'!J368</f>
        <v>37461</v>
      </c>
      <c r="L368" s="107" t="str">
        <f>'[1]Tabella E Superiori'!K368</f>
        <v>IT</v>
      </c>
      <c r="M368" s="107">
        <f>'[1]Tabella E Superiori'!L368</f>
        <v>3</v>
      </c>
      <c r="N368" s="107" t="str">
        <f>'[1]Tabella E Superiori'!M368</f>
        <v>F72</v>
      </c>
      <c r="O368" s="107">
        <f>'[1]Tabella E Superiori'!N368</f>
        <v>0</v>
      </c>
      <c r="P368" s="107">
        <f>'[1]Tabella E Superiori'!O368</f>
        <v>0</v>
      </c>
      <c r="Q368" s="107" t="str">
        <f>'[1]Tabella E Superiori'!P368</f>
        <v>TETRAPARESI SPASTICA CON RITARDO COGNITIVO GRAVE</v>
      </c>
      <c r="R368" s="107" t="str">
        <f>'[1]Tabella E Superiori'!Q368</f>
        <v>EHG</v>
      </c>
      <c r="S368" s="107" t="str">
        <f>'[1]Tabella E Superiori'!R368</f>
        <v>NO</v>
      </c>
      <c r="T368" s="107" t="str">
        <f>'[1]Tabella E Superiori'!S368</f>
        <v>NO</v>
      </c>
      <c r="U368" s="107" t="str">
        <f>'[1]Tabella E Superiori'!T368</f>
        <v>SI</v>
      </c>
      <c r="V368" s="107" t="str">
        <f>'[1]Tabella E Superiori'!U368</f>
        <v>SI</v>
      </c>
      <c r="W368" s="107" t="str">
        <f>'[1]Tabella E Superiori'!V368</f>
        <v>AD02</v>
      </c>
      <c r="X368" s="107">
        <f>'[1]Tabella E Superiori'!W368</f>
        <v>0</v>
      </c>
      <c r="Y368" s="107">
        <f>'[1]Tabella E Superiori'!X368</f>
        <v>0</v>
      </c>
      <c r="Z368" s="107">
        <f>'[1]Tabella E Superiori'!Y368</f>
        <v>0</v>
      </c>
      <c r="AA368" s="107">
        <f>'[1]Tabella E Superiori'!Z368</f>
        <v>0</v>
      </c>
      <c r="AB368" s="91">
        <f t="shared" si="10"/>
        <v>1</v>
      </c>
    </row>
    <row r="369" spans="1:28" ht="15" hidden="1" customHeight="1">
      <c r="A369" s="92" t="str">
        <f t="shared" si="11"/>
        <v>CLIS01800N</v>
      </c>
      <c r="B369" s="107" t="str">
        <f>'[1]Tabella E Superiori'!A369</f>
        <v>CLIS01800N</v>
      </c>
      <c r="C369" s="107" t="str">
        <f>'[1]Tabella E Superiori'!B369</f>
        <v>CLPC018011</v>
      </c>
      <c r="D369" s="107" t="str">
        <f>'[1]Tabella E Superiori'!C369</f>
        <v>LI11</v>
      </c>
      <c r="E369" s="107" t="str">
        <f>'[1]Tabella E Superiori'!D369</f>
        <v>CL</v>
      </c>
      <c r="F369" s="107" t="str">
        <f>'[1]Tabella E Superiori'!E369</f>
        <v>GELA</v>
      </c>
      <c r="G369" s="107" t="str">
        <f>'[1]Tabella E Superiori'!F369</f>
        <v>SS</v>
      </c>
      <c r="H369" s="107" t="str">
        <f>'[1]Tabella E Superiori'!G369</f>
        <v>D.ALIGHIERI</v>
      </c>
      <c r="I369" s="107" t="str">
        <f>'[1]Tabella E Superiori'!H369</f>
        <v>CLIS01800N/SS/M.C.</v>
      </c>
      <c r="J369" s="107" t="str">
        <f>'[1]Tabella E Superiori'!I369</f>
        <v>F</v>
      </c>
      <c r="K369" s="150">
        <f>'[1]Tabella E Superiori'!J369</f>
        <v>37811</v>
      </c>
      <c r="L369" s="107" t="str">
        <f>'[1]Tabella E Superiori'!K369</f>
        <v>IT</v>
      </c>
      <c r="M369" s="107">
        <f>'[1]Tabella E Superiori'!L369</f>
        <v>3</v>
      </c>
      <c r="N369" s="107" t="str">
        <f>'[1]Tabella E Superiori'!M369</f>
        <v>F70</v>
      </c>
      <c r="O369" s="107" t="str">
        <f>'[1]Tabella E Superiori'!N369</f>
        <v>F99</v>
      </c>
      <c r="P369" s="107">
        <f>'[1]Tabella E Superiori'!O369</f>
        <v>0</v>
      </c>
      <c r="Q369" s="107" t="str">
        <f>'[1]Tabella E Superiori'!P369</f>
        <v>DISABILITA' COGNITIVA LIEVE</v>
      </c>
      <c r="R369" s="107" t="str">
        <f>'[1]Tabella E Superiori'!Q369</f>
        <v>EH</v>
      </c>
      <c r="S369" s="107" t="str">
        <f>'[1]Tabella E Superiori'!R369</f>
        <v>NO</v>
      </c>
      <c r="T369" s="107" t="str">
        <f>'[1]Tabella E Superiori'!S369</f>
        <v>NO</v>
      </c>
      <c r="U369" s="107" t="str">
        <f>'[1]Tabella E Superiori'!T369</f>
        <v>NO</v>
      </c>
      <c r="V369" s="107" t="str">
        <f>'[1]Tabella E Superiori'!U369</f>
        <v>NO</v>
      </c>
      <c r="W369" s="107" t="str">
        <f>'[1]Tabella E Superiori'!V369</f>
        <v>AD02</v>
      </c>
      <c r="X369" s="107">
        <f>'[1]Tabella E Superiori'!W369</f>
        <v>0</v>
      </c>
      <c r="Y369" s="107">
        <f>'[1]Tabella E Superiori'!X369</f>
        <v>0</v>
      </c>
      <c r="Z369" s="107">
        <f>'[1]Tabella E Superiori'!Y369</f>
        <v>0</v>
      </c>
      <c r="AA369" s="107">
        <f>'[1]Tabella E Superiori'!Z369</f>
        <v>0</v>
      </c>
      <c r="AB369" s="91">
        <f t="shared" si="10"/>
        <v>1</v>
      </c>
    </row>
    <row r="370" spans="1:28" ht="15" hidden="1" customHeight="1">
      <c r="A370" s="92" t="str">
        <f t="shared" si="11"/>
        <v>CLIS01800N</v>
      </c>
      <c r="B370" s="107" t="str">
        <f>'[1]Tabella E Superiori'!A370</f>
        <v>CLIS01800N</v>
      </c>
      <c r="C370" s="107" t="str">
        <f>'[1]Tabella E Superiori'!B370</f>
        <v>CLPC018011</v>
      </c>
      <c r="D370" s="107" t="str">
        <f>'[1]Tabella E Superiori'!C370</f>
        <v>LI11</v>
      </c>
      <c r="E370" s="107" t="str">
        <f>'[1]Tabella E Superiori'!D370</f>
        <v>CL</v>
      </c>
      <c r="F370" s="107" t="str">
        <f>'[1]Tabella E Superiori'!E370</f>
        <v>GELA</v>
      </c>
      <c r="G370" s="107" t="str">
        <f>'[1]Tabella E Superiori'!F370</f>
        <v>SS</v>
      </c>
      <c r="H370" s="107" t="str">
        <f>'[1]Tabella E Superiori'!G370</f>
        <v>D.ALIGHIERI</v>
      </c>
      <c r="I370" s="107" t="str">
        <f>'[1]Tabella E Superiori'!H370</f>
        <v>CLIS01800N/SS/R.V.</v>
      </c>
      <c r="J370" s="107" t="str">
        <f>'[1]Tabella E Superiori'!I370</f>
        <v>F</v>
      </c>
      <c r="K370" s="150">
        <f>'[1]Tabella E Superiori'!J370</f>
        <v>36419</v>
      </c>
      <c r="L370" s="107" t="str">
        <f>'[1]Tabella E Superiori'!K370</f>
        <v>IT</v>
      </c>
      <c r="M370" s="107">
        <f>'[1]Tabella E Superiori'!L370</f>
        <v>3</v>
      </c>
      <c r="N370" s="107" t="str">
        <f>'[1]Tabella E Superiori'!M370</f>
        <v>F72</v>
      </c>
      <c r="O370" s="107">
        <f>'[1]Tabella E Superiori'!N370</f>
        <v>0</v>
      </c>
      <c r="P370" s="107">
        <f>'[1]Tabella E Superiori'!O370</f>
        <v>0</v>
      </c>
      <c r="Q370" s="107" t="str">
        <f>'[1]Tabella E Superiori'!P370</f>
        <v>RITARDO COGNITIVO/ GRAVE DEFICIT VISIVO</v>
      </c>
      <c r="R370" s="107" t="str">
        <f>'[1]Tabella E Superiori'!Q370</f>
        <v>CHG</v>
      </c>
      <c r="S370" s="107" t="str">
        <f>'[1]Tabella E Superiori'!R370</f>
        <v>SI</v>
      </c>
      <c r="T370" s="107" t="str">
        <f>'[1]Tabella E Superiori'!S370</f>
        <v>NO</v>
      </c>
      <c r="U370" s="107" t="str">
        <f>'[1]Tabella E Superiori'!T370</f>
        <v>SI</v>
      </c>
      <c r="V370" s="107" t="str">
        <f>'[1]Tabella E Superiori'!U370</f>
        <v>SI</v>
      </c>
      <c r="W370" s="107" t="str">
        <f>'[1]Tabella E Superiori'!V370</f>
        <v>AD02</v>
      </c>
      <c r="X370" s="107">
        <f>'[1]Tabella E Superiori'!W370</f>
        <v>0</v>
      </c>
      <c r="Y370" s="107">
        <f>'[1]Tabella E Superiori'!X370</f>
        <v>0</v>
      </c>
      <c r="Z370" s="107">
        <f>'[1]Tabella E Superiori'!Y370</f>
        <v>0</v>
      </c>
      <c r="AA370" s="107">
        <f>'[1]Tabella E Superiori'!Z370</f>
        <v>0</v>
      </c>
      <c r="AB370" s="91">
        <f t="shared" si="10"/>
        <v>1</v>
      </c>
    </row>
    <row r="371" spans="1:28" ht="15" hidden="1" customHeight="1">
      <c r="A371" s="92" t="str">
        <f t="shared" si="11"/>
        <v>CLIS01800N</v>
      </c>
      <c r="B371" s="107" t="str">
        <f>'[1]Tabella E Superiori'!A371</f>
        <v>CLIS01800N</v>
      </c>
      <c r="C371" s="107" t="str">
        <f>'[1]Tabella E Superiori'!B371</f>
        <v>CLPC018011</v>
      </c>
      <c r="D371" s="107" t="str">
        <f>'[1]Tabella E Superiori'!C371</f>
        <v>LI11</v>
      </c>
      <c r="E371" s="107" t="str">
        <f>'[1]Tabella E Superiori'!D371</f>
        <v>CL</v>
      </c>
      <c r="F371" s="107" t="str">
        <f>'[1]Tabella E Superiori'!E371</f>
        <v>GELA</v>
      </c>
      <c r="G371" s="107" t="str">
        <f>'[1]Tabella E Superiori'!F371</f>
        <v>SS</v>
      </c>
      <c r="H371" s="107" t="str">
        <f>'[1]Tabella E Superiori'!G371</f>
        <v>D.ALIGHIERI</v>
      </c>
      <c r="I371" s="107" t="str">
        <f>'[1]Tabella E Superiori'!H371</f>
        <v>CLIS01800N/SS/S.R.</v>
      </c>
      <c r="J371" s="107" t="str">
        <f>'[1]Tabella E Superiori'!I371</f>
        <v>F</v>
      </c>
      <c r="K371" s="150">
        <f>'[1]Tabella E Superiori'!J371</f>
        <v>37932</v>
      </c>
      <c r="L371" s="107" t="str">
        <f>'[1]Tabella E Superiori'!K371</f>
        <v>IT</v>
      </c>
      <c r="M371" s="107">
        <f>'[1]Tabella E Superiori'!L371</f>
        <v>3</v>
      </c>
      <c r="N371" s="107" t="str">
        <f>'[1]Tabella E Superiori'!M371</f>
        <v>F84</v>
      </c>
      <c r="O371" s="107">
        <f>'[1]Tabella E Superiori'!N371</f>
        <v>0</v>
      </c>
      <c r="P371" s="107">
        <f>'[1]Tabella E Superiori'!O371</f>
        <v>0</v>
      </c>
      <c r="Q371" s="107" t="str">
        <f>'[1]Tabella E Superiori'!P371</f>
        <v>DISTURBO AUTISTICO</v>
      </c>
      <c r="R371" s="107" t="str">
        <f>'[1]Tabella E Superiori'!Q371</f>
        <v>EHG</v>
      </c>
      <c r="S371" s="107" t="str">
        <f>'[1]Tabella E Superiori'!R371</f>
        <v>NO</v>
      </c>
      <c r="T371" s="107" t="str">
        <f>'[1]Tabella E Superiori'!S371</f>
        <v>NO</v>
      </c>
      <c r="U371" s="107" t="str">
        <f>'[1]Tabella E Superiori'!T371</f>
        <v>NO</v>
      </c>
      <c r="V371" s="107" t="str">
        <f>'[1]Tabella E Superiori'!U371</f>
        <v>NO</v>
      </c>
      <c r="W371" s="107" t="str">
        <f>'[1]Tabella E Superiori'!V371</f>
        <v>AD02</v>
      </c>
      <c r="X371" s="107">
        <f>'[1]Tabella E Superiori'!W371</f>
        <v>0</v>
      </c>
      <c r="Y371" s="107">
        <f>'[1]Tabella E Superiori'!X371</f>
        <v>0</v>
      </c>
      <c r="Z371" s="107">
        <f>'[1]Tabella E Superiori'!Y371</f>
        <v>0</v>
      </c>
      <c r="AA371" s="107">
        <f>'[1]Tabella E Superiori'!Z371</f>
        <v>0</v>
      </c>
      <c r="AB371" s="91">
        <f t="shared" si="10"/>
        <v>1</v>
      </c>
    </row>
    <row r="372" spans="1:28" ht="15" hidden="1" customHeight="1">
      <c r="A372" s="92" t="str">
        <f t="shared" si="11"/>
        <v>CLIS01800N</v>
      </c>
      <c r="B372" s="107" t="str">
        <f>'[1]Tabella E Superiori'!A372</f>
        <v>CLIS01800N</v>
      </c>
      <c r="C372" s="107" t="str">
        <f>'[1]Tabella E Superiori'!B372</f>
        <v>CLPC018011</v>
      </c>
      <c r="D372" s="107" t="str">
        <f>'[1]Tabella E Superiori'!C372</f>
        <v>LI11</v>
      </c>
      <c r="E372" s="107" t="str">
        <f>'[1]Tabella E Superiori'!D372</f>
        <v>CL</v>
      </c>
      <c r="F372" s="107" t="str">
        <f>'[1]Tabella E Superiori'!E372</f>
        <v>GELA</v>
      </c>
      <c r="G372" s="107" t="str">
        <f>'[1]Tabella E Superiori'!F372</f>
        <v>SS</v>
      </c>
      <c r="H372" s="107" t="str">
        <f>'[1]Tabella E Superiori'!G372</f>
        <v>D.ALIGHIERI</v>
      </c>
      <c r="I372" s="107" t="str">
        <f>'[1]Tabella E Superiori'!H372</f>
        <v>CLIS01800N/SS/S.M.</v>
      </c>
      <c r="J372" s="107" t="str">
        <f>'[1]Tabella E Superiori'!I372</f>
        <v>F</v>
      </c>
      <c r="K372" s="150">
        <f>'[1]Tabella E Superiori'!J372</f>
        <v>37497</v>
      </c>
      <c r="L372" s="107" t="str">
        <f>'[1]Tabella E Superiori'!K372</f>
        <v>IT</v>
      </c>
      <c r="M372" s="107">
        <f>'[1]Tabella E Superiori'!L372</f>
        <v>4</v>
      </c>
      <c r="N372" s="107" t="str">
        <f>'[1]Tabella E Superiori'!M372</f>
        <v>F93.9</v>
      </c>
      <c r="O372" s="107">
        <f>'[1]Tabella E Superiori'!N372</f>
        <v>0</v>
      </c>
      <c r="P372" s="107">
        <f>'[1]Tabella E Superiori'!O372</f>
        <v>0</v>
      </c>
      <c r="Q372" s="107" t="str">
        <f>'[1]Tabella E Superiori'!P372</f>
        <v>DISTURBO EMOZIONALE DELL'INFANZIA</v>
      </c>
      <c r="R372" s="107" t="str">
        <f>'[1]Tabella E Superiori'!Q372</f>
        <v>EH</v>
      </c>
      <c r="S372" s="107" t="str">
        <f>'[1]Tabella E Superiori'!R372</f>
        <v>NO</v>
      </c>
      <c r="T372" s="107" t="str">
        <f>'[1]Tabella E Superiori'!S372</f>
        <v>NO</v>
      </c>
      <c r="U372" s="107" t="str">
        <f>'[1]Tabella E Superiori'!T372</f>
        <v>NO</v>
      </c>
      <c r="V372" s="107" t="str">
        <f>'[1]Tabella E Superiori'!U372</f>
        <v>NO</v>
      </c>
      <c r="W372" s="107" t="str">
        <f>'[1]Tabella E Superiori'!V372</f>
        <v>AD02</v>
      </c>
      <c r="X372" s="107">
        <f>'[1]Tabella E Superiori'!W372</f>
        <v>0</v>
      </c>
      <c r="Y372" s="107">
        <f>'[1]Tabella E Superiori'!X372</f>
        <v>0</v>
      </c>
      <c r="Z372" s="107">
        <f>'[1]Tabella E Superiori'!Y372</f>
        <v>0</v>
      </c>
      <c r="AA372" s="107">
        <f>'[1]Tabella E Superiori'!Z372</f>
        <v>0</v>
      </c>
      <c r="AB372" s="91">
        <f t="shared" si="10"/>
        <v>1</v>
      </c>
    </row>
    <row r="373" spans="1:28" ht="15" hidden="1" customHeight="1">
      <c r="A373" s="92" t="str">
        <f t="shared" si="11"/>
        <v>CLIS01800N</v>
      </c>
      <c r="B373" s="107" t="str">
        <f>'[1]Tabella E Superiori'!A373</f>
        <v>CLIS01800N</v>
      </c>
      <c r="C373" s="107" t="str">
        <f>'[1]Tabella E Superiori'!B373</f>
        <v>CLPC018011</v>
      </c>
      <c r="D373" s="107" t="str">
        <f>'[1]Tabella E Superiori'!C373</f>
        <v>LI11</v>
      </c>
      <c r="E373" s="107" t="str">
        <f>'[1]Tabella E Superiori'!D373</f>
        <v>CL</v>
      </c>
      <c r="F373" s="107" t="str">
        <f>'[1]Tabella E Superiori'!E373</f>
        <v>GELA</v>
      </c>
      <c r="G373" s="107" t="str">
        <f>'[1]Tabella E Superiori'!F373</f>
        <v>SS</v>
      </c>
      <c r="H373" s="107" t="str">
        <f>'[1]Tabella E Superiori'!G373</f>
        <v>D.ALIGHIERI</v>
      </c>
      <c r="I373" s="107" t="str">
        <f>'[1]Tabella E Superiori'!H373</f>
        <v>CLIS01800N/SS/M.F.</v>
      </c>
      <c r="J373" s="107" t="str">
        <f>'[1]Tabella E Superiori'!I373</f>
        <v>F</v>
      </c>
      <c r="K373" s="150">
        <f>'[1]Tabella E Superiori'!J373</f>
        <v>36655</v>
      </c>
      <c r="L373" s="107" t="str">
        <f>'[1]Tabella E Superiori'!K373</f>
        <v>IT</v>
      </c>
      <c r="M373" s="107">
        <f>'[1]Tabella E Superiori'!L373</f>
        <v>5</v>
      </c>
      <c r="N373" s="107" t="str">
        <f>'[1]Tabella E Superiori'!M373</f>
        <v>H54</v>
      </c>
      <c r="O373" s="107" t="str">
        <f>'[1]Tabella E Superiori'!N373</f>
        <v>F70</v>
      </c>
      <c r="P373" s="107">
        <f>'[1]Tabella E Superiori'!O373</f>
        <v>0</v>
      </c>
      <c r="Q373" s="107" t="str">
        <f>'[1]Tabella E Superiori'!P373</f>
        <v>GRAVE DEFICIT VISIVO BILATERALE</v>
      </c>
      <c r="R373" s="107" t="str">
        <f>'[1]Tabella E Superiori'!Q373</f>
        <v>CHG</v>
      </c>
      <c r="S373" s="107" t="str">
        <f>'[1]Tabella E Superiori'!R373</f>
        <v>SI</v>
      </c>
      <c r="T373" s="107" t="str">
        <f>'[1]Tabella E Superiori'!S373</f>
        <v>NO</v>
      </c>
      <c r="U373" s="107" t="str">
        <f>'[1]Tabella E Superiori'!T373</f>
        <v>SI</v>
      </c>
      <c r="V373" s="107" t="str">
        <f>'[1]Tabella E Superiori'!U373</f>
        <v>SI</v>
      </c>
      <c r="W373" s="107" t="str">
        <f>'[1]Tabella E Superiori'!V373</f>
        <v>AD02</v>
      </c>
      <c r="X373" s="107">
        <f>'[1]Tabella E Superiori'!W373</f>
        <v>0</v>
      </c>
      <c r="Y373" s="107">
        <f>'[1]Tabella E Superiori'!X373</f>
        <v>0</v>
      </c>
      <c r="Z373" s="107">
        <f>'[1]Tabella E Superiori'!Y373</f>
        <v>0</v>
      </c>
      <c r="AA373" s="107">
        <f>'[1]Tabella E Superiori'!Z373</f>
        <v>0</v>
      </c>
      <c r="AB373" s="91">
        <f t="shared" si="10"/>
        <v>1</v>
      </c>
    </row>
    <row r="374" spans="1:28" ht="15" hidden="1" customHeight="1">
      <c r="A374" s="92" t="str">
        <f t="shared" si="11"/>
        <v>CLIS01800N</v>
      </c>
      <c r="B374" s="107" t="str">
        <f>'[1]Tabella E Superiori'!A374</f>
        <v>CLIS01800N</v>
      </c>
      <c r="C374" s="107" t="str">
        <f>'[1]Tabella E Superiori'!B374</f>
        <v>CLPC018011</v>
      </c>
      <c r="D374" s="107" t="str">
        <f>'[1]Tabella E Superiori'!C374</f>
        <v>LI12</v>
      </c>
      <c r="E374" s="107" t="str">
        <f>'[1]Tabella E Superiori'!D374</f>
        <v>CL</v>
      </c>
      <c r="F374" s="107" t="str">
        <f>'[1]Tabella E Superiori'!E374</f>
        <v>GELA</v>
      </c>
      <c r="G374" s="107" t="str">
        <f>'[1]Tabella E Superiori'!F374</f>
        <v>SS</v>
      </c>
      <c r="H374" s="107" t="str">
        <f>'[1]Tabella E Superiori'!G374</f>
        <v>D.ALIGHIERI</v>
      </c>
      <c r="I374" s="107" t="str">
        <f>'[1]Tabella E Superiori'!H374</f>
        <v>CLIS01800N/SS/G.I.</v>
      </c>
      <c r="J374" s="107" t="str">
        <f>'[1]Tabella E Superiori'!I374</f>
        <v>F</v>
      </c>
      <c r="K374" s="150">
        <f>'[1]Tabella E Superiori'!J374</f>
        <v>38382</v>
      </c>
      <c r="L374" s="107" t="str">
        <f>'[1]Tabella E Superiori'!K374</f>
        <v>IT</v>
      </c>
      <c r="M374" s="107">
        <f>'[1]Tabella E Superiori'!L374</f>
        <v>1</v>
      </c>
      <c r="N374" s="107" t="str">
        <f>'[1]Tabella E Superiori'!M374</f>
        <v>F70</v>
      </c>
      <c r="O374" s="107" t="str">
        <f>'[1]Tabella E Superiori'!N374</f>
        <v>F80</v>
      </c>
      <c r="P374" s="107">
        <f>'[1]Tabella E Superiori'!O374</f>
        <v>0</v>
      </c>
      <c r="Q374" s="107" t="str">
        <f>'[1]Tabella E Superiori'!P374</f>
        <v>RIT.PSICOMOTORIOSINDROME DI WERDINING HOFFMANN/</v>
      </c>
      <c r="R374" s="107" t="str">
        <f>'[1]Tabella E Superiori'!Q374</f>
        <v>EHG</v>
      </c>
      <c r="S374" s="107" t="str">
        <f>'[1]Tabella E Superiori'!R374</f>
        <v>SI</v>
      </c>
      <c r="T374" s="107" t="str">
        <f>'[1]Tabella E Superiori'!S374</f>
        <v>NO</v>
      </c>
      <c r="U374" s="107" t="str">
        <f>'[1]Tabella E Superiori'!T374</f>
        <v>SI</v>
      </c>
      <c r="V374" s="107" t="str">
        <f>'[1]Tabella E Superiori'!U374</f>
        <v>SI</v>
      </c>
      <c r="W374" s="107" t="str">
        <f>'[1]Tabella E Superiori'!V374</f>
        <v>AD02</v>
      </c>
      <c r="X374" s="107">
        <f>'[1]Tabella E Superiori'!W374</f>
        <v>0</v>
      </c>
      <c r="Y374" s="107">
        <f>'[1]Tabella E Superiori'!X374</f>
        <v>0</v>
      </c>
      <c r="Z374" s="107">
        <f>'[1]Tabella E Superiori'!Y374</f>
        <v>0</v>
      </c>
      <c r="AA374" s="107">
        <f>'[1]Tabella E Superiori'!Z374</f>
        <v>0</v>
      </c>
      <c r="AB374" s="91">
        <f t="shared" si="10"/>
        <v>1</v>
      </c>
    </row>
    <row r="375" spans="1:28" ht="15" hidden="1" customHeight="1">
      <c r="A375" s="92" t="str">
        <f t="shared" si="11"/>
        <v>CLIS01800N</v>
      </c>
      <c r="B375" s="107" t="str">
        <f>'[1]Tabella E Superiori'!A375</f>
        <v>CLIS01800N</v>
      </c>
      <c r="C375" s="107" t="str">
        <f>'[1]Tabella E Superiori'!B375</f>
        <v>CLPC018011</v>
      </c>
      <c r="D375" s="107" t="str">
        <f>'[1]Tabella E Superiori'!C375</f>
        <v>LI12</v>
      </c>
      <c r="E375" s="107" t="str">
        <f>'[1]Tabella E Superiori'!D375</f>
        <v>CL</v>
      </c>
      <c r="F375" s="107" t="str">
        <f>'[1]Tabella E Superiori'!E375</f>
        <v>GELA</v>
      </c>
      <c r="G375" s="107" t="str">
        <f>'[1]Tabella E Superiori'!F375</f>
        <v>SS</v>
      </c>
      <c r="H375" s="107" t="str">
        <f>'[1]Tabella E Superiori'!G375</f>
        <v>D.ALIGHIERI</v>
      </c>
      <c r="I375" s="107" t="str">
        <f>'[1]Tabella E Superiori'!H375</f>
        <v>CLIS01800N/SS/P.A.</v>
      </c>
      <c r="J375" s="107" t="str">
        <f>'[1]Tabella E Superiori'!I375</f>
        <v>F</v>
      </c>
      <c r="K375" s="150">
        <f>'[1]Tabella E Superiori'!J375</f>
        <v>38362</v>
      </c>
      <c r="L375" s="107" t="str">
        <f>'[1]Tabella E Superiori'!K375</f>
        <v>IT</v>
      </c>
      <c r="M375" s="107">
        <f>'[1]Tabella E Superiori'!L375</f>
        <v>1</v>
      </c>
      <c r="N375" s="107" t="str">
        <f>'[1]Tabella E Superiori'!M375</f>
        <v>F70</v>
      </c>
      <c r="O375" s="107" t="str">
        <f>'[1]Tabella E Superiori'!N375</f>
        <v>F90</v>
      </c>
      <c r="P375" s="107" t="str">
        <f>'[1]Tabella E Superiori'!O375</f>
        <v>F72</v>
      </c>
      <c r="Q375" s="107" t="str">
        <f>'[1]Tabella E Superiori'!P375</f>
        <v>RITARDO PSICOMOTORIO/DISTURBO DEL COMPORTAMENTO</v>
      </c>
      <c r="R375" s="107" t="str">
        <f>'[1]Tabella E Superiori'!Q375</f>
        <v>EHG</v>
      </c>
      <c r="S375" s="107" t="str">
        <f>'[1]Tabella E Superiori'!R375</f>
        <v>SI</v>
      </c>
      <c r="T375" s="107" t="str">
        <f>'[1]Tabella E Superiori'!S375</f>
        <v>NO</v>
      </c>
      <c r="U375" s="107" t="str">
        <f>'[1]Tabella E Superiori'!T375</f>
        <v>SI</v>
      </c>
      <c r="V375" s="107" t="str">
        <f>'[1]Tabella E Superiori'!U375</f>
        <v>SI</v>
      </c>
      <c r="W375" s="107" t="str">
        <f>'[1]Tabella E Superiori'!V375</f>
        <v>AD02</v>
      </c>
      <c r="X375" s="107">
        <f>'[1]Tabella E Superiori'!W375</f>
        <v>0</v>
      </c>
      <c r="Y375" s="107">
        <f>'[1]Tabella E Superiori'!X375</f>
        <v>0</v>
      </c>
      <c r="Z375" s="107">
        <f>'[1]Tabella E Superiori'!Y375</f>
        <v>0</v>
      </c>
      <c r="AA375" s="107">
        <f>'[1]Tabella E Superiori'!Z375</f>
        <v>0</v>
      </c>
      <c r="AB375" s="91">
        <f t="shared" si="10"/>
        <v>1</v>
      </c>
    </row>
    <row r="376" spans="1:28" ht="15" hidden="1" customHeight="1">
      <c r="A376" s="92" t="str">
        <f t="shared" si="11"/>
        <v>CLIS01800N</v>
      </c>
      <c r="B376" s="107" t="str">
        <f>'[1]Tabella E Superiori'!A376</f>
        <v>CLIS01800N</v>
      </c>
      <c r="C376" s="107" t="str">
        <f>'[1]Tabella E Superiori'!B376</f>
        <v>CLPC018011</v>
      </c>
      <c r="D376" s="107" t="str">
        <f>'[1]Tabella E Superiori'!C376</f>
        <v>LI12</v>
      </c>
      <c r="E376" s="107" t="str">
        <f>'[1]Tabella E Superiori'!D376</f>
        <v>CL</v>
      </c>
      <c r="F376" s="107" t="str">
        <f>'[1]Tabella E Superiori'!E376</f>
        <v>GELA</v>
      </c>
      <c r="G376" s="107" t="str">
        <f>'[1]Tabella E Superiori'!F376</f>
        <v>SS</v>
      </c>
      <c r="H376" s="107" t="str">
        <f>'[1]Tabella E Superiori'!G376</f>
        <v>D.ALIGHIERI</v>
      </c>
      <c r="I376" s="107" t="str">
        <f>'[1]Tabella E Superiori'!H376</f>
        <v>CLIS01800N/SS/P.M.</v>
      </c>
      <c r="J376" s="107" t="str">
        <f>'[1]Tabella E Superiori'!I376</f>
        <v>F</v>
      </c>
      <c r="K376" s="150">
        <f>'[1]Tabella E Superiori'!J376</f>
        <v>38289</v>
      </c>
      <c r="L376" s="107" t="str">
        <f>'[1]Tabella E Superiori'!K376</f>
        <v>IT</v>
      </c>
      <c r="M376" s="107">
        <f>'[1]Tabella E Superiori'!L376</f>
        <v>2</v>
      </c>
      <c r="N376" s="107" t="str">
        <f>'[1]Tabella E Superiori'!M376</f>
        <v>F70</v>
      </c>
      <c r="O376" s="107">
        <f>'[1]Tabella E Superiori'!N376</f>
        <v>0</v>
      </c>
      <c r="P376" s="107">
        <f>'[1]Tabella E Superiori'!O376</f>
        <v>0</v>
      </c>
      <c r="Q376" s="107" t="str">
        <f>'[1]Tabella E Superiori'!P376</f>
        <v>RITARDO PSICOMOTORIO</v>
      </c>
      <c r="R376" s="107" t="str">
        <f>'[1]Tabella E Superiori'!Q376</f>
        <v>EH</v>
      </c>
      <c r="S376" s="107" t="str">
        <f>'[1]Tabella E Superiori'!R376</f>
        <v>NO</v>
      </c>
      <c r="T376" s="107" t="str">
        <f>'[1]Tabella E Superiori'!S376</f>
        <v>NO</v>
      </c>
      <c r="U376" s="107" t="str">
        <f>'[1]Tabella E Superiori'!T376</f>
        <v>NO</v>
      </c>
      <c r="V376" s="107" t="str">
        <f>'[1]Tabella E Superiori'!U376</f>
        <v>NO</v>
      </c>
      <c r="W376" s="107" t="str">
        <f>'[1]Tabella E Superiori'!V376</f>
        <v>AD02</v>
      </c>
      <c r="X376" s="107">
        <f>'[1]Tabella E Superiori'!W376</f>
        <v>0</v>
      </c>
      <c r="Y376" s="107">
        <f>'[1]Tabella E Superiori'!X376</f>
        <v>0</v>
      </c>
      <c r="Z376" s="107">
        <f>'[1]Tabella E Superiori'!Y376</f>
        <v>0</v>
      </c>
      <c r="AA376" s="107">
        <f>'[1]Tabella E Superiori'!Z376</f>
        <v>0</v>
      </c>
      <c r="AB376" s="91">
        <f t="shared" si="10"/>
        <v>1</v>
      </c>
    </row>
    <row r="377" spans="1:28" ht="15" hidden="1" customHeight="1">
      <c r="A377" s="92" t="str">
        <f t="shared" si="11"/>
        <v>CLIS01900D</v>
      </c>
      <c r="B377" s="107" t="str">
        <f>'[1]Tabella E Superiori'!A377</f>
        <v>CLIS01900D</v>
      </c>
      <c r="C377" s="107" t="str">
        <f>'[1]Tabella E Superiori'!B377</f>
        <v>CLPS01901X</v>
      </c>
      <c r="D377" s="107" t="str">
        <f>'[1]Tabella E Superiori'!C377</f>
        <v>LI02</v>
      </c>
      <c r="E377" s="107" t="str">
        <f>'[1]Tabella E Superiori'!D377</f>
        <v>CL</v>
      </c>
      <c r="F377" s="107" t="str">
        <f>'[1]Tabella E Superiori'!E377</f>
        <v>CALTANISSETTA</v>
      </c>
      <c r="G377" s="107" t="str">
        <f>'[1]Tabella E Superiori'!F377</f>
        <v>SS</v>
      </c>
      <c r="H377" s="107" t="str">
        <f>'[1]Tabella E Superiori'!G377</f>
        <v>A. VOLTA</v>
      </c>
      <c r="I377" s="107" t="str">
        <f>'[1]Tabella E Superiori'!H377</f>
        <v>CLIS01900D/SS/TA</v>
      </c>
      <c r="J377" s="107" t="str">
        <f>'[1]Tabella E Superiori'!I377</f>
        <v>M</v>
      </c>
      <c r="K377" s="150">
        <f>'[1]Tabella E Superiori'!J377</f>
        <v>111750</v>
      </c>
      <c r="L377" s="107" t="str">
        <f>'[1]Tabella E Superiori'!K377</f>
        <v>IT</v>
      </c>
      <c r="M377" s="107">
        <f>'[1]Tabella E Superiori'!L377</f>
        <v>1</v>
      </c>
      <c r="N377" s="107" t="str">
        <f>'[1]Tabella E Superiori'!M377</f>
        <v>F 84.5</v>
      </c>
      <c r="O377" s="107">
        <f>'[1]Tabella E Superiori'!N377</f>
        <v>0</v>
      </c>
      <c r="P377" s="107">
        <f>'[1]Tabella E Superiori'!O377</f>
        <v>0</v>
      </c>
      <c r="Q377" s="107" t="str">
        <f>'[1]Tabella E Superiori'!P377</f>
        <v>SINDROME DI ASPERGER (DISTURBO DELLO SPETTRO AUTISTICO AD ALTO FUNZIONAMENTO</v>
      </c>
      <c r="R377" s="107" t="str">
        <f>'[1]Tabella E Superiori'!Q377</f>
        <v>EHG</v>
      </c>
      <c r="S377" s="107" t="str">
        <f>'[1]Tabella E Superiori'!R377</f>
        <v>SI</v>
      </c>
      <c r="T377" s="107" t="str">
        <f>'[1]Tabella E Superiori'!S377</f>
        <v>NO</v>
      </c>
      <c r="U377" s="107" t="str">
        <f>'[1]Tabella E Superiori'!T377</f>
        <v>NO</v>
      </c>
      <c r="V377" s="107" t="str">
        <f>'[1]Tabella E Superiori'!U377</f>
        <v>SI</v>
      </c>
      <c r="W377" s="107" t="str">
        <f>'[1]Tabella E Superiori'!V377</f>
        <v>AD01</v>
      </c>
      <c r="X377" s="107">
        <f>'[1]Tabella E Superiori'!W377</f>
        <v>0</v>
      </c>
      <c r="Y377" s="107">
        <f>'[1]Tabella E Superiori'!X377</f>
        <v>0</v>
      </c>
      <c r="Z377" s="107">
        <f>'[1]Tabella E Superiori'!Y377</f>
        <v>0</v>
      </c>
      <c r="AA377" s="107">
        <f>'[1]Tabella E Superiori'!Z377</f>
        <v>0</v>
      </c>
      <c r="AB377" s="91">
        <f t="shared" si="10"/>
        <v>1</v>
      </c>
    </row>
    <row r="378" spans="1:28" ht="15" hidden="1" customHeight="1">
      <c r="A378" s="92" t="str">
        <f t="shared" si="11"/>
        <v>CLIS01900D</v>
      </c>
      <c r="B378" s="107" t="str">
        <f>'[1]Tabella E Superiori'!A378</f>
        <v>CLIS01900D</v>
      </c>
      <c r="C378" s="107" t="str">
        <f>'[1]Tabella E Superiori'!B378</f>
        <v>CLPS01901X</v>
      </c>
      <c r="D378" s="107" t="str">
        <f>'[1]Tabella E Superiori'!C378</f>
        <v>LI15</v>
      </c>
      <c r="E378" s="107" t="str">
        <f>'[1]Tabella E Superiori'!D378</f>
        <v>CL</v>
      </c>
      <c r="F378" s="107" t="str">
        <f>'[1]Tabella E Superiori'!E378</f>
        <v>CALTANISSETTA</v>
      </c>
      <c r="G378" s="107" t="str">
        <f>'[1]Tabella E Superiori'!F378</f>
        <v>SS</v>
      </c>
      <c r="H378" s="107" t="str">
        <f>'[1]Tabella E Superiori'!G378</f>
        <v>A. VOLTA</v>
      </c>
      <c r="I378" s="107" t="str">
        <f>'[1]Tabella E Superiori'!H378</f>
        <v>CLIS01900D/SS/MF</v>
      </c>
      <c r="J378" s="107" t="str">
        <f>'[1]Tabella E Superiori'!I378</f>
        <v>M</v>
      </c>
      <c r="K378" s="150">
        <f>'[1]Tabella E Superiori'!J378</f>
        <v>38556</v>
      </c>
      <c r="L378" s="107" t="str">
        <f>'[1]Tabella E Superiori'!K378</f>
        <v>IT</v>
      </c>
      <c r="M378" s="107">
        <f>'[1]Tabella E Superiori'!L378</f>
        <v>1</v>
      </c>
      <c r="N378" s="107" t="str">
        <f>'[1]Tabella E Superiori'!M378</f>
        <v>F 84.9</v>
      </c>
      <c r="O378" s="107">
        <f>'[1]Tabella E Superiori'!N378</f>
        <v>0</v>
      </c>
      <c r="P378" s="107">
        <f>'[1]Tabella E Superiori'!O378</f>
        <v>0</v>
      </c>
      <c r="Q378" s="107" t="str">
        <f>'[1]Tabella E Superiori'!P378</f>
        <v>DISTURBO PERVASIVO DELLO SVILUPPO (SPETTRO AUTISTICO)</v>
      </c>
      <c r="R378" s="107" t="str">
        <f>'[1]Tabella E Superiori'!Q378</f>
        <v>EHG</v>
      </c>
      <c r="S378" s="107" t="str">
        <f>'[1]Tabella E Superiori'!R378</f>
        <v>SI</v>
      </c>
      <c r="T378" s="107" t="str">
        <f>'[1]Tabella E Superiori'!S378</f>
        <v>NO</v>
      </c>
      <c r="U378" s="107" t="str">
        <f>'[1]Tabella E Superiori'!T378</f>
        <v>SI</v>
      </c>
      <c r="V378" s="107" t="str">
        <f>'[1]Tabella E Superiori'!U378</f>
        <v>SI</v>
      </c>
      <c r="W378" s="107" t="str">
        <f>'[1]Tabella E Superiori'!V378</f>
        <v>AD01</v>
      </c>
      <c r="X378" s="107">
        <f>'[1]Tabella E Superiori'!W378</f>
        <v>0</v>
      </c>
      <c r="Y378" s="107">
        <f>'[1]Tabella E Superiori'!X378</f>
        <v>0</v>
      </c>
      <c r="Z378" s="107">
        <f>'[1]Tabella E Superiori'!Y378</f>
        <v>0</v>
      </c>
      <c r="AA378" s="107">
        <f>'[1]Tabella E Superiori'!Z378</f>
        <v>0</v>
      </c>
      <c r="AB378" s="91">
        <f t="shared" si="10"/>
        <v>1</v>
      </c>
    </row>
    <row r="379" spans="1:28" ht="15" hidden="1" customHeight="1">
      <c r="A379" s="92" t="str">
        <f t="shared" si="11"/>
        <v>CLPC02000X</v>
      </c>
      <c r="B379" s="107" t="str">
        <f>'[1]Tabella E Superiori'!A379</f>
        <v>CLPC02000X</v>
      </c>
      <c r="C379" s="107" t="str">
        <f>'[1]Tabella E Superiori'!B379</f>
        <v>CLPC02000X</v>
      </c>
      <c r="D379" s="107" t="str">
        <f>'[1]Tabella E Superiori'!C379</f>
        <v>LI01</v>
      </c>
      <c r="E379" s="107" t="str">
        <f>'[1]Tabella E Superiori'!D379</f>
        <v>CL</v>
      </c>
      <c r="F379" s="107" t="str">
        <f>'[1]Tabella E Superiori'!E379</f>
        <v>CALTANISSETTA</v>
      </c>
      <c r="G379" s="107" t="str">
        <f>'[1]Tabella E Superiori'!F379</f>
        <v>SS</v>
      </c>
      <c r="H379" s="107" t="str">
        <f>'[1]Tabella E Superiori'!G379</f>
        <v>L.CLAS.LING.COR."R. SETTIMO"</v>
      </c>
      <c r="I379" s="107" t="str">
        <f>'[1]Tabella E Superiori'!H379</f>
        <v>CLPC02000X/SS/A.M.M.</v>
      </c>
      <c r="J379" s="107" t="str">
        <f>'[1]Tabella E Superiori'!I379</f>
        <v>M</v>
      </c>
      <c r="K379" s="150">
        <f>'[1]Tabella E Superiori'!J379</f>
        <v>38371</v>
      </c>
      <c r="L379" s="107" t="str">
        <f>'[1]Tabella E Superiori'!K379</f>
        <v>IT</v>
      </c>
      <c r="M379" s="107">
        <f>'[1]Tabella E Superiori'!L379</f>
        <v>1</v>
      </c>
      <c r="N379" s="107" t="str">
        <f>'[1]Tabella E Superiori'!M379</f>
        <v>F70</v>
      </c>
      <c r="O379" s="107">
        <f>'[1]Tabella E Superiori'!N379</f>
        <v>0</v>
      </c>
      <c r="P379" s="107">
        <f>'[1]Tabella E Superiori'!O379</f>
        <v>0</v>
      </c>
      <c r="Q379" s="107" t="str">
        <f>'[1]Tabella E Superiori'!P379</f>
        <v>Disabilità cognitiva lieve</v>
      </c>
      <c r="R379" s="107" t="str">
        <f>'[1]Tabella E Superiori'!Q379</f>
        <v>EH</v>
      </c>
      <c r="S379" s="107" t="str">
        <f>'[1]Tabella E Superiori'!R379</f>
        <v>NO</v>
      </c>
      <c r="T379" s="107" t="str">
        <f>'[1]Tabella E Superiori'!S379</f>
        <v>NO</v>
      </c>
      <c r="U379" s="107" t="str">
        <f>'[1]Tabella E Superiori'!T379</f>
        <v>NO</v>
      </c>
      <c r="V379" s="107" t="str">
        <f>'[1]Tabella E Superiori'!U379</f>
        <v>NO</v>
      </c>
      <c r="W379" s="107" t="str">
        <f>'[1]Tabella E Superiori'!V379</f>
        <v>AD02</v>
      </c>
      <c r="X379" s="107">
        <f>'[1]Tabella E Superiori'!W379</f>
        <v>0</v>
      </c>
      <c r="Y379" s="107">
        <f>'[1]Tabella E Superiori'!X379</f>
        <v>0</v>
      </c>
      <c r="Z379" s="107">
        <f>'[1]Tabella E Superiori'!Y379</f>
        <v>0</v>
      </c>
      <c r="AA379" s="107">
        <f>'[1]Tabella E Superiori'!Z379</f>
        <v>0</v>
      </c>
      <c r="AB379" s="91">
        <f t="shared" si="10"/>
        <v>1</v>
      </c>
    </row>
    <row r="380" spans="1:28" ht="15" hidden="1" customHeight="1">
      <c r="A380" s="92" t="str">
        <f t="shared" si="11"/>
        <v>CLPC02000X</v>
      </c>
      <c r="B380" s="107" t="str">
        <f>'[1]Tabella E Superiori'!A380</f>
        <v>CLPC02000X</v>
      </c>
      <c r="C380" s="107" t="str">
        <f>'[1]Tabella E Superiori'!B380</f>
        <v>CLPC02000X</v>
      </c>
      <c r="D380" s="107" t="str">
        <f>'[1]Tabella E Superiori'!C380</f>
        <v>LI01</v>
      </c>
      <c r="E380" s="107" t="str">
        <f>'[1]Tabella E Superiori'!D380</f>
        <v>CL</v>
      </c>
      <c r="F380" s="107" t="str">
        <f>'[1]Tabella E Superiori'!E380</f>
        <v>CALTANISSETTA</v>
      </c>
      <c r="G380" s="107" t="str">
        <f>'[1]Tabella E Superiori'!F380</f>
        <v>SS</v>
      </c>
      <c r="H380" s="107" t="str">
        <f>'[1]Tabella E Superiori'!G380</f>
        <v>L.CLAS.LING.COR."R. SETTIMO"</v>
      </c>
      <c r="I380" s="107" t="str">
        <f>'[1]Tabella E Superiori'!H380</f>
        <v>CLPC02000X/SS/G.M.T.R.</v>
      </c>
      <c r="J380" s="107" t="str">
        <f>'[1]Tabella E Superiori'!I380</f>
        <v>F</v>
      </c>
      <c r="K380" s="150">
        <f>'[1]Tabella E Superiori'!J380</f>
        <v>37873</v>
      </c>
      <c r="L380" s="107" t="str">
        <f>'[1]Tabella E Superiori'!K380</f>
        <v>IT</v>
      </c>
      <c r="M380" s="107">
        <f>'[1]Tabella E Superiori'!L380</f>
        <v>3</v>
      </c>
      <c r="N380" s="107" t="str">
        <f>'[1]Tabella E Superiori'!M380</f>
        <v>G82</v>
      </c>
      <c r="O380" s="107">
        <f>'[1]Tabella E Superiori'!N380</f>
        <v>0</v>
      </c>
      <c r="P380" s="107">
        <f>'[1]Tabella E Superiori'!O380</f>
        <v>0</v>
      </c>
      <c r="Q380" s="107" t="str">
        <f>'[1]Tabella E Superiori'!P380</f>
        <v>Paraplegia e Tetraplegia</v>
      </c>
      <c r="R380" s="107" t="str">
        <f>'[1]Tabella E Superiori'!Q380</f>
        <v>EHG</v>
      </c>
      <c r="S380" s="107" t="str">
        <f>'[1]Tabella E Superiori'!R380</f>
        <v>NO</v>
      </c>
      <c r="T380" s="107" t="str">
        <f>'[1]Tabella E Superiori'!S380</f>
        <v>NO</v>
      </c>
      <c r="U380" s="107" t="str">
        <f>'[1]Tabella E Superiori'!T380</f>
        <v>SI</v>
      </c>
      <c r="V380" s="107" t="str">
        <f>'[1]Tabella E Superiori'!U380</f>
        <v>NO</v>
      </c>
      <c r="W380" s="107" t="str">
        <f>'[1]Tabella E Superiori'!V380</f>
        <v>AD04</v>
      </c>
      <c r="X380" s="107">
        <f>'[1]Tabella E Superiori'!W380</f>
        <v>0</v>
      </c>
      <c r="Y380" s="107" t="str">
        <f>'[1]Tabella E Superiori'!X380</f>
        <v>2732/15</v>
      </c>
      <c r="Z380" s="107">
        <f>'[1]Tabella E Superiori'!Y380</f>
        <v>0</v>
      </c>
      <c r="AA380" s="107">
        <f>'[1]Tabella E Superiori'!Z380</f>
        <v>0</v>
      </c>
      <c r="AB380" s="91">
        <f t="shared" si="10"/>
        <v>1</v>
      </c>
    </row>
    <row r="381" spans="1:28" ht="15" hidden="1" customHeight="1">
      <c r="A381" s="92" t="str">
        <f t="shared" si="11"/>
        <v>CLPC02000X</v>
      </c>
      <c r="B381" s="107" t="str">
        <f>'[1]Tabella E Superiori'!A381</f>
        <v>CLPC02000X</v>
      </c>
      <c r="C381" s="107" t="str">
        <f>'[1]Tabella E Superiori'!B381</f>
        <v>CLPC02000X</v>
      </c>
      <c r="D381" s="107" t="str">
        <f>'[1]Tabella E Superiori'!C381</f>
        <v>LI04</v>
      </c>
      <c r="E381" s="107" t="str">
        <f>'[1]Tabella E Superiori'!D381</f>
        <v>CL</v>
      </c>
      <c r="F381" s="107" t="str">
        <f>'[1]Tabella E Superiori'!E381</f>
        <v>CALTANISSETTA</v>
      </c>
      <c r="G381" s="107" t="str">
        <f>'[1]Tabella E Superiori'!F381</f>
        <v>SS</v>
      </c>
      <c r="H381" s="107" t="str">
        <f>'[1]Tabella E Superiori'!G381</f>
        <v>L.CLAS.LING.COR."R. SETTIMO"</v>
      </c>
      <c r="I381" s="107" t="str">
        <f>'[1]Tabella E Superiori'!H381</f>
        <v>CLPC02000X/SS/S.L.</v>
      </c>
      <c r="J381" s="107" t="str">
        <f>'[1]Tabella E Superiori'!I381</f>
        <v>M</v>
      </c>
      <c r="K381" s="150">
        <f>'[1]Tabella E Superiori'!J381</f>
        <v>38494</v>
      </c>
      <c r="L381" s="107" t="str">
        <f>'[1]Tabella E Superiori'!K381</f>
        <v>IT</v>
      </c>
      <c r="M381" s="107">
        <f>'[1]Tabella E Superiori'!L381</f>
        <v>1</v>
      </c>
      <c r="N381" s="107" t="str">
        <f>'[1]Tabella E Superiori'!M381</f>
        <v>F70</v>
      </c>
      <c r="O381" s="107" t="str">
        <f>'[1]Tabella E Superiori'!N381</f>
        <v>F80.1</v>
      </c>
      <c r="P381" s="107">
        <f>'[1]Tabella E Superiori'!O381</f>
        <v>0</v>
      </c>
      <c r="Q381" s="107" t="str">
        <f>'[1]Tabella E Superiori'!P381</f>
        <v>Disabilità cognitiva lieve-disturbo del linguaggio espressivo</v>
      </c>
      <c r="R381" s="107" t="str">
        <f>'[1]Tabella E Superiori'!Q381</f>
        <v>EH</v>
      </c>
      <c r="S381" s="107" t="str">
        <f>'[1]Tabella E Superiori'!R381</f>
        <v>SI</v>
      </c>
      <c r="T381" s="107" t="str">
        <f>'[1]Tabella E Superiori'!S381</f>
        <v>NO</v>
      </c>
      <c r="U381" s="107" t="str">
        <f>'[1]Tabella E Superiori'!T381</f>
        <v>NO</v>
      </c>
      <c r="V381" s="107" t="str">
        <f>'[1]Tabella E Superiori'!U381</f>
        <v>NO</v>
      </c>
      <c r="W381" s="107" t="str">
        <f>'[1]Tabella E Superiori'!V381</f>
        <v>AD02</v>
      </c>
      <c r="X381" s="107">
        <f>'[1]Tabella E Superiori'!W381</f>
        <v>0</v>
      </c>
      <c r="Y381" s="107">
        <f>'[1]Tabella E Superiori'!X381</f>
        <v>0</v>
      </c>
      <c r="Z381" s="107">
        <f>'[1]Tabella E Superiori'!Y381</f>
        <v>0</v>
      </c>
      <c r="AA381" s="107">
        <f>'[1]Tabella E Superiori'!Z381</f>
        <v>0</v>
      </c>
      <c r="AB381" s="91">
        <f t="shared" si="10"/>
        <v>1</v>
      </c>
    </row>
    <row r="382" spans="1:28" ht="15" hidden="1" customHeight="1">
      <c r="A382" s="92" t="str">
        <f t="shared" si="11"/>
        <v>CLPC02000X</v>
      </c>
      <c r="B382" s="107" t="str">
        <f>'[1]Tabella E Superiori'!A382</f>
        <v>CLPC02000X</v>
      </c>
      <c r="C382" s="107" t="str">
        <f>'[1]Tabella E Superiori'!B382</f>
        <v>CLPC02000X</v>
      </c>
      <c r="D382" s="107" t="str">
        <f>'[1]Tabella E Superiori'!C382</f>
        <v>LI04</v>
      </c>
      <c r="E382" s="107" t="str">
        <f>'[1]Tabella E Superiori'!D382</f>
        <v>CL</v>
      </c>
      <c r="F382" s="107" t="str">
        <f>'[1]Tabella E Superiori'!E382</f>
        <v>CALTANISSETTA</v>
      </c>
      <c r="G382" s="107" t="str">
        <f>'[1]Tabella E Superiori'!F382</f>
        <v>SS</v>
      </c>
      <c r="H382" s="107" t="str">
        <f>'[1]Tabella E Superiori'!G382</f>
        <v>L.CLAS.LING.COR."R. SETTIMO"</v>
      </c>
      <c r="I382" s="107" t="str">
        <f>'[1]Tabella E Superiori'!H382</f>
        <v>CLPC02000X/SS/N.S.F.P.</v>
      </c>
      <c r="J382" s="107" t="str">
        <f>'[1]Tabella E Superiori'!I382</f>
        <v>M</v>
      </c>
      <c r="K382" s="150">
        <f>'[1]Tabella E Superiori'!J382</f>
        <v>37832</v>
      </c>
      <c r="L382" s="107" t="str">
        <f>'[1]Tabella E Superiori'!K382</f>
        <v>IT</v>
      </c>
      <c r="M382" s="107">
        <f>'[1]Tabella E Superiori'!L382</f>
        <v>2</v>
      </c>
      <c r="N382" s="107" t="str">
        <f>'[1]Tabella E Superiori'!M382</f>
        <v>F84</v>
      </c>
      <c r="O382" s="107" t="str">
        <f>'[1]Tabella E Superiori'!N382</f>
        <v>F71</v>
      </c>
      <c r="P382" s="107" t="str">
        <f>'[1]Tabella E Superiori'!O382</f>
        <v>G72</v>
      </c>
      <c r="Q382" s="107" t="str">
        <f>'[1]Tabella E Superiori'!P382</f>
        <v>Disturbo spettro autistico</v>
      </c>
      <c r="R382" s="107" t="str">
        <f>'[1]Tabella E Superiori'!Q382</f>
        <v>EHG</v>
      </c>
      <c r="S382" s="107" t="str">
        <f>'[1]Tabella E Superiori'!R382</f>
        <v>SI</v>
      </c>
      <c r="T382" s="107" t="str">
        <f>'[1]Tabella E Superiori'!S382</f>
        <v>NO</v>
      </c>
      <c r="U382" s="107" t="str">
        <f>'[1]Tabella E Superiori'!T382</f>
        <v>SI</v>
      </c>
      <c r="V382" s="107" t="str">
        <f>'[1]Tabella E Superiori'!U382</f>
        <v>SI</v>
      </c>
      <c r="W382" s="107" t="str">
        <f>'[1]Tabella E Superiori'!V382</f>
        <v>AD02</v>
      </c>
      <c r="X382" s="107">
        <f>'[1]Tabella E Superiori'!W382</f>
        <v>0</v>
      </c>
      <c r="Y382" s="107">
        <f>'[1]Tabella E Superiori'!X382</f>
        <v>0</v>
      </c>
      <c r="Z382" s="107">
        <f>'[1]Tabella E Superiori'!Y382</f>
        <v>0</v>
      </c>
      <c r="AA382" s="107">
        <f>'[1]Tabella E Superiori'!Z382</f>
        <v>0</v>
      </c>
      <c r="AB382" s="91">
        <f t="shared" si="10"/>
        <v>1</v>
      </c>
    </row>
    <row r="383" spans="1:28" ht="15" hidden="1" customHeight="1">
      <c r="A383" s="92" t="str">
        <f t="shared" si="11"/>
        <v>CLPC02000X</v>
      </c>
      <c r="B383" s="107" t="str">
        <f>'[1]Tabella E Superiori'!A383</f>
        <v>CLPC02000X</v>
      </c>
      <c r="C383" s="107" t="str">
        <f>'[1]Tabella E Superiori'!B383</f>
        <v>CLPC02000X</v>
      </c>
      <c r="D383" s="107" t="str">
        <f>'[1]Tabella E Superiori'!C383</f>
        <v>LI04</v>
      </c>
      <c r="E383" s="107" t="str">
        <f>'[1]Tabella E Superiori'!D383</f>
        <v>CL</v>
      </c>
      <c r="F383" s="107" t="str">
        <f>'[1]Tabella E Superiori'!E383</f>
        <v>CALTANISSETTA</v>
      </c>
      <c r="G383" s="107" t="str">
        <f>'[1]Tabella E Superiori'!F383</f>
        <v>SS</v>
      </c>
      <c r="H383" s="107" t="str">
        <f>'[1]Tabella E Superiori'!G383</f>
        <v>L.CLAS.LING.COR."R. SETTIMO"</v>
      </c>
      <c r="I383" s="107" t="str">
        <f>'[1]Tabella E Superiori'!H383</f>
        <v>CLPC02000X/SS/G.N.</v>
      </c>
      <c r="J383" s="107" t="str">
        <f>'[1]Tabella E Superiori'!I383</f>
        <v>F</v>
      </c>
      <c r="K383" s="150">
        <f>'[1]Tabella E Superiori'!J383</f>
        <v>37648</v>
      </c>
      <c r="L383" s="107" t="str">
        <f>'[1]Tabella E Superiori'!K383</f>
        <v>IT</v>
      </c>
      <c r="M383" s="107">
        <f>'[1]Tabella E Superiori'!L383</f>
        <v>4</v>
      </c>
      <c r="N383" s="107" t="str">
        <f>'[1]Tabella E Superiori'!M383</f>
        <v>F31</v>
      </c>
      <c r="O383" s="107" t="str">
        <f>'[1]Tabella E Superiori'!N383</f>
        <v>F23</v>
      </c>
      <c r="P383" s="107">
        <f>'[1]Tabella E Superiori'!O383</f>
        <v>0</v>
      </c>
      <c r="Q383" s="107" t="str">
        <f>'[1]Tabella E Superiori'!P383</f>
        <v>Disturbi dell'umore</v>
      </c>
      <c r="R383" s="107" t="str">
        <f>'[1]Tabella E Superiori'!Q383</f>
        <v>EHG</v>
      </c>
      <c r="S383" s="107" t="str">
        <f>'[1]Tabella E Superiori'!R383</f>
        <v>NO</v>
      </c>
      <c r="T383" s="107" t="str">
        <f>'[1]Tabella E Superiori'!S383</f>
        <v>NO</v>
      </c>
      <c r="U383" s="107" t="str">
        <f>'[1]Tabella E Superiori'!T383</f>
        <v>NO</v>
      </c>
      <c r="V383" s="107" t="str">
        <f>'[1]Tabella E Superiori'!U383</f>
        <v>NO</v>
      </c>
      <c r="W383" s="107" t="str">
        <f>'[1]Tabella E Superiori'!V383</f>
        <v>AD02</v>
      </c>
      <c r="X383" s="107">
        <f>'[1]Tabella E Superiori'!W383</f>
        <v>0</v>
      </c>
      <c r="Y383" s="107">
        <f>'[1]Tabella E Superiori'!X383</f>
        <v>0</v>
      </c>
      <c r="Z383" s="107">
        <f>'[1]Tabella E Superiori'!Y383</f>
        <v>0</v>
      </c>
      <c r="AA383" s="107">
        <f>'[1]Tabella E Superiori'!Z383</f>
        <v>0</v>
      </c>
      <c r="AB383" s="91">
        <f t="shared" si="10"/>
        <v>1</v>
      </c>
    </row>
    <row r="384" spans="1:28" ht="15" hidden="1" customHeight="1">
      <c r="A384" s="92" t="str">
        <f t="shared" si="11"/>
        <v>CLPC02000X</v>
      </c>
      <c r="B384" s="107" t="str">
        <f>'[1]Tabella E Superiori'!A384</f>
        <v>CLPC02000X</v>
      </c>
      <c r="C384" s="107" t="str">
        <f>'[1]Tabella E Superiori'!B384</f>
        <v>CLPC02000X</v>
      </c>
      <c r="D384" s="107" t="str">
        <f>'[1]Tabella E Superiori'!C384</f>
        <v>LI09</v>
      </c>
      <c r="E384" s="107" t="str">
        <f>'[1]Tabella E Superiori'!D384</f>
        <v>CL</v>
      </c>
      <c r="F384" s="107" t="str">
        <f>'[1]Tabella E Superiori'!E384</f>
        <v>CALTANISSETTA</v>
      </c>
      <c r="G384" s="107" t="str">
        <f>'[1]Tabella E Superiori'!F384</f>
        <v>SS</v>
      </c>
      <c r="H384" s="107" t="str">
        <f>'[1]Tabella E Superiori'!G384</f>
        <v>L.CLAS.LING.COR."R. SETTIMO"</v>
      </c>
      <c r="I384" s="107" t="str">
        <f>'[1]Tabella E Superiori'!H384</f>
        <v>CLPC02000X/SS/F.S.</v>
      </c>
      <c r="J384" s="107" t="str">
        <f>'[1]Tabella E Superiori'!I384</f>
        <v>F</v>
      </c>
      <c r="K384" s="150">
        <f>'[1]Tabella E Superiori'!J384</f>
        <v>37851</v>
      </c>
      <c r="L384" s="107" t="str">
        <f>'[1]Tabella E Superiori'!K384</f>
        <v>IT</v>
      </c>
      <c r="M384" s="107">
        <f>'[1]Tabella E Superiori'!L384</f>
        <v>1</v>
      </c>
      <c r="N384" s="107" t="str">
        <f>'[1]Tabella E Superiori'!M384</f>
        <v>Q90</v>
      </c>
      <c r="O384" s="107">
        <f>'[1]Tabella E Superiori'!N384</f>
        <v>0</v>
      </c>
      <c r="P384" s="107">
        <f>'[1]Tabella E Superiori'!O384</f>
        <v>0</v>
      </c>
      <c r="Q384" s="107" t="str">
        <f>'[1]Tabella E Superiori'!P384</f>
        <v>Sindrome di Dawn</v>
      </c>
      <c r="R384" s="107" t="str">
        <f>'[1]Tabella E Superiori'!Q384</f>
        <v>EHG</v>
      </c>
      <c r="S384" s="107" t="str">
        <f>'[1]Tabella E Superiori'!R384</f>
        <v>NO</v>
      </c>
      <c r="T384" s="107" t="str">
        <f>'[1]Tabella E Superiori'!S384</f>
        <v>NO</v>
      </c>
      <c r="U384" s="107" t="str">
        <f>'[1]Tabella E Superiori'!T384</f>
        <v>SI</v>
      </c>
      <c r="V384" s="107" t="str">
        <f>'[1]Tabella E Superiori'!U384</f>
        <v>SI</v>
      </c>
      <c r="W384" s="107" t="str">
        <f>'[1]Tabella E Superiori'!V384</f>
        <v>AD04</v>
      </c>
      <c r="X384" s="107">
        <f>'[1]Tabella E Superiori'!W384</f>
        <v>0</v>
      </c>
      <c r="Y384" s="107">
        <f>'[1]Tabella E Superiori'!X384</f>
        <v>0</v>
      </c>
      <c r="Z384" s="107">
        <f>'[1]Tabella E Superiori'!Y384</f>
        <v>0</v>
      </c>
      <c r="AA384" s="107">
        <f>'[1]Tabella E Superiori'!Z384</f>
        <v>0</v>
      </c>
      <c r="AB384" s="91">
        <f t="shared" si="10"/>
        <v>1</v>
      </c>
    </row>
    <row r="385" spans="1:28" ht="15" hidden="1" customHeight="1">
      <c r="A385" s="92" t="str">
        <f t="shared" si="11"/>
        <v>CLPC02000X</v>
      </c>
      <c r="B385" s="107" t="str">
        <f>'[1]Tabella E Superiori'!A385</f>
        <v>CLPC02000X</v>
      </c>
      <c r="C385" s="107" t="str">
        <f>'[1]Tabella E Superiori'!B385</f>
        <v>CLPC02000X</v>
      </c>
      <c r="D385" s="107" t="str">
        <f>'[1]Tabella E Superiori'!C385</f>
        <v>LI14</v>
      </c>
      <c r="E385" s="107" t="str">
        <f>'[1]Tabella E Superiori'!D385</f>
        <v>CL</v>
      </c>
      <c r="F385" s="107" t="str">
        <f>'[1]Tabella E Superiori'!E385</f>
        <v>CALTANISSETTA</v>
      </c>
      <c r="G385" s="107" t="str">
        <f>'[1]Tabella E Superiori'!F385</f>
        <v>SS</v>
      </c>
      <c r="H385" s="107" t="str">
        <f>'[1]Tabella E Superiori'!G385</f>
        <v>L.CLAS.LING.COR."R. SETTIMO"</v>
      </c>
      <c r="I385" s="107" t="str">
        <f>'[1]Tabella E Superiori'!H385</f>
        <v>CLPC02000X/SS/A.M.</v>
      </c>
      <c r="J385" s="107" t="str">
        <f>'[1]Tabella E Superiori'!I385</f>
        <v>M</v>
      </c>
      <c r="K385" s="150">
        <f>'[1]Tabella E Superiori'!J385</f>
        <v>37172</v>
      </c>
      <c r="L385" s="107" t="str">
        <f>'[1]Tabella E Superiori'!K385</f>
        <v>IT</v>
      </c>
      <c r="M385" s="107">
        <f>'[1]Tabella E Superiori'!L385</f>
        <v>3</v>
      </c>
      <c r="N385" s="107" t="str">
        <f>'[1]Tabella E Superiori'!M385</f>
        <v>F84</v>
      </c>
      <c r="O385" s="107" t="str">
        <f>'[1]Tabella E Superiori'!N385</f>
        <v>F71</v>
      </c>
      <c r="P385" s="107">
        <f>'[1]Tabella E Superiori'!O385</f>
        <v>0</v>
      </c>
      <c r="Q385" s="107" t="str">
        <f>'[1]Tabella E Superiori'!P385</f>
        <v>Autismo infantile</v>
      </c>
      <c r="R385" s="107" t="str">
        <f>'[1]Tabella E Superiori'!Q385</f>
        <v>EHG</v>
      </c>
      <c r="S385" s="107" t="str">
        <f>'[1]Tabella E Superiori'!R385</f>
        <v>SI</v>
      </c>
      <c r="T385" s="107" t="str">
        <f>'[1]Tabella E Superiori'!S385</f>
        <v>NO</v>
      </c>
      <c r="U385" s="107" t="str">
        <f>'[1]Tabella E Superiori'!T385</f>
        <v>SI</v>
      </c>
      <c r="V385" s="107" t="str">
        <f>'[1]Tabella E Superiori'!U385</f>
        <v>SI</v>
      </c>
      <c r="W385" s="107" t="str">
        <f>'[1]Tabella E Superiori'!V385</f>
        <v>AD02</v>
      </c>
      <c r="X385" s="107">
        <f>'[1]Tabella E Superiori'!W385</f>
        <v>0</v>
      </c>
      <c r="Y385" s="107">
        <f>'[1]Tabella E Superiori'!X385</f>
        <v>0</v>
      </c>
      <c r="Z385" s="107">
        <f>'[1]Tabella E Superiori'!Y385</f>
        <v>0</v>
      </c>
      <c r="AA385" s="107">
        <f>'[1]Tabella E Superiori'!Z385</f>
        <v>0</v>
      </c>
      <c r="AB385" s="91">
        <f t="shared" si="10"/>
        <v>1</v>
      </c>
    </row>
    <row r="386" spans="1:28" ht="15" hidden="1" customHeight="1">
      <c r="A386" s="92" t="str">
        <f t="shared" si="11"/>
        <v>CLPS03000N</v>
      </c>
      <c r="B386" s="107" t="str">
        <f>'[1]Tabella E Superiori'!A386</f>
        <v>CLPS03000N</v>
      </c>
      <c r="C386" s="107" t="str">
        <f>'[1]Tabella E Superiori'!B386</f>
        <v>CLPS03000N</v>
      </c>
      <c r="D386" s="107" t="str">
        <f>'[1]Tabella E Superiori'!C386</f>
        <v>LI02</v>
      </c>
      <c r="E386" s="107" t="str">
        <f>'[1]Tabella E Superiori'!D386</f>
        <v>CL</v>
      </c>
      <c r="F386" s="107" t="str">
        <f>'[1]Tabella E Superiori'!E386</f>
        <v>GELA</v>
      </c>
      <c r="G386" s="107" t="str">
        <f>'[1]Tabella E Superiori'!F386</f>
        <v>SS</v>
      </c>
      <c r="H386" s="107" t="str">
        <f>'[1]Tabella E Superiori'!G386</f>
        <v>Liceo E .Vittorini</v>
      </c>
      <c r="I386" s="107" t="str">
        <f>'[1]Tabella E Superiori'!H386</f>
        <v>CLPS03000N/SS/C.N.F</v>
      </c>
      <c r="J386" s="107" t="str">
        <f>'[1]Tabella E Superiori'!I386</f>
        <v>M</v>
      </c>
      <c r="K386" s="150">
        <f>'[1]Tabella E Superiori'!J386</f>
        <v>37995</v>
      </c>
      <c r="L386" s="107" t="str">
        <f>'[1]Tabella E Superiori'!K386</f>
        <v>IT</v>
      </c>
      <c r="M386" s="107">
        <f>'[1]Tabella E Superiori'!L386</f>
        <v>2</v>
      </c>
      <c r="N386" s="107" t="str">
        <f>'[1]Tabella E Superiori'!M386</f>
        <v>EH-F84</v>
      </c>
      <c r="O386" s="107">
        <f>'[1]Tabella E Superiori'!N386</f>
        <v>0</v>
      </c>
      <c r="P386" s="107">
        <f>'[1]Tabella E Superiori'!O386</f>
        <v>0</v>
      </c>
      <c r="Q386" s="107" t="str">
        <f>'[1]Tabella E Superiori'!P386</f>
        <v>AUTISMO</v>
      </c>
      <c r="R386" s="107" t="str">
        <f>'[1]Tabella E Superiori'!Q386</f>
        <v>EHG</v>
      </c>
      <c r="S386" s="107" t="str">
        <f>'[1]Tabella E Superiori'!R386</f>
        <v>NO</v>
      </c>
      <c r="T386" s="107" t="str">
        <f>'[1]Tabella E Superiori'!S386</f>
        <v>NO</v>
      </c>
      <c r="U386" s="107" t="str">
        <f>'[1]Tabella E Superiori'!T386</f>
        <v>SI</v>
      </c>
      <c r="V386" s="107" t="str">
        <f>'[1]Tabella E Superiori'!U386</f>
        <v>SI</v>
      </c>
      <c r="W386" s="107" t="str">
        <f>'[1]Tabella E Superiori'!V386</f>
        <v>AD01</v>
      </c>
      <c r="X386" s="107">
        <f>'[1]Tabella E Superiori'!W386</f>
        <v>0</v>
      </c>
      <c r="Y386" s="107">
        <f>'[1]Tabella E Superiori'!X386</f>
        <v>0</v>
      </c>
      <c r="Z386" s="107">
        <f>'[1]Tabella E Superiori'!Y386</f>
        <v>0</v>
      </c>
      <c r="AA386" s="107">
        <f>'[1]Tabella E Superiori'!Z386</f>
        <v>0</v>
      </c>
      <c r="AB386" s="91">
        <f t="shared" si="10"/>
        <v>1</v>
      </c>
    </row>
    <row r="387" spans="1:28" ht="15" hidden="1" customHeight="1">
      <c r="A387" s="92" t="str">
        <f t="shared" si="11"/>
        <v>CLPS03000N</v>
      </c>
      <c r="B387" s="107" t="str">
        <f>'[1]Tabella E Superiori'!A387</f>
        <v>CLPS03000N</v>
      </c>
      <c r="C387" s="107" t="str">
        <f>'[1]Tabella E Superiori'!B387</f>
        <v>CLPS03000N</v>
      </c>
      <c r="D387" s="107" t="str">
        <f>'[1]Tabella E Superiori'!C387</f>
        <v>LI02</v>
      </c>
      <c r="E387" s="107" t="str">
        <f>'[1]Tabella E Superiori'!D387</f>
        <v>CL</v>
      </c>
      <c r="F387" s="107" t="str">
        <f>'[1]Tabella E Superiori'!E387</f>
        <v>GELA</v>
      </c>
      <c r="G387" s="107" t="str">
        <f>'[1]Tabella E Superiori'!F387</f>
        <v>SS</v>
      </c>
      <c r="H387" s="107" t="str">
        <f>'[1]Tabella E Superiori'!G387</f>
        <v>Liceo E .Vittorini</v>
      </c>
      <c r="I387" s="107" t="str">
        <f>'[1]Tabella E Superiori'!H387</f>
        <v>CLPS03000N/SS/S.G.A</v>
      </c>
      <c r="J387" s="107" t="str">
        <f>'[1]Tabella E Superiori'!I387</f>
        <v>M</v>
      </c>
      <c r="K387" s="150">
        <f>'[1]Tabella E Superiori'!J387</f>
        <v>37645</v>
      </c>
      <c r="L387" s="107" t="str">
        <f>'[1]Tabella E Superiori'!K387</f>
        <v>IT</v>
      </c>
      <c r="M387" s="107">
        <f>'[1]Tabella E Superiori'!L387</f>
        <v>3</v>
      </c>
      <c r="N387" s="107" t="str">
        <f>'[1]Tabella E Superiori'!M387</f>
        <v>EH-F72</v>
      </c>
      <c r="O387" s="107">
        <f>'[1]Tabella E Superiori'!N387</f>
        <v>0</v>
      </c>
      <c r="P387" s="107">
        <f>'[1]Tabella E Superiori'!O387</f>
        <v>0</v>
      </c>
      <c r="Q387" s="107" t="str">
        <f>'[1]Tabella E Superiori'!P387</f>
        <v>RITARDO MENTALE  GRAVE</v>
      </c>
      <c r="R387" s="107" t="str">
        <f>'[1]Tabella E Superiori'!Q387</f>
        <v>EHG</v>
      </c>
      <c r="S387" s="107" t="str">
        <f>'[1]Tabella E Superiori'!R387</f>
        <v>NO</v>
      </c>
      <c r="T387" s="107" t="str">
        <f>'[1]Tabella E Superiori'!S387</f>
        <v>NO</v>
      </c>
      <c r="U387" s="107" t="str">
        <f>'[1]Tabella E Superiori'!T387</f>
        <v>NO</v>
      </c>
      <c r="V387" s="107" t="str">
        <f>'[1]Tabella E Superiori'!U387</f>
        <v>NO</v>
      </c>
      <c r="W387" s="107" t="str">
        <f>'[1]Tabella E Superiori'!V387</f>
        <v>AD01</v>
      </c>
      <c r="X387" s="107">
        <f>'[1]Tabella E Superiori'!W387</f>
        <v>0</v>
      </c>
      <c r="Y387" s="107">
        <f>'[1]Tabella E Superiori'!X387</f>
        <v>0</v>
      </c>
      <c r="Z387" s="107">
        <f>'[1]Tabella E Superiori'!Y387</f>
        <v>0</v>
      </c>
      <c r="AA387" s="107">
        <f>'[1]Tabella E Superiori'!Z387</f>
        <v>0</v>
      </c>
      <c r="AB387" s="91">
        <f t="shared" si="10"/>
        <v>1</v>
      </c>
    </row>
    <row r="388" spans="1:28" ht="15" hidden="1" customHeight="1">
      <c r="A388" s="92" t="str">
        <f t="shared" si="11"/>
        <v>CLPS03000N</v>
      </c>
      <c r="B388" s="107" t="str">
        <f>'[1]Tabella E Superiori'!A388</f>
        <v>CLPS03000N</v>
      </c>
      <c r="C388" s="107" t="str">
        <f>'[1]Tabella E Superiori'!B388</f>
        <v>CLPS03000N</v>
      </c>
      <c r="D388" s="107" t="str">
        <f>'[1]Tabella E Superiori'!C388</f>
        <v>LI02</v>
      </c>
      <c r="E388" s="107" t="str">
        <f>'[1]Tabella E Superiori'!D388</f>
        <v>CL</v>
      </c>
      <c r="F388" s="107" t="str">
        <f>'[1]Tabella E Superiori'!E388</f>
        <v>GELA</v>
      </c>
      <c r="G388" s="107" t="str">
        <f>'[1]Tabella E Superiori'!F388</f>
        <v>SS</v>
      </c>
      <c r="H388" s="107" t="str">
        <f>'[1]Tabella E Superiori'!G388</f>
        <v>Liceo E .Vittorini</v>
      </c>
      <c r="I388" s="107" t="str">
        <f>'[1]Tabella E Superiori'!H388</f>
        <v>CLPS03000N/SS/S.N</v>
      </c>
      <c r="J388" s="107" t="str">
        <f>'[1]Tabella E Superiori'!I388</f>
        <v>F</v>
      </c>
      <c r="K388" s="150">
        <f>'[1]Tabella E Superiori'!J388</f>
        <v>36779</v>
      </c>
      <c r="L388" s="107" t="str">
        <f>'[1]Tabella E Superiori'!K388</f>
        <v>IT</v>
      </c>
      <c r="M388" s="107">
        <f>'[1]Tabella E Superiori'!L388</f>
        <v>3</v>
      </c>
      <c r="N388" s="107" t="str">
        <f>'[1]Tabella E Superiori'!M388</f>
        <v>EH-F72</v>
      </c>
      <c r="O388" s="107">
        <f>'[1]Tabella E Superiori'!N388</f>
        <v>0</v>
      </c>
      <c r="P388" s="107">
        <f>'[1]Tabella E Superiori'!O388</f>
        <v>0</v>
      </c>
      <c r="Q388" s="107" t="str">
        <f>'[1]Tabella E Superiori'!P388</f>
        <v>RITARDO MENTALE  GRAVE</v>
      </c>
      <c r="R388" s="107" t="str">
        <f>'[1]Tabella E Superiori'!Q388</f>
        <v>EHG</v>
      </c>
      <c r="S388" s="107" t="str">
        <f>'[1]Tabella E Superiori'!R388</f>
        <v>SI</v>
      </c>
      <c r="T388" s="107" t="str">
        <f>'[1]Tabella E Superiori'!S388</f>
        <v>NO</v>
      </c>
      <c r="U388" s="107" t="str">
        <f>'[1]Tabella E Superiori'!T388</f>
        <v>SI</v>
      </c>
      <c r="V388" s="107" t="str">
        <f>'[1]Tabella E Superiori'!U388</f>
        <v>SI</v>
      </c>
      <c r="W388" s="107" t="str">
        <f>'[1]Tabella E Superiori'!V388</f>
        <v>AD01</v>
      </c>
      <c r="X388" s="107">
        <f>'[1]Tabella E Superiori'!W388</f>
        <v>0</v>
      </c>
      <c r="Y388" s="107">
        <f>'[1]Tabella E Superiori'!X388</f>
        <v>0</v>
      </c>
      <c r="Z388" s="107">
        <f>'[1]Tabella E Superiori'!Y388</f>
        <v>0</v>
      </c>
      <c r="AA388" s="107">
        <f>'[1]Tabella E Superiori'!Z388</f>
        <v>0</v>
      </c>
      <c r="AB388" s="91">
        <f t="shared" si="10"/>
        <v>1</v>
      </c>
    </row>
    <row r="389" spans="1:28" ht="15" hidden="1" customHeight="1">
      <c r="A389" s="92" t="str">
        <f t="shared" si="11"/>
        <v>CLPS03000N</v>
      </c>
      <c r="B389" s="107" t="str">
        <f>'[1]Tabella E Superiori'!A389</f>
        <v>CLPS03000N</v>
      </c>
      <c r="C389" s="107" t="str">
        <f>'[1]Tabella E Superiori'!B389</f>
        <v>CLPS03000N</v>
      </c>
      <c r="D389" s="107" t="str">
        <f>'[1]Tabella E Superiori'!C389</f>
        <v>LI02</v>
      </c>
      <c r="E389" s="107" t="str">
        <f>'[1]Tabella E Superiori'!D389</f>
        <v>CL</v>
      </c>
      <c r="F389" s="107" t="str">
        <f>'[1]Tabella E Superiori'!E389</f>
        <v>GELA</v>
      </c>
      <c r="G389" s="107" t="str">
        <f>'[1]Tabella E Superiori'!F389</f>
        <v>SS</v>
      </c>
      <c r="H389" s="107" t="str">
        <f>'[1]Tabella E Superiori'!G389</f>
        <v>Liceo E .Vittorini</v>
      </c>
      <c r="I389" s="107" t="str">
        <f>'[1]Tabella E Superiori'!H389</f>
        <v>CLPS03000N/SS/.Z.N</v>
      </c>
      <c r="J389" s="107" t="str">
        <f>'[1]Tabella E Superiori'!I389</f>
        <v>M</v>
      </c>
      <c r="K389" s="150">
        <f>'[1]Tabella E Superiori'!J389</f>
        <v>37074</v>
      </c>
      <c r="L389" s="107" t="str">
        <f>'[1]Tabella E Superiori'!K389</f>
        <v>IT</v>
      </c>
      <c r="M389" s="107">
        <f>'[1]Tabella E Superiori'!L389</f>
        <v>4</v>
      </c>
      <c r="N389" s="107" t="str">
        <f>'[1]Tabella E Superiori'!M389</f>
        <v>EH-F.71;</v>
      </c>
      <c r="O389" s="107">
        <f>'[1]Tabella E Superiori'!N389</f>
        <v>0</v>
      </c>
      <c r="P389" s="107">
        <f>'[1]Tabella E Superiori'!O389</f>
        <v>0</v>
      </c>
      <c r="Q389" s="107" t="str">
        <f>'[1]Tabella E Superiori'!P389</f>
        <v>RITARDO MENTALE  GRAVE</v>
      </c>
      <c r="R389" s="107" t="str">
        <f>'[1]Tabella E Superiori'!Q389</f>
        <v>EHG</v>
      </c>
      <c r="S389" s="107" t="str">
        <f>'[1]Tabella E Superiori'!R389</f>
        <v>NO</v>
      </c>
      <c r="T389" s="107" t="str">
        <f>'[1]Tabella E Superiori'!S389</f>
        <v>NO</v>
      </c>
      <c r="U389" s="107" t="str">
        <f>'[1]Tabella E Superiori'!T389</f>
        <v>SI</v>
      </c>
      <c r="V389" s="107" t="str">
        <f>'[1]Tabella E Superiori'!U389</f>
        <v>SI</v>
      </c>
      <c r="W389" s="107" t="str">
        <f>'[1]Tabella E Superiori'!V389</f>
        <v>AD01</v>
      </c>
      <c r="X389" s="107">
        <f>'[1]Tabella E Superiori'!W389</f>
        <v>0</v>
      </c>
      <c r="Y389" s="107">
        <f>'[1]Tabella E Superiori'!X389</f>
        <v>0</v>
      </c>
      <c r="Z389" s="107">
        <f>'[1]Tabella E Superiori'!Y389</f>
        <v>0</v>
      </c>
      <c r="AA389" s="107">
        <f>'[1]Tabella E Superiori'!Z389</f>
        <v>0</v>
      </c>
      <c r="AB389" s="91">
        <f t="shared" si="10"/>
        <v>1</v>
      </c>
    </row>
    <row r="390" spans="1:28" ht="15" hidden="1" customHeight="1">
      <c r="A390" s="92" t="str">
        <f t="shared" si="11"/>
        <v>CLPS03000N</v>
      </c>
      <c r="B390" s="107" t="str">
        <f>'[1]Tabella E Superiori'!A390</f>
        <v>CLPS03000N</v>
      </c>
      <c r="C390" s="107" t="str">
        <f>'[1]Tabella E Superiori'!B390</f>
        <v>CLPS03000N</v>
      </c>
      <c r="D390" s="107" t="str">
        <f>'[1]Tabella E Superiori'!C390</f>
        <v>LI02</v>
      </c>
      <c r="E390" s="107" t="str">
        <f>'[1]Tabella E Superiori'!D390</f>
        <v>CL</v>
      </c>
      <c r="F390" s="107" t="str">
        <f>'[1]Tabella E Superiori'!E390</f>
        <v>GELA</v>
      </c>
      <c r="G390" s="107" t="str">
        <f>'[1]Tabella E Superiori'!F390</f>
        <v>SS</v>
      </c>
      <c r="H390" s="107" t="str">
        <f>'[1]Tabella E Superiori'!G390</f>
        <v>Liceo E .Vittorini</v>
      </c>
      <c r="I390" s="107" t="str">
        <f>'[1]Tabella E Superiori'!H390</f>
        <v>CLPS03000N/SS/.O.V</v>
      </c>
      <c r="J390" s="107" t="str">
        <f>'[1]Tabella E Superiori'!I390</f>
        <v>M</v>
      </c>
      <c r="K390" s="150">
        <f>'[1]Tabella E Superiori'!J390</f>
        <v>37224</v>
      </c>
      <c r="L390" s="107" t="str">
        <f>'[1]Tabella E Superiori'!K390</f>
        <v>IT</v>
      </c>
      <c r="M390" s="107">
        <f>'[1]Tabella E Superiori'!L390</f>
        <v>5</v>
      </c>
      <c r="N390" s="107" t="str">
        <f>'[1]Tabella E Superiori'!M390</f>
        <v>EH-F72</v>
      </c>
      <c r="O390" s="107" t="str">
        <f>'[1]Tabella E Superiori'!N390</f>
        <v>CH30</v>
      </c>
      <c r="P390" s="107">
        <f>'[1]Tabella E Superiori'!O390</f>
        <v>0</v>
      </c>
      <c r="Q390" s="107" t="str">
        <f>'[1]Tabella E Superiori'!P390</f>
        <v>RITARDO MENTALE  GRAVE SINDROME DI DOWN</v>
      </c>
      <c r="R390" s="107" t="str">
        <f>'[1]Tabella E Superiori'!Q390</f>
        <v>EHG</v>
      </c>
      <c r="S390" s="107" t="str">
        <f>'[1]Tabella E Superiori'!R390</f>
        <v>SI</v>
      </c>
      <c r="T390" s="107" t="str">
        <f>'[1]Tabella E Superiori'!S390</f>
        <v>NO</v>
      </c>
      <c r="U390" s="107" t="str">
        <f>'[1]Tabella E Superiori'!T390</f>
        <v>SI</v>
      </c>
      <c r="V390" s="107" t="str">
        <f>'[1]Tabella E Superiori'!U390</f>
        <v>SI</v>
      </c>
      <c r="W390" s="107" t="str">
        <f>'[1]Tabella E Superiori'!V390</f>
        <v>AD01</v>
      </c>
      <c r="X390" s="107" t="str">
        <f>'[1]Tabella E Superiori'!W390</f>
        <v>ORDINANZA  N.01161/15 DEL 13/11/15 per 30h settimanali</v>
      </c>
      <c r="Y390" s="107">
        <f>'[1]Tabella E Superiori'!X390</f>
        <v>0</v>
      </c>
      <c r="Z390" s="107">
        <f>'[1]Tabella E Superiori'!Y390</f>
        <v>0</v>
      </c>
      <c r="AA390" s="107">
        <f>'[1]Tabella E Superiori'!Z390</f>
        <v>0</v>
      </c>
      <c r="AB390" s="91">
        <f t="shared" si="10"/>
        <v>1</v>
      </c>
    </row>
    <row r="391" spans="1:28" ht="15" hidden="1" customHeight="1">
      <c r="A391" s="92" t="str">
        <f t="shared" si="11"/>
        <v>CLPS03000N</v>
      </c>
      <c r="B391" s="107" t="str">
        <f>'[1]Tabella E Superiori'!A391</f>
        <v>CLPS03000N</v>
      </c>
      <c r="C391" s="107" t="str">
        <f>'[1]Tabella E Superiori'!B391</f>
        <v>CLPS03000N</v>
      </c>
      <c r="D391" s="107" t="str">
        <f>'[1]Tabella E Superiori'!C391</f>
        <v>LI02</v>
      </c>
      <c r="E391" s="107" t="str">
        <f>'[1]Tabella E Superiori'!D391</f>
        <v>CL</v>
      </c>
      <c r="F391" s="107" t="str">
        <f>'[1]Tabella E Superiori'!E391</f>
        <v>GELA</v>
      </c>
      <c r="G391" s="107" t="str">
        <f>'[1]Tabella E Superiori'!F391</f>
        <v>SS</v>
      </c>
      <c r="H391" s="107" t="str">
        <f>'[1]Tabella E Superiori'!G391</f>
        <v>Liceo E .Vittorini</v>
      </c>
      <c r="I391" s="107" t="str">
        <f>'[1]Tabella E Superiori'!H391</f>
        <v>CLPS03000N/SS/.S.F.P</v>
      </c>
      <c r="J391" s="107" t="str">
        <f>'[1]Tabella E Superiori'!I391</f>
        <v>M</v>
      </c>
      <c r="K391" s="150">
        <f>'[1]Tabella E Superiori'!J391</f>
        <v>36980</v>
      </c>
      <c r="L391" s="107" t="str">
        <f>'[1]Tabella E Superiori'!K391</f>
        <v>IT</v>
      </c>
      <c r="M391" s="107">
        <f>'[1]Tabella E Superiori'!L391</f>
        <v>5</v>
      </c>
      <c r="N391" s="107" t="str">
        <f>'[1]Tabella E Superiori'!M391</f>
        <v>G.80</v>
      </c>
      <c r="O391" s="107" t="str">
        <f>'[1]Tabella E Superiori'!N391</f>
        <v>EH-F72</v>
      </c>
      <c r="P391" s="107">
        <f>'[1]Tabella E Superiori'!O391</f>
        <v>0</v>
      </c>
      <c r="Q391" s="107" t="str">
        <f>'[1]Tabella E Superiori'!P391</f>
        <v>RITARDO MENTALE  GRAVE</v>
      </c>
      <c r="R391" s="107" t="str">
        <f>'[1]Tabella E Superiori'!Q391</f>
        <v>EHG</v>
      </c>
      <c r="S391" s="107" t="str">
        <f>'[1]Tabella E Superiori'!R391</f>
        <v>SI</v>
      </c>
      <c r="T391" s="107" t="str">
        <f>'[1]Tabella E Superiori'!S391</f>
        <v>NO</v>
      </c>
      <c r="U391" s="107" t="str">
        <f>'[1]Tabella E Superiori'!T391</f>
        <v>NO</v>
      </c>
      <c r="V391" s="107" t="str">
        <f>'[1]Tabella E Superiori'!U391</f>
        <v>NO</v>
      </c>
      <c r="W391" s="107" t="str">
        <f>'[1]Tabella E Superiori'!V391</f>
        <v>AD01</v>
      </c>
      <c r="X391" s="107" t="str">
        <f>'[1]Tabella E Superiori'!W391</f>
        <v>ORDINANZA N.29/16 DEL 13/01/16 per 18h sett.</v>
      </c>
      <c r="Y391" s="107">
        <f>'[1]Tabella E Superiori'!X391</f>
        <v>0</v>
      </c>
      <c r="Z391" s="107">
        <f>'[1]Tabella E Superiori'!Y391</f>
        <v>0</v>
      </c>
      <c r="AA391" s="107">
        <f>'[1]Tabella E Superiori'!Z391</f>
        <v>0</v>
      </c>
      <c r="AB391" s="91">
        <f t="shared" si="10"/>
        <v>1</v>
      </c>
    </row>
    <row r="392" spans="1:28" ht="15" hidden="1" customHeight="1">
      <c r="A392" s="92" t="str">
        <f t="shared" si="11"/>
        <v>CLPS03000N</v>
      </c>
      <c r="B392" s="107" t="str">
        <f>'[1]Tabella E Superiori'!A392</f>
        <v>CLPS03000N</v>
      </c>
      <c r="C392" s="107" t="str">
        <f>'[1]Tabella E Superiori'!B392</f>
        <v>CLPS03000N</v>
      </c>
      <c r="D392" s="107" t="str">
        <f>'[1]Tabella E Superiori'!C392</f>
        <v>LI02</v>
      </c>
      <c r="E392" s="107" t="str">
        <f>'[1]Tabella E Superiori'!D392</f>
        <v>CL</v>
      </c>
      <c r="F392" s="107" t="str">
        <f>'[1]Tabella E Superiori'!E392</f>
        <v>GELA</v>
      </c>
      <c r="G392" s="107" t="str">
        <f>'[1]Tabella E Superiori'!F392</f>
        <v>SS</v>
      </c>
      <c r="H392" s="107" t="str">
        <f>'[1]Tabella E Superiori'!G392</f>
        <v>Liceo E .Vittorini</v>
      </c>
      <c r="I392" s="107" t="str">
        <f>'[1]Tabella E Superiori'!H392</f>
        <v>CLPS03000N/SS/.T.R</v>
      </c>
      <c r="J392" s="107" t="str">
        <f>'[1]Tabella E Superiori'!I392</f>
        <v>M</v>
      </c>
      <c r="K392" s="150">
        <f>'[1]Tabella E Superiori'!J392</f>
        <v>36780</v>
      </c>
      <c r="L392" s="107" t="str">
        <f>'[1]Tabella E Superiori'!K392</f>
        <v>IT</v>
      </c>
      <c r="M392" s="107">
        <f>'[1]Tabella E Superiori'!L392</f>
        <v>5</v>
      </c>
      <c r="N392" s="107" t="str">
        <f>'[1]Tabella E Superiori'!M392</f>
        <v>EH-F72</v>
      </c>
      <c r="O392" s="107">
        <f>'[1]Tabella E Superiori'!N392</f>
        <v>0</v>
      </c>
      <c r="P392" s="107">
        <f>'[1]Tabella E Superiori'!O392</f>
        <v>0</v>
      </c>
      <c r="Q392" s="107" t="str">
        <f>'[1]Tabella E Superiori'!P392</f>
        <v>RITARDO MENTALE  GRAVE SINDROME DI DOWN</v>
      </c>
      <c r="R392" s="107" t="str">
        <f>'[1]Tabella E Superiori'!Q392</f>
        <v>EHG</v>
      </c>
      <c r="S392" s="107" t="str">
        <f>'[1]Tabella E Superiori'!R392</f>
        <v>NO</v>
      </c>
      <c r="T392" s="107" t="str">
        <f>'[1]Tabella E Superiori'!S392</f>
        <v>NO</v>
      </c>
      <c r="U392" s="107" t="str">
        <f>'[1]Tabella E Superiori'!T392</f>
        <v>SI</v>
      </c>
      <c r="V392" s="107" t="str">
        <f>'[1]Tabella E Superiori'!U392</f>
        <v>SI</v>
      </c>
      <c r="W392" s="107" t="str">
        <f>'[1]Tabella E Superiori'!V392</f>
        <v>AD01</v>
      </c>
      <c r="X392" s="107">
        <f>'[1]Tabella E Superiori'!W392</f>
        <v>0</v>
      </c>
      <c r="Y392" s="107">
        <f>'[1]Tabella E Superiori'!X392</f>
        <v>0</v>
      </c>
      <c r="Z392" s="107">
        <f>'[1]Tabella E Superiori'!Y392</f>
        <v>0</v>
      </c>
      <c r="AA392" s="107">
        <f>'[1]Tabella E Superiori'!Z392</f>
        <v>0</v>
      </c>
      <c r="AB392" s="91">
        <f t="shared" si="10"/>
        <v>1</v>
      </c>
    </row>
    <row r="393" spans="1:28" ht="15" hidden="1" customHeight="1">
      <c r="A393" s="92" t="str">
        <f t="shared" si="11"/>
        <v>CLPS03000N</v>
      </c>
      <c r="B393" s="107" t="str">
        <f>'[1]Tabella E Superiori'!A393</f>
        <v>CLPS03000N</v>
      </c>
      <c r="C393" s="107" t="str">
        <f>'[1]Tabella E Superiori'!B393</f>
        <v>CLPS03000N</v>
      </c>
      <c r="D393" s="107" t="str">
        <f>'[1]Tabella E Superiori'!C393</f>
        <v>LI03</v>
      </c>
      <c r="E393" s="107" t="str">
        <f>'[1]Tabella E Superiori'!D393</f>
        <v>CL</v>
      </c>
      <c r="F393" s="107" t="str">
        <f>'[1]Tabella E Superiori'!E393</f>
        <v>GELA</v>
      </c>
      <c r="G393" s="107" t="str">
        <f>'[1]Tabella E Superiori'!F393</f>
        <v>SS</v>
      </c>
      <c r="H393" s="107" t="str">
        <f>'[1]Tabella E Superiori'!G393</f>
        <v>Liceo E .Vittorini</v>
      </c>
      <c r="I393" s="107" t="str">
        <f>'[1]Tabella E Superiori'!H393</f>
        <v>CLPS03000N/SS/C.D</v>
      </c>
      <c r="J393" s="107" t="str">
        <f>'[1]Tabella E Superiori'!I393</f>
        <v>M</v>
      </c>
      <c r="K393" s="150">
        <f>'[1]Tabella E Superiori'!J393</f>
        <v>38397</v>
      </c>
      <c r="L393" s="107" t="str">
        <f>'[1]Tabella E Superiori'!K393</f>
        <v>IT</v>
      </c>
      <c r="M393" s="107">
        <f>'[1]Tabella E Superiori'!L393</f>
        <v>2</v>
      </c>
      <c r="N393" s="107" t="str">
        <f>'[1]Tabella E Superiori'!M393</f>
        <v>EH-F90</v>
      </c>
      <c r="O393" s="107">
        <f>'[1]Tabella E Superiori'!N393</f>
        <v>0</v>
      </c>
      <c r="P393" s="107">
        <f>'[1]Tabella E Superiori'!O393</f>
        <v>0</v>
      </c>
      <c r="Q393" s="107" t="str">
        <f>'[1]Tabella E Superiori'!P393</f>
        <v>DEFICIT ATTENTIVO, IPERATTIVITA'  TIPO  COMBINATO</v>
      </c>
      <c r="R393" s="107" t="str">
        <f>'[1]Tabella E Superiori'!Q393</f>
        <v>EH</v>
      </c>
      <c r="S393" s="107" t="str">
        <f>'[1]Tabella E Superiori'!R393</f>
        <v>NO</v>
      </c>
      <c r="T393" s="107" t="str">
        <f>'[1]Tabella E Superiori'!S393</f>
        <v>NO</v>
      </c>
      <c r="U393" s="107" t="str">
        <f>'[1]Tabella E Superiori'!T393</f>
        <v>NO</v>
      </c>
      <c r="V393" s="107" t="str">
        <f>'[1]Tabella E Superiori'!U393</f>
        <v>NO</v>
      </c>
      <c r="W393" s="107" t="str">
        <f>'[1]Tabella E Superiori'!V393</f>
        <v>AD01</v>
      </c>
      <c r="X393" s="107">
        <f>'[1]Tabella E Superiori'!W393</f>
        <v>0</v>
      </c>
      <c r="Y393" s="107">
        <f>'[1]Tabella E Superiori'!X393</f>
        <v>0</v>
      </c>
      <c r="Z393" s="107">
        <f>'[1]Tabella E Superiori'!Y393</f>
        <v>0</v>
      </c>
      <c r="AA393" s="107">
        <f>'[1]Tabella E Superiori'!Z393</f>
        <v>0</v>
      </c>
      <c r="AB393" s="91">
        <f t="shared" si="10"/>
        <v>1</v>
      </c>
    </row>
    <row r="394" spans="1:28" ht="15" hidden="1" customHeight="1">
      <c r="A394" s="92" t="str">
        <f t="shared" si="11"/>
        <v>CLPS03000N</v>
      </c>
      <c r="B394" s="107" t="str">
        <f>'[1]Tabella E Superiori'!A394</f>
        <v>CLPS03000N</v>
      </c>
      <c r="C394" s="107" t="str">
        <f>'[1]Tabella E Superiori'!B394</f>
        <v>CLPS03000N</v>
      </c>
      <c r="D394" s="107" t="str">
        <f>'[1]Tabella E Superiori'!C394</f>
        <v>LI04</v>
      </c>
      <c r="E394" s="107" t="str">
        <f>'[1]Tabella E Superiori'!D394</f>
        <v>CL</v>
      </c>
      <c r="F394" s="107" t="str">
        <f>'[1]Tabella E Superiori'!E394</f>
        <v>GELA</v>
      </c>
      <c r="G394" s="107" t="str">
        <f>'[1]Tabella E Superiori'!F394</f>
        <v>SS</v>
      </c>
      <c r="H394" s="107" t="str">
        <f>'[1]Tabella E Superiori'!G394</f>
        <v>Liceo E .Vittorini</v>
      </c>
      <c r="I394" s="107" t="str">
        <f>'[1]Tabella E Superiori'!H394</f>
        <v>CLPS03000N/SS/A.M.G</v>
      </c>
      <c r="J394" s="107" t="str">
        <f>'[1]Tabella E Superiori'!I394</f>
        <v>F</v>
      </c>
      <c r="K394" s="150" t="str">
        <f>'[1]Tabella E Superiori'!J394</f>
        <v xml:space="preserve"> 03/07/2003</v>
      </c>
      <c r="L394" s="107" t="str">
        <f>'[1]Tabella E Superiori'!K394</f>
        <v>IT</v>
      </c>
      <c r="M394" s="107">
        <f>'[1]Tabella E Superiori'!L394</f>
        <v>2</v>
      </c>
      <c r="N394" s="107" t="str">
        <f>'[1]Tabella E Superiori'!M394</f>
        <v>EH-F.71;</v>
      </c>
      <c r="O394" s="107" t="str">
        <f>'[1]Tabella E Superiori'!N394</f>
        <v>CH30</v>
      </c>
      <c r="P394" s="107">
        <f>'[1]Tabella E Superiori'!O394</f>
        <v>0</v>
      </c>
      <c r="Q394" s="107" t="str">
        <f>'[1]Tabella E Superiori'!P394</f>
        <v>Ritardo psicomotorio,atrofia corneoretinica</v>
      </c>
      <c r="R394" s="107" t="str">
        <f>'[1]Tabella E Superiori'!Q394</f>
        <v>EHG</v>
      </c>
      <c r="S394" s="107" t="str">
        <f>'[1]Tabella E Superiori'!R394</f>
        <v>SI</v>
      </c>
      <c r="T394" s="107" t="str">
        <f>'[1]Tabella E Superiori'!S394</f>
        <v>NO</v>
      </c>
      <c r="U394" s="107" t="str">
        <f>'[1]Tabella E Superiori'!T394</f>
        <v>SI</v>
      </c>
      <c r="V394" s="107" t="str">
        <f>'[1]Tabella E Superiori'!U394</f>
        <v>NO</v>
      </c>
      <c r="W394" s="107" t="str">
        <f>'[1]Tabella E Superiori'!V394</f>
        <v>AD02</v>
      </c>
      <c r="X394" s="107">
        <f>'[1]Tabella E Superiori'!W394</f>
        <v>0</v>
      </c>
      <c r="Y394" s="107">
        <f>'[1]Tabella E Superiori'!X394</f>
        <v>0</v>
      </c>
      <c r="Z394" s="107">
        <f>'[1]Tabella E Superiori'!Y394</f>
        <v>0</v>
      </c>
      <c r="AA394" s="107">
        <f>'[1]Tabella E Superiori'!Z394</f>
        <v>0</v>
      </c>
      <c r="AB394" s="91">
        <f t="shared" si="10"/>
        <v>1</v>
      </c>
    </row>
    <row r="395" spans="1:28" ht="15" hidden="1" customHeight="1">
      <c r="A395" s="92" t="str">
        <f t="shared" si="11"/>
        <v>CLPS03000N</v>
      </c>
      <c r="B395" s="107" t="str">
        <f>'[1]Tabella E Superiori'!A395</f>
        <v>CLPS03000N</v>
      </c>
      <c r="C395" s="107" t="str">
        <f>'[1]Tabella E Superiori'!B395</f>
        <v>CLPS03000N</v>
      </c>
      <c r="D395" s="107" t="str">
        <f>'[1]Tabella E Superiori'!C395</f>
        <v>LI04</v>
      </c>
      <c r="E395" s="107" t="str">
        <f>'[1]Tabella E Superiori'!D395</f>
        <v>CL</v>
      </c>
      <c r="F395" s="107" t="str">
        <f>'[1]Tabella E Superiori'!E395</f>
        <v>GELA</v>
      </c>
      <c r="G395" s="107" t="str">
        <f>'[1]Tabella E Superiori'!F395</f>
        <v>SS</v>
      </c>
      <c r="H395" s="107" t="str">
        <f>'[1]Tabella E Superiori'!G395</f>
        <v>Liceo E .Vittorini</v>
      </c>
      <c r="I395" s="107" t="str">
        <f>'[1]Tabella E Superiori'!H395</f>
        <v>CLPS03000N/SS/B.S.G</v>
      </c>
      <c r="J395" s="107" t="str">
        <f>'[1]Tabella E Superiori'!I395</f>
        <v>M</v>
      </c>
      <c r="K395" s="150">
        <f>'[1]Tabella E Superiori'!J395</f>
        <v>38022</v>
      </c>
      <c r="L395" s="107" t="str">
        <f>'[1]Tabella E Superiori'!K395</f>
        <v>IT</v>
      </c>
      <c r="M395" s="107">
        <f>'[1]Tabella E Superiori'!L395</f>
        <v>2</v>
      </c>
      <c r="N395" s="107" t="str">
        <f>'[1]Tabella E Superiori'!M395</f>
        <v>EH-F84</v>
      </c>
      <c r="O395" s="107">
        <f>'[1]Tabella E Superiori'!N395</f>
        <v>0</v>
      </c>
      <c r="P395" s="107">
        <f>'[1]Tabella E Superiori'!O395</f>
        <v>0</v>
      </c>
      <c r="Q395" s="107" t="str">
        <f>'[1]Tabella E Superiori'!P395</f>
        <v>AUTISMO</v>
      </c>
      <c r="R395" s="107" t="str">
        <f>'[1]Tabella E Superiori'!Q395</f>
        <v>EHG</v>
      </c>
      <c r="S395" s="107" t="str">
        <f>'[1]Tabella E Superiori'!R395</f>
        <v>NO</v>
      </c>
      <c r="T395" s="107" t="str">
        <f>'[1]Tabella E Superiori'!S395</f>
        <v>NO</v>
      </c>
      <c r="U395" s="107" t="str">
        <f>'[1]Tabella E Superiori'!T395</f>
        <v>NO</v>
      </c>
      <c r="V395" s="107" t="str">
        <f>'[1]Tabella E Superiori'!U395</f>
        <v>NO</v>
      </c>
      <c r="W395" s="107" t="str">
        <f>'[1]Tabella E Superiori'!V395</f>
        <v>AD01</v>
      </c>
      <c r="X395" s="107">
        <f>'[1]Tabella E Superiori'!W395</f>
        <v>0</v>
      </c>
      <c r="Y395" s="107">
        <f>'[1]Tabella E Superiori'!X395</f>
        <v>0</v>
      </c>
      <c r="Z395" s="107">
        <f>'[1]Tabella E Superiori'!Y395</f>
        <v>0</v>
      </c>
      <c r="AA395" s="107">
        <f>'[1]Tabella E Superiori'!Z395</f>
        <v>0</v>
      </c>
      <c r="AB395" s="91">
        <f t="shared" si="10"/>
        <v>1</v>
      </c>
    </row>
    <row r="396" spans="1:28" ht="15" hidden="1" customHeight="1">
      <c r="A396" s="92" t="str">
        <f t="shared" si="11"/>
        <v>CLPS03000N</v>
      </c>
      <c r="B396" s="107" t="str">
        <f>'[1]Tabella E Superiori'!A396</f>
        <v>CLPS03000N</v>
      </c>
      <c r="C396" s="107" t="str">
        <f>'[1]Tabella E Superiori'!B396</f>
        <v>CLPS03000N</v>
      </c>
      <c r="D396" s="107" t="str">
        <f>'[1]Tabella E Superiori'!C396</f>
        <v>LI04</v>
      </c>
      <c r="E396" s="107" t="str">
        <f>'[1]Tabella E Superiori'!D396</f>
        <v>CL</v>
      </c>
      <c r="F396" s="107" t="str">
        <f>'[1]Tabella E Superiori'!E396</f>
        <v>GELA</v>
      </c>
      <c r="G396" s="107" t="str">
        <f>'[1]Tabella E Superiori'!F396</f>
        <v>SS</v>
      </c>
      <c r="H396" s="107" t="str">
        <f>'[1]Tabella E Superiori'!G396</f>
        <v>Liceo E .Vittorini</v>
      </c>
      <c r="I396" s="107" t="str">
        <f>'[1]Tabella E Superiori'!H396</f>
        <v>CLPS03000N/SS/S..A</v>
      </c>
      <c r="J396" s="107" t="str">
        <f>'[1]Tabella E Superiori'!I396</f>
        <v>M</v>
      </c>
      <c r="K396" s="150" t="str">
        <f>'[1]Tabella E Superiori'!J396</f>
        <v>21/03/004</v>
      </c>
      <c r="L396" s="107" t="str">
        <f>'[1]Tabella E Superiori'!K396</f>
        <v>IT</v>
      </c>
      <c r="M396" s="107">
        <f>'[1]Tabella E Superiori'!L396</f>
        <v>2</v>
      </c>
      <c r="N396" s="107" t="str">
        <f>'[1]Tabella E Superiori'!M396</f>
        <v>EH-F90</v>
      </c>
      <c r="O396" s="107">
        <f>'[1]Tabella E Superiori'!N396</f>
        <v>0</v>
      </c>
      <c r="P396" s="107">
        <f>'[1]Tabella E Superiori'!O396</f>
        <v>0</v>
      </c>
      <c r="Q396" s="107" t="str">
        <f>'[1]Tabella E Superiori'!P396</f>
        <v>AUTISMO</v>
      </c>
      <c r="R396" s="107" t="str">
        <f>'[1]Tabella E Superiori'!Q396</f>
        <v>EHG</v>
      </c>
      <c r="S396" s="107" t="str">
        <f>'[1]Tabella E Superiori'!R396</f>
        <v>NO</v>
      </c>
      <c r="T396" s="107" t="str">
        <f>'[1]Tabella E Superiori'!S396</f>
        <v>NO</v>
      </c>
      <c r="U396" s="107" t="str">
        <f>'[1]Tabella E Superiori'!T396</f>
        <v>SI</v>
      </c>
      <c r="V396" s="107" t="str">
        <f>'[1]Tabella E Superiori'!U396</f>
        <v>SI</v>
      </c>
      <c r="W396" s="107" t="str">
        <f>'[1]Tabella E Superiori'!V396</f>
        <v>AD01</v>
      </c>
      <c r="X396" s="107">
        <f>'[1]Tabella E Superiori'!W396</f>
        <v>0</v>
      </c>
      <c r="Y396" s="107">
        <f>'[1]Tabella E Superiori'!X396</f>
        <v>0</v>
      </c>
      <c r="Z396" s="107">
        <f>'[1]Tabella E Superiori'!Y396</f>
        <v>0</v>
      </c>
      <c r="AA396" s="107">
        <f>'[1]Tabella E Superiori'!Z396</f>
        <v>0</v>
      </c>
      <c r="AB396" s="91">
        <f t="shared" ref="AB396:AB459" si="12">COUNTIFS(I$12:I$1299,I396,K$12:K$1299,K396)</f>
        <v>1</v>
      </c>
    </row>
    <row r="397" spans="1:28" ht="15" hidden="1" customHeight="1">
      <c r="A397" s="92" t="str">
        <f t="shared" ref="A397:A460" si="13">IF(OR(C397="CLRA00751L",C397="CLRA00850B",C397="CLRH00350C",C397="CLRH00950B",C397="CLRI00650B",C397="CLRI0075007",C397="CLRI010503",C397="CLTD00352L",C397="CLTD00750T",C397="CLTD01651N",C397="CLTD09050E",C397="CLTF01251L",C397="CLTF02050E",C397="CLTL00651D",C397="ENRA00251T",C397="ENRA00252V",C397="ENRC00250Q",C397="ENRF00650R",C397="ENRF017518",C397="ENRH00450L",C397="ENTD02151D"),C397,B397)</f>
        <v>CLPS03000N</v>
      </c>
      <c r="B397" s="107" t="str">
        <f>'[1]Tabella E Superiori'!A397</f>
        <v>CLPS03000N</v>
      </c>
      <c r="C397" s="107" t="str">
        <f>'[1]Tabella E Superiori'!B397</f>
        <v>CLPS03000N</v>
      </c>
      <c r="D397" s="107" t="str">
        <f>'[1]Tabella E Superiori'!C397</f>
        <v>LI04</v>
      </c>
      <c r="E397" s="107" t="str">
        <f>'[1]Tabella E Superiori'!D397</f>
        <v>CL</v>
      </c>
      <c r="F397" s="107" t="str">
        <f>'[1]Tabella E Superiori'!E397</f>
        <v>GELA</v>
      </c>
      <c r="G397" s="107" t="str">
        <f>'[1]Tabella E Superiori'!F397</f>
        <v>SS</v>
      </c>
      <c r="H397" s="107" t="str">
        <f>'[1]Tabella E Superiori'!G397</f>
        <v>Liceo E .Vittorini</v>
      </c>
      <c r="I397" s="107" t="str">
        <f>'[1]Tabella E Superiori'!H397</f>
        <v>CLPS03000N/SS/B.C</v>
      </c>
      <c r="J397" s="107" t="str">
        <f>'[1]Tabella E Superiori'!I397</f>
        <v>M</v>
      </c>
      <c r="K397" s="150">
        <f>'[1]Tabella E Superiori'!J397</f>
        <v>37759</v>
      </c>
      <c r="L397" s="107" t="str">
        <f>'[1]Tabella E Superiori'!K397</f>
        <v>IT</v>
      </c>
      <c r="M397" s="107">
        <f>'[1]Tabella E Superiori'!L397</f>
        <v>3</v>
      </c>
      <c r="N397" s="107" t="str">
        <f>'[1]Tabella E Superiori'!M397</f>
        <v>EH-F84</v>
      </c>
      <c r="O397" s="107">
        <f>'[1]Tabella E Superiori'!N397</f>
        <v>0</v>
      </c>
      <c r="P397" s="107">
        <f>'[1]Tabella E Superiori'!O397</f>
        <v>0</v>
      </c>
      <c r="Q397" s="107" t="str">
        <f>'[1]Tabella E Superiori'!P397</f>
        <v>AUTISMO</v>
      </c>
      <c r="R397" s="107" t="str">
        <f>'[1]Tabella E Superiori'!Q397</f>
        <v>EHG</v>
      </c>
      <c r="S397" s="107" t="str">
        <f>'[1]Tabella E Superiori'!R397</f>
        <v>NO</v>
      </c>
      <c r="T397" s="107" t="str">
        <f>'[1]Tabella E Superiori'!S397</f>
        <v>NO</v>
      </c>
      <c r="U397" s="107" t="str">
        <f>'[1]Tabella E Superiori'!T397</f>
        <v>SI</v>
      </c>
      <c r="V397" s="107" t="str">
        <f>'[1]Tabella E Superiori'!U397</f>
        <v>SI</v>
      </c>
      <c r="W397" s="107" t="str">
        <f>'[1]Tabella E Superiori'!V397</f>
        <v>AD02</v>
      </c>
      <c r="X397" s="107" t="str">
        <f>'[1]Tabella E Superiori'!W397</f>
        <v>ORDINANZA  N.47/15 DEL 16/01/2015 per 18h settimanali</v>
      </c>
      <c r="Y397" s="107">
        <f>'[1]Tabella E Superiori'!X397</f>
        <v>0</v>
      </c>
      <c r="Z397" s="107">
        <f>'[1]Tabella E Superiori'!Y397</f>
        <v>0</v>
      </c>
      <c r="AA397" s="107">
        <f>'[1]Tabella E Superiori'!Z397</f>
        <v>0</v>
      </c>
      <c r="AB397" s="91">
        <f t="shared" si="12"/>
        <v>1</v>
      </c>
    </row>
    <row r="398" spans="1:28" ht="15" hidden="1" customHeight="1">
      <c r="A398" s="92" t="str">
        <f t="shared" si="13"/>
        <v>CLRI01000N</v>
      </c>
      <c r="B398" s="107" t="str">
        <f>'[1]Tabella E Superiori'!A398</f>
        <v>CLRI01000N</v>
      </c>
      <c r="C398" s="107" t="str">
        <f>'[1]Tabella E Superiori'!B398</f>
        <v>CLRI01000N</v>
      </c>
      <c r="D398" s="107" t="str">
        <f>'[1]Tabella E Superiori'!C398</f>
        <v>IP02</v>
      </c>
      <c r="E398" s="107" t="str">
        <f>'[1]Tabella E Superiori'!D398</f>
        <v>CL</v>
      </c>
      <c r="F398" s="107" t="str">
        <f>'[1]Tabella E Superiori'!E398</f>
        <v>Caltanissetta</v>
      </c>
      <c r="G398" s="107" t="str">
        <f>'[1]Tabella E Superiori'!F398</f>
        <v>SS</v>
      </c>
      <c r="H398" s="107" t="str">
        <f>'[1]Tabella E Superiori'!G398</f>
        <v>IPSIA "GALILEI"</v>
      </c>
      <c r="I398" s="107" t="str">
        <f>'[1]Tabella E Superiori'!H398</f>
        <v>CLRI01000N/SS/MA</v>
      </c>
      <c r="J398" s="107" t="str">
        <f>'[1]Tabella E Superiori'!I398</f>
        <v>M</v>
      </c>
      <c r="K398" s="150">
        <f>'[1]Tabella E Superiori'!J398</f>
        <v>37959</v>
      </c>
      <c r="L398" s="107" t="str">
        <f>'[1]Tabella E Superiori'!K398</f>
        <v>IT</v>
      </c>
      <c r="M398" s="107">
        <f>'[1]Tabella E Superiori'!L398</f>
        <v>3</v>
      </c>
      <c r="N398" s="107" t="str">
        <f>'[1]Tabella E Superiori'!M398</f>
        <v>F90.0</v>
      </c>
      <c r="O398" s="107">
        <f>'[1]Tabella E Superiori'!N398</f>
        <v>0</v>
      </c>
      <c r="P398" s="107">
        <f>'[1]Tabella E Superiori'!O398</f>
        <v>0</v>
      </c>
      <c r="Q398" s="107" t="str">
        <f>'[1]Tabella E Superiori'!P398</f>
        <v xml:space="preserve">Disturbo dell'attività e dell'attenzione. </v>
      </c>
      <c r="R398" s="107" t="str">
        <f>'[1]Tabella E Superiori'!Q398</f>
        <v>EH</v>
      </c>
      <c r="S398" s="107" t="str">
        <f>'[1]Tabella E Superiori'!R398</f>
        <v>NO</v>
      </c>
      <c r="T398" s="107" t="str">
        <f>'[1]Tabella E Superiori'!S398</f>
        <v>NO</v>
      </c>
      <c r="U398" s="107" t="str">
        <f>'[1]Tabella E Superiori'!T398</f>
        <v>NO</v>
      </c>
      <c r="V398" s="107" t="str">
        <f>'[1]Tabella E Superiori'!U398</f>
        <v>NO</v>
      </c>
      <c r="W398" s="107" t="str">
        <f>'[1]Tabella E Superiori'!V398</f>
        <v>AD03</v>
      </c>
      <c r="X398" s="107">
        <f>'[1]Tabella E Superiori'!W398</f>
        <v>0</v>
      </c>
      <c r="Y398" s="107">
        <f>'[1]Tabella E Superiori'!X398</f>
        <v>0</v>
      </c>
      <c r="Z398" s="107">
        <f>'[1]Tabella E Superiori'!Y398</f>
        <v>0</v>
      </c>
      <c r="AA398" s="107">
        <f>'[1]Tabella E Superiori'!Z398</f>
        <v>0</v>
      </c>
      <c r="AB398" s="91">
        <f t="shared" si="12"/>
        <v>1</v>
      </c>
    </row>
    <row r="399" spans="1:28" ht="15" hidden="1" customHeight="1">
      <c r="A399" s="92" t="str">
        <f t="shared" si="13"/>
        <v>CLRI01000N</v>
      </c>
      <c r="B399" s="107" t="str">
        <f>'[1]Tabella E Superiori'!A399</f>
        <v>CLRI01000N</v>
      </c>
      <c r="C399" s="107" t="str">
        <f>'[1]Tabella E Superiori'!B399</f>
        <v>CLRI01000N</v>
      </c>
      <c r="D399" s="107" t="str">
        <f>'[1]Tabella E Superiori'!C399</f>
        <v>IP02</v>
      </c>
      <c r="E399" s="107" t="str">
        <f>'[1]Tabella E Superiori'!D399</f>
        <v>CL</v>
      </c>
      <c r="F399" s="107" t="str">
        <f>'[1]Tabella E Superiori'!E399</f>
        <v>Caltanissetta</v>
      </c>
      <c r="G399" s="107" t="str">
        <f>'[1]Tabella E Superiori'!F399</f>
        <v>SS</v>
      </c>
      <c r="H399" s="107" t="str">
        <f>'[1]Tabella E Superiori'!G399</f>
        <v>IPSIA "GALILEI"</v>
      </c>
      <c r="I399" s="107" t="str">
        <f>'[1]Tabella E Superiori'!H399</f>
        <v>CLRI01000N/SS/SMP</v>
      </c>
      <c r="J399" s="107" t="str">
        <f>'[1]Tabella E Superiori'!I399</f>
        <v>F</v>
      </c>
      <c r="K399" s="150">
        <f>'[1]Tabella E Superiori'!J399</f>
        <v>37854</v>
      </c>
      <c r="L399" s="107" t="str">
        <f>'[1]Tabella E Superiori'!K399</f>
        <v>IT</v>
      </c>
      <c r="M399" s="107">
        <f>'[1]Tabella E Superiori'!L399</f>
        <v>3</v>
      </c>
      <c r="N399" s="107" t="str">
        <f>'[1]Tabella E Superiori'!M399</f>
        <v>F71</v>
      </c>
      <c r="O399" s="107">
        <f>'[1]Tabella E Superiori'!N399</f>
        <v>0</v>
      </c>
      <c r="P399" s="107">
        <f>'[1]Tabella E Superiori'!O399</f>
        <v>0</v>
      </c>
      <c r="Q399" s="107" t="str">
        <f>'[1]Tabella E Superiori'!P399</f>
        <v>Ritardo mentale di media gravità.</v>
      </c>
      <c r="R399" s="107" t="str">
        <f>'[1]Tabella E Superiori'!Q399</f>
        <v>EHG</v>
      </c>
      <c r="S399" s="107" t="str">
        <f>'[1]Tabella E Superiori'!R399</f>
        <v>NO</v>
      </c>
      <c r="T399" s="107" t="str">
        <f>'[1]Tabella E Superiori'!S399</f>
        <v>NO</v>
      </c>
      <c r="U399" s="107" t="str">
        <f>'[1]Tabella E Superiori'!T399</f>
        <v>SI</v>
      </c>
      <c r="V399" s="107" t="str">
        <f>'[1]Tabella E Superiori'!U399</f>
        <v>SI</v>
      </c>
      <c r="W399" s="107" t="str">
        <f>'[1]Tabella E Superiori'!V399</f>
        <v>AD03</v>
      </c>
      <c r="X399" s="107">
        <f>'[1]Tabella E Superiori'!W399</f>
        <v>0</v>
      </c>
      <c r="Y399" s="107">
        <f>'[1]Tabella E Superiori'!X399</f>
        <v>0</v>
      </c>
      <c r="Z399" s="107">
        <f>'[1]Tabella E Superiori'!Y399</f>
        <v>0</v>
      </c>
      <c r="AA399" s="107">
        <f>'[1]Tabella E Superiori'!Z399</f>
        <v>0</v>
      </c>
      <c r="AB399" s="91">
        <f t="shared" si="12"/>
        <v>1</v>
      </c>
    </row>
    <row r="400" spans="1:28" ht="15" hidden="1" customHeight="1">
      <c r="A400" s="92" t="str">
        <f t="shared" si="13"/>
        <v>CLRI01000N</v>
      </c>
      <c r="B400" s="107" t="str">
        <f>'[1]Tabella E Superiori'!A400</f>
        <v>CLRI01000N</v>
      </c>
      <c r="C400" s="107" t="str">
        <f>'[1]Tabella E Superiori'!B400</f>
        <v>CLRI01000N</v>
      </c>
      <c r="D400" s="107" t="str">
        <f>'[1]Tabella E Superiori'!C400</f>
        <v>IP02</v>
      </c>
      <c r="E400" s="107" t="str">
        <f>'[1]Tabella E Superiori'!D400</f>
        <v>CL</v>
      </c>
      <c r="F400" s="107" t="str">
        <f>'[1]Tabella E Superiori'!E400</f>
        <v>Caltanissetta</v>
      </c>
      <c r="G400" s="107" t="str">
        <f>'[1]Tabella E Superiori'!F400</f>
        <v>SS</v>
      </c>
      <c r="H400" s="107" t="str">
        <f>'[1]Tabella E Superiori'!G400</f>
        <v>IPSIA "GALILEI"</v>
      </c>
      <c r="I400" s="107" t="str">
        <f>'[1]Tabella E Superiori'!H400</f>
        <v>CLRI01000N/SS/AEG</v>
      </c>
      <c r="J400" s="107" t="str">
        <f>'[1]Tabella E Superiori'!I400</f>
        <v>F</v>
      </c>
      <c r="K400" s="150">
        <f>'[1]Tabella E Superiori'!J400</f>
        <v>35965</v>
      </c>
      <c r="L400" s="107" t="str">
        <f>'[1]Tabella E Superiori'!K400</f>
        <v>IT</v>
      </c>
      <c r="M400" s="107">
        <f>'[1]Tabella E Superiori'!L400</f>
        <v>4</v>
      </c>
      <c r="N400" s="107" t="str">
        <f>'[1]Tabella E Superiori'!M400</f>
        <v>F71.9</v>
      </c>
      <c r="O400" s="107" t="str">
        <f>'[1]Tabella E Superiori'!N400</f>
        <v>F91.8</v>
      </c>
      <c r="P400" s="107">
        <f>'[1]Tabella E Superiori'!O400</f>
        <v>0</v>
      </c>
      <c r="Q400" s="107" t="str">
        <f>'[1]Tabella E Superiori'!P400</f>
        <v>Ritardo mentale medio. Disturbo da deficit di attenzione e da comportamento dirompente.</v>
      </c>
      <c r="R400" s="107" t="str">
        <f>'[1]Tabella E Superiori'!Q400</f>
        <v>EHG</v>
      </c>
      <c r="S400" s="107" t="str">
        <f>'[1]Tabella E Superiori'!R400</f>
        <v>SI</v>
      </c>
      <c r="T400" s="107" t="str">
        <f>'[1]Tabella E Superiori'!S400</f>
        <v>NO</v>
      </c>
      <c r="U400" s="107" t="str">
        <f>'[1]Tabella E Superiori'!T400</f>
        <v>NO</v>
      </c>
      <c r="V400" s="107" t="str">
        <f>'[1]Tabella E Superiori'!U400</f>
        <v>SI</v>
      </c>
      <c r="W400" s="107" t="str">
        <f>'[1]Tabella E Superiori'!V400</f>
        <v>AD02</v>
      </c>
      <c r="X400" s="107">
        <f>'[1]Tabella E Superiori'!W400</f>
        <v>0</v>
      </c>
      <c r="Y400" s="107">
        <f>'[1]Tabella E Superiori'!X400</f>
        <v>0</v>
      </c>
      <c r="Z400" s="107">
        <f>'[1]Tabella E Superiori'!Y400</f>
        <v>0</v>
      </c>
      <c r="AA400" s="107">
        <f>'[1]Tabella E Superiori'!Z400</f>
        <v>0</v>
      </c>
      <c r="AB400" s="91">
        <f t="shared" si="12"/>
        <v>1</v>
      </c>
    </row>
    <row r="401" spans="1:28" ht="15" hidden="1" customHeight="1">
      <c r="A401" s="92" t="str">
        <f t="shared" si="13"/>
        <v>CLRI01000N</v>
      </c>
      <c r="B401" s="107" t="str">
        <f>'[1]Tabella E Superiori'!A401</f>
        <v>CLRI01000N</v>
      </c>
      <c r="C401" s="107" t="str">
        <f>'[1]Tabella E Superiori'!B401</f>
        <v>CLRI01000N</v>
      </c>
      <c r="D401" s="107" t="str">
        <f>'[1]Tabella E Superiori'!C401</f>
        <v>IP02</v>
      </c>
      <c r="E401" s="107" t="str">
        <f>'[1]Tabella E Superiori'!D401</f>
        <v>CL</v>
      </c>
      <c r="F401" s="107" t="str">
        <f>'[1]Tabella E Superiori'!E401</f>
        <v>Caltanissetta</v>
      </c>
      <c r="G401" s="107" t="str">
        <f>'[1]Tabella E Superiori'!F401</f>
        <v>SS</v>
      </c>
      <c r="H401" s="107" t="str">
        <f>'[1]Tabella E Superiori'!G401</f>
        <v>IPSIA "GALILEI"</v>
      </c>
      <c r="I401" s="107" t="str">
        <f>'[1]Tabella E Superiori'!H401</f>
        <v>CLRI01000N/SS/CM</v>
      </c>
      <c r="J401" s="107" t="str">
        <f>'[1]Tabella E Superiori'!I401</f>
        <v>F</v>
      </c>
      <c r="K401" s="150">
        <f>'[1]Tabella E Superiori'!J401</f>
        <v>36280</v>
      </c>
      <c r="L401" s="107" t="str">
        <f>'[1]Tabella E Superiori'!K401</f>
        <v>IT</v>
      </c>
      <c r="M401" s="107">
        <f>'[1]Tabella E Superiori'!L401</f>
        <v>5</v>
      </c>
      <c r="N401" s="107" t="str">
        <f>'[1]Tabella E Superiori'!M401</f>
        <v>F71</v>
      </c>
      <c r="O401" s="107">
        <f>'[1]Tabella E Superiori'!N401</f>
        <v>0</v>
      </c>
      <c r="P401" s="107">
        <f>'[1]Tabella E Superiori'!O401</f>
        <v>0</v>
      </c>
      <c r="Q401" s="107" t="str">
        <f>'[1]Tabella E Superiori'!P401</f>
        <v>Ritardo mentale di media gravità.</v>
      </c>
      <c r="R401" s="107" t="str">
        <f>'[1]Tabella E Superiori'!Q401</f>
        <v>EH</v>
      </c>
      <c r="S401" s="107" t="str">
        <f>'[1]Tabella E Superiori'!R401</f>
        <v>NO</v>
      </c>
      <c r="T401" s="107" t="str">
        <f>'[1]Tabella E Superiori'!S401</f>
        <v>NO</v>
      </c>
      <c r="U401" s="107" t="str">
        <f>'[1]Tabella E Superiori'!T401</f>
        <v>NO</v>
      </c>
      <c r="V401" s="107" t="str">
        <f>'[1]Tabella E Superiori'!U401</f>
        <v>NO</v>
      </c>
      <c r="W401" s="107" t="str">
        <f>'[1]Tabella E Superiori'!V401</f>
        <v>AD02</v>
      </c>
      <c r="X401" s="107">
        <f>'[1]Tabella E Superiori'!W401</f>
        <v>0</v>
      </c>
      <c r="Y401" s="107">
        <f>'[1]Tabella E Superiori'!X401</f>
        <v>0</v>
      </c>
      <c r="Z401" s="107">
        <f>'[1]Tabella E Superiori'!Y401</f>
        <v>0</v>
      </c>
      <c r="AA401" s="107">
        <f>'[1]Tabella E Superiori'!Z401</f>
        <v>0</v>
      </c>
      <c r="AB401" s="91">
        <f t="shared" si="12"/>
        <v>1</v>
      </c>
    </row>
    <row r="402" spans="1:28" ht="15" hidden="1" customHeight="1">
      <c r="A402" s="92" t="str">
        <f t="shared" si="13"/>
        <v>CLRI01000N</v>
      </c>
      <c r="B402" s="107" t="str">
        <f>'[1]Tabella E Superiori'!A402</f>
        <v>CLRI01000N</v>
      </c>
      <c r="C402" s="107" t="str">
        <f>'[1]Tabella E Superiori'!B402</f>
        <v>CLRI01000N</v>
      </c>
      <c r="D402" s="107" t="str">
        <f>'[1]Tabella E Superiori'!C402</f>
        <v>IP02</v>
      </c>
      <c r="E402" s="107" t="str">
        <f>'[1]Tabella E Superiori'!D402</f>
        <v>CL</v>
      </c>
      <c r="F402" s="107" t="str">
        <f>'[1]Tabella E Superiori'!E402</f>
        <v>Caltanissetta</v>
      </c>
      <c r="G402" s="107" t="str">
        <f>'[1]Tabella E Superiori'!F402</f>
        <v>SS</v>
      </c>
      <c r="H402" s="107" t="str">
        <f>'[1]Tabella E Superiori'!G402</f>
        <v>IPSIA "GALILEI"</v>
      </c>
      <c r="I402" s="107" t="str">
        <f>'[1]Tabella E Superiori'!H402</f>
        <v>CLRI01000N/SS/PNM</v>
      </c>
      <c r="J402" s="107" t="str">
        <f>'[1]Tabella E Superiori'!I402</f>
        <v>F</v>
      </c>
      <c r="K402" s="150">
        <f>'[1]Tabella E Superiori'!J402</f>
        <v>37244</v>
      </c>
      <c r="L402" s="107" t="str">
        <f>'[1]Tabella E Superiori'!K402</f>
        <v>IT</v>
      </c>
      <c r="M402" s="107">
        <f>'[1]Tabella E Superiori'!L402</f>
        <v>5</v>
      </c>
      <c r="N402" s="107" t="str">
        <f>'[1]Tabella E Superiori'!M402</f>
        <v>P00-P96</v>
      </c>
      <c r="O402" s="107" t="str">
        <f>'[1]Tabella E Superiori'!N402</f>
        <v>F79</v>
      </c>
      <c r="P402" s="107" t="str">
        <f>'[1]Tabella E Superiori'!O402</f>
        <v>F90</v>
      </c>
      <c r="Q402" s="107" t="str">
        <f>'[1]Tabella E Superiori'!P402</f>
        <v>Alcune condizioni morbose che hanno origine nel periodo perinatale. Ritardo mentale non specificato. Disturbi ipercinetici.</v>
      </c>
      <c r="R402" s="107" t="str">
        <f>'[1]Tabella E Superiori'!Q402</f>
        <v>EHG</v>
      </c>
      <c r="S402" s="107" t="str">
        <f>'[1]Tabella E Superiori'!R402</f>
        <v>SI</v>
      </c>
      <c r="T402" s="107" t="str">
        <f>'[1]Tabella E Superiori'!S402</f>
        <v>NO</v>
      </c>
      <c r="U402" s="107" t="str">
        <f>'[1]Tabella E Superiori'!T402</f>
        <v>SI</v>
      </c>
      <c r="V402" s="107" t="str">
        <f>'[1]Tabella E Superiori'!U402</f>
        <v>SI</v>
      </c>
      <c r="W402" s="107" t="str">
        <f>'[1]Tabella E Superiori'!V402</f>
        <v>AD02</v>
      </c>
      <c r="X402" s="107">
        <f>'[1]Tabella E Superiori'!W402</f>
        <v>0</v>
      </c>
      <c r="Y402" s="107" t="str">
        <f>'[1]Tabella E Superiori'!X402</f>
        <v>n. 1977 8/8/2016</v>
      </c>
      <c r="Z402" s="107">
        <f>'[1]Tabella E Superiori'!Y402</f>
        <v>0</v>
      </c>
      <c r="AA402" s="107">
        <f>'[1]Tabella E Superiori'!Z402</f>
        <v>0</v>
      </c>
      <c r="AB402" s="91">
        <f t="shared" si="12"/>
        <v>1</v>
      </c>
    </row>
    <row r="403" spans="1:28" ht="15" hidden="1" customHeight="1">
      <c r="A403" s="92" t="str">
        <f t="shared" si="13"/>
        <v>CLRI01000N</v>
      </c>
      <c r="B403" s="107" t="str">
        <f>'[1]Tabella E Superiori'!A403</f>
        <v>CLRI01000N</v>
      </c>
      <c r="C403" s="107" t="str">
        <f>'[1]Tabella E Superiori'!B403</f>
        <v>CLRI01000N</v>
      </c>
      <c r="D403" s="107" t="str">
        <f>'[1]Tabella E Superiori'!C403</f>
        <v>IP02</v>
      </c>
      <c r="E403" s="107" t="str">
        <f>'[1]Tabella E Superiori'!D403</f>
        <v>CL</v>
      </c>
      <c r="F403" s="107" t="str">
        <f>'[1]Tabella E Superiori'!E403</f>
        <v>Caltanissetta</v>
      </c>
      <c r="G403" s="107" t="str">
        <f>'[1]Tabella E Superiori'!F403</f>
        <v>SS</v>
      </c>
      <c r="H403" s="107" t="str">
        <f>'[1]Tabella E Superiori'!G403</f>
        <v>IPSIA "GALILEI"</v>
      </c>
      <c r="I403" s="107" t="str">
        <f>'[1]Tabella E Superiori'!H403</f>
        <v>CLRI01000N/SS/RCM</v>
      </c>
      <c r="J403" s="107" t="str">
        <f>'[1]Tabella E Superiori'!I403</f>
        <v>F</v>
      </c>
      <c r="K403" s="150">
        <f>'[1]Tabella E Superiori'!J403</f>
        <v>37063</v>
      </c>
      <c r="L403" s="107" t="str">
        <f>'[1]Tabella E Superiori'!K403</f>
        <v>IT</v>
      </c>
      <c r="M403" s="107">
        <f>'[1]Tabella E Superiori'!L403</f>
        <v>5</v>
      </c>
      <c r="N403" s="107" t="str">
        <f>'[1]Tabella E Superiori'!M403</f>
        <v>F90</v>
      </c>
      <c r="O403" s="107" t="str">
        <f>'[1]Tabella E Superiori'!N403</f>
        <v>F83</v>
      </c>
      <c r="P403" s="107">
        <f>'[1]Tabella E Superiori'!O403</f>
        <v>0</v>
      </c>
      <c r="Q403" s="107" t="str">
        <f>'[1]Tabella E Superiori'!P403</f>
        <v>Disturbi ipercinetici. Disturbi evolutivi specifici misti.</v>
      </c>
      <c r="R403" s="107" t="str">
        <f>'[1]Tabella E Superiori'!Q403</f>
        <v>EH</v>
      </c>
      <c r="S403" s="107" t="str">
        <f>'[1]Tabella E Superiori'!R403</f>
        <v>SI</v>
      </c>
      <c r="T403" s="107" t="str">
        <f>'[1]Tabella E Superiori'!S403</f>
        <v>NO</v>
      </c>
      <c r="U403" s="107" t="str">
        <f>'[1]Tabella E Superiori'!T403</f>
        <v>NO</v>
      </c>
      <c r="V403" s="107" t="str">
        <f>'[1]Tabella E Superiori'!U403</f>
        <v>NO</v>
      </c>
      <c r="W403" s="107" t="str">
        <f>'[1]Tabella E Superiori'!V403</f>
        <v>AD02</v>
      </c>
      <c r="X403" s="107">
        <f>'[1]Tabella E Superiori'!W403</f>
        <v>0</v>
      </c>
      <c r="Y403" s="107">
        <f>'[1]Tabella E Superiori'!X403</f>
        <v>0</v>
      </c>
      <c r="Z403" s="107">
        <f>'[1]Tabella E Superiori'!Y403</f>
        <v>0</v>
      </c>
      <c r="AA403" s="107">
        <f>'[1]Tabella E Superiori'!Z403</f>
        <v>0</v>
      </c>
      <c r="AB403" s="91">
        <f t="shared" si="12"/>
        <v>1</v>
      </c>
    </row>
    <row r="404" spans="1:28" ht="15" hidden="1" customHeight="1">
      <c r="A404" s="92" t="str">
        <f t="shared" si="13"/>
        <v>CLRI01000N</v>
      </c>
      <c r="B404" s="107" t="str">
        <f>'[1]Tabella E Superiori'!A404</f>
        <v>CLRI01000N</v>
      </c>
      <c r="C404" s="107" t="str">
        <f>'[1]Tabella E Superiori'!B404</f>
        <v>CLRI01000N</v>
      </c>
      <c r="D404" s="107" t="str">
        <f>'[1]Tabella E Superiori'!C404</f>
        <v>IP03</v>
      </c>
      <c r="E404" s="107" t="str">
        <f>'[1]Tabella E Superiori'!D404</f>
        <v>CL</v>
      </c>
      <c r="F404" s="107" t="str">
        <f>'[1]Tabella E Superiori'!E404</f>
        <v>Caltanissetta</v>
      </c>
      <c r="G404" s="107" t="str">
        <f>'[1]Tabella E Superiori'!F404</f>
        <v>SS</v>
      </c>
      <c r="H404" s="107" t="str">
        <f>'[1]Tabella E Superiori'!G404</f>
        <v>IPSIA "GALILEI"</v>
      </c>
      <c r="I404" s="107" t="str">
        <f>'[1]Tabella E Superiori'!H404</f>
        <v>CLRI01000N/SS/CE</v>
      </c>
      <c r="J404" s="107" t="str">
        <f>'[1]Tabella E Superiori'!I404</f>
        <v>M</v>
      </c>
      <c r="K404" s="150">
        <f>'[1]Tabella E Superiori'!J404</f>
        <v>37572</v>
      </c>
      <c r="L404" s="107" t="str">
        <f>'[1]Tabella E Superiori'!K404</f>
        <v>IT</v>
      </c>
      <c r="M404" s="107">
        <f>'[1]Tabella E Superiori'!L404</f>
        <v>4</v>
      </c>
      <c r="N404" s="107" t="str">
        <f>'[1]Tabella E Superiori'!M404</f>
        <v>F93</v>
      </c>
      <c r="O404" s="107" t="str">
        <f>'[1]Tabella E Superiori'!N404</f>
        <v>F82</v>
      </c>
      <c r="P404" s="107" t="str">
        <f>'[1]Tabella E Superiori'!O404</f>
        <v>F90</v>
      </c>
      <c r="Q404" s="107" t="str">
        <f>'[1]Tabella E Superiori'!P404</f>
        <v>Disturbi della sfera emozionale con esordio caratteristico dell'infanzia.                  Disturbo evolutivo specifico delle abilità motorie. Disturbi ipercinetici.</v>
      </c>
      <c r="R404" s="107" t="str">
        <f>'[1]Tabella E Superiori'!Q404</f>
        <v>EH</v>
      </c>
      <c r="S404" s="107" t="str">
        <f>'[1]Tabella E Superiori'!R404</f>
        <v>SI</v>
      </c>
      <c r="T404" s="107" t="str">
        <f>'[1]Tabella E Superiori'!S404</f>
        <v>NO</v>
      </c>
      <c r="U404" s="107" t="str">
        <f>'[1]Tabella E Superiori'!T404</f>
        <v>NO</v>
      </c>
      <c r="V404" s="107" t="str">
        <f>'[1]Tabella E Superiori'!U404</f>
        <v>NO</v>
      </c>
      <c r="W404" s="107" t="str">
        <f>'[1]Tabella E Superiori'!V404</f>
        <v>AD01</v>
      </c>
      <c r="X404" s="107">
        <f>'[1]Tabella E Superiori'!W404</f>
        <v>0</v>
      </c>
      <c r="Y404" s="107">
        <f>'[1]Tabella E Superiori'!X404</f>
        <v>0</v>
      </c>
      <c r="Z404" s="107">
        <f>'[1]Tabella E Superiori'!Y404</f>
        <v>0</v>
      </c>
      <c r="AA404" s="107">
        <f>'[1]Tabella E Superiori'!Z404</f>
        <v>0</v>
      </c>
      <c r="AB404" s="91">
        <f t="shared" si="12"/>
        <v>1</v>
      </c>
    </row>
    <row r="405" spans="1:28" ht="15" hidden="1" customHeight="1">
      <c r="A405" s="92" t="str">
        <f t="shared" si="13"/>
        <v>CLRI01000N</v>
      </c>
      <c r="B405" s="107" t="str">
        <f>'[1]Tabella E Superiori'!A405</f>
        <v>CLRI01000N</v>
      </c>
      <c r="C405" s="107" t="str">
        <f>'[1]Tabella E Superiori'!B405</f>
        <v>CLRI01000N</v>
      </c>
      <c r="D405" s="107" t="str">
        <f>'[1]Tabella E Superiori'!C405</f>
        <v>IP03</v>
      </c>
      <c r="E405" s="107" t="str">
        <f>'[1]Tabella E Superiori'!D405</f>
        <v>CL</v>
      </c>
      <c r="F405" s="107" t="str">
        <f>'[1]Tabella E Superiori'!E405</f>
        <v>Caltanissetta</v>
      </c>
      <c r="G405" s="107" t="str">
        <f>'[1]Tabella E Superiori'!F405</f>
        <v>SS</v>
      </c>
      <c r="H405" s="107" t="str">
        <f>'[1]Tabella E Superiori'!G405</f>
        <v>IPSIA "GALILEI"</v>
      </c>
      <c r="I405" s="107" t="str">
        <f>'[1]Tabella E Superiori'!H405</f>
        <v>CLRI01000N/SS/OB</v>
      </c>
      <c r="J405" s="107" t="str">
        <f>'[1]Tabella E Superiori'!I405</f>
        <v>M</v>
      </c>
      <c r="K405" s="150">
        <f>'[1]Tabella E Superiori'!J405</f>
        <v>37557</v>
      </c>
      <c r="L405" s="107" t="str">
        <f>'[1]Tabella E Superiori'!K405</f>
        <v>IT</v>
      </c>
      <c r="M405" s="107">
        <f>'[1]Tabella E Superiori'!L405</f>
        <v>4</v>
      </c>
      <c r="N405" s="107" t="str">
        <f>'[1]Tabella E Superiori'!M405</f>
        <v>H90</v>
      </c>
      <c r="O405" s="107">
        <f>'[1]Tabella E Superiori'!N405</f>
        <v>0</v>
      </c>
      <c r="P405" s="107">
        <f>'[1]Tabella E Superiori'!O405</f>
        <v>0</v>
      </c>
      <c r="Q405" s="107" t="str">
        <f>'[1]Tabella E Superiori'!P405</f>
        <v>Sordità da difetto di trasmissione e/o neurosensoriale.</v>
      </c>
      <c r="R405" s="107" t="str">
        <f>'[1]Tabella E Superiori'!Q405</f>
        <v>DHG</v>
      </c>
      <c r="S405" s="107" t="str">
        <f>'[1]Tabella E Superiori'!R405</f>
        <v>NO</v>
      </c>
      <c r="T405" s="107" t="str">
        <f>'[1]Tabella E Superiori'!S405</f>
        <v>NO</v>
      </c>
      <c r="U405" s="107" t="str">
        <f>'[1]Tabella E Superiori'!T405</f>
        <v>NO</v>
      </c>
      <c r="V405" s="107" t="str">
        <f>'[1]Tabella E Superiori'!U405</f>
        <v>NO</v>
      </c>
      <c r="W405" s="107" t="str">
        <f>'[1]Tabella E Superiori'!V405</f>
        <v>AD02</v>
      </c>
      <c r="X405" s="107">
        <f>'[1]Tabella E Superiori'!W405</f>
        <v>0</v>
      </c>
      <c r="Y405" s="107">
        <f>'[1]Tabella E Superiori'!X405</f>
        <v>0</v>
      </c>
      <c r="Z405" s="107">
        <f>'[1]Tabella E Superiori'!Y405</f>
        <v>0</v>
      </c>
      <c r="AA405" s="107">
        <f>'[1]Tabella E Superiori'!Z405</f>
        <v>0</v>
      </c>
      <c r="AB405" s="91">
        <f t="shared" si="12"/>
        <v>1</v>
      </c>
    </row>
    <row r="406" spans="1:28" ht="15" hidden="1" customHeight="1">
      <c r="A406" s="92" t="str">
        <f t="shared" si="13"/>
        <v>CLRI01000N</v>
      </c>
      <c r="B406" s="107" t="str">
        <f>'[1]Tabella E Superiori'!A406</f>
        <v>CLRI01000N</v>
      </c>
      <c r="C406" s="107" t="str">
        <f>'[1]Tabella E Superiori'!B406</f>
        <v>CLRI01000N</v>
      </c>
      <c r="D406" s="107" t="str">
        <f>'[1]Tabella E Superiori'!C406</f>
        <v>IP03</v>
      </c>
      <c r="E406" s="107" t="str">
        <f>'[1]Tabella E Superiori'!D406</f>
        <v>CL</v>
      </c>
      <c r="F406" s="107" t="str">
        <f>'[1]Tabella E Superiori'!E406</f>
        <v>Caltanissetta</v>
      </c>
      <c r="G406" s="107" t="str">
        <f>'[1]Tabella E Superiori'!F406</f>
        <v>SS</v>
      </c>
      <c r="H406" s="107" t="str">
        <f>'[1]Tabella E Superiori'!G406</f>
        <v>IPSIA "GALILEI"</v>
      </c>
      <c r="I406" s="107" t="str">
        <f>'[1]Tabella E Superiori'!H406</f>
        <v>CLRI01000N/SS/GE</v>
      </c>
      <c r="J406" s="107" t="str">
        <f>'[1]Tabella E Superiori'!I406</f>
        <v>F</v>
      </c>
      <c r="K406" s="150">
        <f>'[1]Tabella E Superiori'!J406</f>
        <v>37107</v>
      </c>
      <c r="L406" s="107" t="str">
        <f>'[1]Tabella E Superiori'!K406</f>
        <v>IT</v>
      </c>
      <c r="M406" s="107">
        <f>'[1]Tabella E Superiori'!L406</f>
        <v>5</v>
      </c>
      <c r="N406" s="107" t="str">
        <f>'[1]Tabella E Superiori'!M406</f>
        <v>F81.9</v>
      </c>
      <c r="O406" s="107" t="str">
        <f>'[1]Tabella E Superiori'!N406</f>
        <v>F93</v>
      </c>
      <c r="P406" s="107">
        <f>'[1]Tabella E Superiori'!O406</f>
        <v>0</v>
      </c>
      <c r="Q406" s="107" t="str">
        <f>'[1]Tabella E Superiori'!P406</f>
        <v>Disordine evolutivo delle abilità scolastiche non meglio specificato.  Disturbi della sfera emozionale con esordio caratteristico dell'infanzia.</v>
      </c>
      <c r="R406" s="107" t="str">
        <f>'[1]Tabella E Superiori'!Q406</f>
        <v>EH</v>
      </c>
      <c r="S406" s="107" t="str">
        <f>'[1]Tabella E Superiori'!R406</f>
        <v>SI</v>
      </c>
      <c r="T406" s="107" t="str">
        <f>'[1]Tabella E Superiori'!S406</f>
        <v>NO</v>
      </c>
      <c r="U406" s="107" t="str">
        <f>'[1]Tabella E Superiori'!T406</f>
        <v>NO</v>
      </c>
      <c r="V406" s="107" t="str">
        <f>'[1]Tabella E Superiori'!U406</f>
        <v>NO</v>
      </c>
      <c r="W406" s="107" t="str">
        <f>'[1]Tabella E Superiori'!V406</f>
        <v>AD01</v>
      </c>
      <c r="X406" s="107">
        <f>'[1]Tabella E Superiori'!W406</f>
        <v>0</v>
      </c>
      <c r="Y406" s="107">
        <f>'[1]Tabella E Superiori'!X406</f>
        <v>0</v>
      </c>
      <c r="Z406" s="107">
        <f>'[1]Tabella E Superiori'!Y406</f>
        <v>0</v>
      </c>
      <c r="AA406" s="107">
        <f>'[1]Tabella E Superiori'!Z406</f>
        <v>0</v>
      </c>
      <c r="AB406" s="91">
        <f t="shared" si="12"/>
        <v>1</v>
      </c>
    </row>
    <row r="407" spans="1:28" ht="15" hidden="1" customHeight="1">
      <c r="A407" s="92" t="str">
        <f t="shared" si="13"/>
        <v>CLRI01000N</v>
      </c>
      <c r="B407" s="107" t="str">
        <f>'[1]Tabella E Superiori'!A407</f>
        <v>CLRI01000N</v>
      </c>
      <c r="C407" s="107" t="str">
        <f>'[1]Tabella E Superiori'!B407</f>
        <v>CLRI01000N</v>
      </c>
      <c r="D407" s="107" t="str">
        <f>'[1]Tabella E Superiori'!C407</f>
        <v>IP03</v>
      </c>
      <c r="E407" s="107" t="str">
        <f>'[1]Tabella E Superiori'!D407</f>
        <v>CL</v>
      </c>
      <c r="F407" s="107" t="str">
        <f>'[1]Tabella E Superiori'!E407</f>
        <v>Caltanissetta</v>
      </c>
      <c r="G407" s="107" t="str">
        <f>'[1]Tabella E Superiori'!F407</f>
        <v>SS</v>
      </c>
      <c r="H407" s="107" t="str">
        <f>'[1]Tabella E Superiori'!G407</f>
        <v>IPSIA "GALILEI"</v>
      </c>
      <c r="I407" s="107" t="str">
        <f>'[1]Tabella E Superiori'!H407</f>
        <v>CLRI01000N/SS/GM</v>
      </c>
      <c r="J407" s="107" t="str">
        <f>'[1]Tabella E Superiori'!I407</f>
        <v>M</v>
      </c>
      <c r="K407" s="150">
        <f>'[1]Tabella E Superiori'!J407</f>
        <v>36885</v>
      </c>
      <c r="L407" s="107" t="str">
        <f>'[1]Tabella E Superiori'!K407</f>
        <v>IT</v>
      </c>
      <c r="M407" s="107">
        <f>'[1]Tabella E Superiori'!L407</f>
        <v>5</v>
      </c>
      <c r="N407" s="107" t="str">
        <f>'[1]Tabella E Superiori'!M407</f>
        <v>F71</v>
      </c>
      <c r="O407" s="107" t="str">
        <f>'[1]Tabella E Superiori'!N407</f>
        <v>F80</v>
      </c>
      <c r="P407" s="107" t="str">
        <f>'[1]Tabella E Superiori'!O407</f>
        <v>F90</v>
      </c>
      <c r="Q407" s="107" t="str">
        <f>'[1]Tabella E Superiori'!P407</f>
        <v>Ritardo mentale di media gravità. Disturbo evolutivo specifico dell'eloquio e del linguaggio. Disturbi ipercinetici.</v>
      </c>
      <c r="R407" s="107" t="str">
        <f>'[1]Tabella E Superiori'!Q407</f>
        <v>EHG</v>
      </c>
      <c r="S407" s="107" t="str">
        <f>'[1]Tabella E Superiori'!R407</f>
        <v>SI</v>
      </c>
      <c r="T407" s="107" t="str">
        <f>'[1]Tabella E Superiori'!S407</f>
        <v>NO</v>
      </c>
      <c r="U407" s="107" t="str">
        <f>'[1]Tabella E Superiori'!T407</f>
        <v>SI</v>
      </c>
      <c r="V407" s="107" t="str">
        <f>'[1]Tabella E Superiori'!U407</f>
        <v>SI</v>
      </c>
      <c r="W407" s="107" t="str">
        <f>'[1]Tabella E Superiori'!V407</f>
        <v>AD02</v>
      </c>
      <c r="X407" s="107">
        <f>'[1]Tabella E Superiori'!W407</f>
        <v>0</v>
      </c>
      <c r="Y407" s="107">
        <f>'[1]Tabella E Superiori'!X407</f>
        <v>0</v>
      </c>
      <c r="Z407" s="107">
        <f>'[1]Tabella E Superiori'!Y407</f>
        <v>0</v>
      </c>
      <c r="AA407" s="107">
        <f>'[1]Tabella E Superiori'!Z407</f>
        <v>0</v>
      </c>
      <c r="AB407" s="91">
        <f t="shared" si="12"/>
        <v>1</v>
      </c>
    </row>
    <row r="408" spans="1:28" ht="15" hidden="1" customHeight="1">
      <c r="A408" s="92" t="str">
        <f t="shared" si="13"/>
        <v>CLRI01000N</v>
      </c>
      <c r="B408" s="107" t="str">
        <f>'[1]Tabella E Superiori'!A408</f>
        <v>CLRI01000N</v>
      </c>
      <c r="C408" s="107" t="str">
        <f>'[1]Tabella E Superiori'!B408</f>
        <v>CLRI01000N</v>
      </c>
      <c r="D408" s="107" t="str">
        <f>'[1]Tabella E Superiori'!C408</f>
        <v>IP09</v>
      </c>
      <c r="E408" s="107" t="str">
        <f>'[1]Tabella E Superiori'!D408</f>
        <v>CL</v>
      </c>
      <c r="F408" s="107" t="str">
        <f>'[1]Tabella E Superiori'!E408</f>
        <v>Caltanissetta</v>
      </c>
      <c r="G408" s="107" t="str">
        <f>'[1]Tabella E Superiori'!F408</f>
        <v>SS</v>
      </c>
      <c r="H408" s="107" t="str">
        <f>'[1]Tabella E Superiori'!G408</f>
        <v>IPSIA "GALILEI"</v>
      </c>
      <c r="I408" s="107" t="str">
        <f>'[1]Tabella E Superiori'!H408</f>
        <v>CLRI01000N/SS/PD</v>
      </c>
      <c r="J408" s="107" t="str">
        <f>'[1]Tabella E Superiori'!I408</f>
        <v>M</v>
      </c>
      <c r="K408" s="150">
        <f>'[1]Tabella E Superiori'!J408</f>
        <v>37941</v>
      </c>
      <c r="L408" s="107" t="str">
        <f>'[1]Tabella E Superiori'!K408</f>
        <v>IT</v>
      </c>
      <c r="M408" s="107">
        <f>'[1]Tabella E Superiori'!L408</f>
        <v>3</v>
      </c>
      <c r="N408" s="107" t="str">
        <f>'[1]Tabella E Superiori'!M408</f>
        <v>H54</v>
      </c>
      <c r="O408" s="107">
        <f>'[1]Tabella E Superiori'!N408</f>
        <v>0</v>
      </c>
      <c r="P408" s="107">
        <f>'[1]Tabella E Superiori'!O408</f>
        <v>0</v>
      </c>
      <c r="Q408" s="107" t="str">
        <f>'[1]Tabella E Superiori'!P408</f>
        <v>Cecità e ipovisione.</v>
      </c>
      <c r="R408" s="107" t="str">
        <f>'[1]Tabella E Superiori'!Q408</f>
        <v>CHG</v>
      </c>
      <c r="S408" s="107" t="str">
        <f>'[1]Tabella E Superiori'!R408</f>
        <v>NO</v>
      </c>
      <c r="T408" s="107" t="str">
        <f>'[1]Tabella E Superiori'!S408</f>
        <v>NO</v>
      </c>
      <c r="U408" s="107" t="str">
        <f>'[1]Tabella E Superiori'!T408</f>
        <v>NO</v>
      </c>
      <c r="V408" s="107" t="str">
        <f>'[1]Tabella E Superiori'!U408</f>
        <v>NO</v>
      </c>
      <c r="W408" s="107" t="str">
        <f>'[1]Tabella E Superiori'!V408</f>
        <v>AD03</v>
      </c>
      <c r="X408" s="107">
        <f>'[1]Tabella E Superiori'!W408</f>
        <v>0</v>
      </c>
      <c r="Y408" s="107">
        <f>'[1]Tabella E Superiori'!X408</f>
        <v>0</v>
      </c>
      <c r="Z408" s="107">
        <f>'[1]Tabella E Superiori'!Y408</f>
        <v>0</v>
      </c>
      <c r="AA408" s="107">
        <f>'[1]Tabella E Superiori'!Z408</f>
        <v>0</v>
      </c>
      <c r="AB408" s="91">
        <f t="shared" si="12"/>
        <v>1</v>
      </c>
    </row>
    <row r="409" spans="1:28" ht="15" hidden="1" customHeight="1">
      <c r="A409" s="92" t="str">
        <f t="shared" si="13"/>
        <v>CLRI01000N</v>
      </c>
      <c r="B409" s="107" t="str">
        <f>'[1]Tabella E Superiori'!A409</f>
        <v>CLRI01000N</v>
      </c>
      <c r="C409" s="107" t="str">
        <f>'[1]Tabella E Superiori'!B409</f>
        <v>CLRI01000N</v>
      </c>
      <c r="D409" s="107" t="str">
        <f>'[1]Tabella E Superiori'!C409</f>
        <v>IP09</v>
      </c>
      <c r="E409" s="107" t="str">
        <f>'[1]Tabella E Superiori'!D409</f>
        <v>CL</v>
      </c>
      <c r="F409" s="107" t="str">
        <f>'[1]Tabella E Superiori'!E409</f>
        <v>Caltanissetta</v>
      </c>
      <c r="G409" s="107" t="str">
        <f>'[1]Tabella E Superiori'!F409</f>
        <v>SS</v>
      </c>
      <c r="H409" s="107" t="str">
        <f>'[1]Tabella E Superiori'!G409</f>
        <v>IPSIA "GALILEI"</v>
      </c>
      <c r="I409" s="107" t="str">
        <f>'[1]Tabella E Superiori'!H409</f>
        <v>CLRI01000N/SS/FFGT</v>
      </c>
      <c r="J409" s="107" t="str">
        <f>'[1]Tabella E Superiori'!I409</f>
        <v>M</v>
      </c>
      <c r="K409" s="150">
        <f>'[1]Tabella E Superiori'!J409</f>
        <v>37337</v>
      </c>
      <c r="L409" s="107" t="str">
        <f>'[1]Tabella E Superiori'!K409</f>
        <v>IT</v>
      </c>
      <c r="M409" s="107">
        <f>'[1]Tabella E Superiori'!L409</f>
        <v>4</v>
      </c>
      <c r="N409" s="107" t="str">
        <f>'[1]Tabella E Superiori'!M409</f>
        <v>F81.9</v>
      </c>
      <c r="O409" s="107" t="str">
        <f>'[1]Tabella E Superiori'!N409</f>
        <v>F93</v>
      </c>
      <c r="P409" s="107">
        <f>'[1]Tabella E Superiori'!O409</f>
        <v>0</v>
      </c>
      <c r="Q409" s="107" t="str">
        <f>'[1]Tabella E Superiori'!P409</f>
        <v>Disordine evolutivo delle abilità scolastiche non meglio specificato.  Disturbi della sfera emozionale con esordio caratteristico dell'infanzia.</v>
      </c>
      <c r="R409" s="107" t="str">
        <f>'[1]Tabella E Superiori'!Q409</f>
        <v>EH</v>
      </c>
      <c r="S409" s="107" t="str">
        <f>'[1]Tabella E Superiori'!R409</f>
        <v>SI</v>
      </c>
      <c r="T409" s="107" t="str">
        <f>'[1]Tabella E Superiori'!S409</f>
        <v>NO</v>
      </c>
      <c r="U409" s="107" t="str">
        <f>'[1]Tabella E Superiori'!T409</f>
        <v>NO</v>
      </c>
      <c r="V409" s="107" t="str">
        <f>'[1]Tabella E Superiori'!U409</f>
        <v>NO</v>
      </c>
      <c r="W409" s="107" t="str">
        <f>'[1]Tabella E Superiori'!V409</f>
        <v>AD03</v>
      </c>
      <c r="X409" s="107">
        <f>'[1]Tabella E Superiori'!W409</f>
        <v>0</v>
      </c>
      <c r="Y409" s="107">
        <f>'[1]Tabella E Superiori'!X409</f>
        <v>0</v>
      </c>
      <c r="Z409" s="107">
        <f>'[1]Tabella E Superiori'!Y409</f>
        <v>0</v>
      </c>
      <c r="AA409" s="107">
        <f>'[1]Tabella E Superiori'!Z409</f>
        <v>0</v>
      </c>
      <c r="AB409" s="91">
        <f t="shared" si="12"/>
        <v>1</v>
      </c>
    </row>
    <row r="410" spans="1:28" ht="15" hidden="1" customHeight="1">
      <c r="A410" s="92" t="str">
        <f t="shared" si="13"/>
        <v>CLRI01000N</v>
      </c>
      <c r="B410" s="107" t="str">
        <f>'[1]Tabella E Superiori'!A410</f>
        <v>CLRI01000N</v>
      </c>
      <c r="C410" s="107" t="str">
        <f>'[1]Tabella E Superiori'!B410</f>
        <v>CLRI01000N</v>
      </c>
      <c r="D410" s="107" t="str">
        <f>'[1]Tabella E Superiori'!C410</f>
        <v>IP09</v>
      </c>
      <c r="E410" s="107" t="str">
        <f>'[1]Tabella E Superiori'!D410</f>
        <v>CL</v>
      </c>
      <c r="F410" s="107" t="str">
        <f>'[1]Tabella E Superiori'!E410</f>
        <v>Caltanissetta</v>
      </c>
      <c r="G410" s="107" t="str">
        <f>'[1]Tabella E Superiori'!F410</f>
        <v>SS</v>
      </c>
      <c r="H410" s="107" t="str">
        <f>'[1]Tabella E Superiori'!G410</f>
        <v>IPSIA "GALILEI"</v>
      </c>
      <c r="I410" s="107" t="str">
        <f>'[1]Tabella E Superiori'!H410</f>
        <v>CLRI01000N/SS/GAM</v>
      </c>
      <c r="J410" s="107" t="str">
        <f>'[1]Tabella E Superiori'!I410</f>
        <v>M</v>
      </c>
      <c r="K410" s="150">
        <f>'[1]Tabella E Superiori'!J410</f>
        <v>37597</v>
      </c>
      <c r="L410" s="107" t="str">
        <f>'[1]Tabella E Superiori'!K410</f>
        <v>IT</v>
      </c>
      <c r="M410" s="107">
        <f>'[1]Tabella E Superiori'!L410</f>
        <v>4</v>
      </c>
      <c r="N410" s="107" t="str">
        <f>'[1]Tabella E Superiori'!M410</f>
        <v>F71</v>
      </c>
      <c r="O410" s="107" t="str">
        <f>'[1]Tabella E Superiori'!N410</f>
        <v>F72</v>
      </c>
      <c r="P410" s="107">
        <f>'[1]Tabella E Superiori'!O410</f>
        <v>0</v>
      </c>
      <c r="Q410" s="107" t="str">
        <f>'[1]Tabella E Superiori'!P410</f>
        <v>Ritardo mentale di media gravità. Ritardo mentale grave.</v>
      </c>
      <c r="R410" s="107" t="str">
        <f>'[1]Tabella E Superiori'!Q410</f>
        <v>EHG</v>
      </c>
      <c r="S410" s="107" t="str">
        <f>'[1]Tabella E Superiori'!R410</f>
        <v>SI</v>
      </c>
      <c r="T410" s="107" t="str">
        <f>'[1]Tabella E Superiori'!S410</f>
        <v>NO</v>
      </c>
      <c r="U410" s="107" t="str">
        <f>'[1]Tabella E Superiori'!T410</f>
        <v>SI</v>
      </c>
      <c r="V410" s="107" t="str">
        <f>'[1]Tabella E Superiori'!U410</f>
        <v>SI</v>
      </c>
      <c r="W410" s="107" t="str">
        <f>'[1]Tabella E Superiori'!V410</f>
        <v>AD01</v>
      </c>
      <c r="X410" s="107">
        <f>'[1]Tabella E Superiori'!W410</f>
        <v>0</v>
      </c>
      <c r="Y410" s="107">
        <f>'[1]Tabella E Superiori'!X410</f>
        <v>0</v>
      </c>
      <c r="Z410" s="107">
        <f>'[1]Tabella E Superiori'!Y410</f>
        <v>0</v>
      </c>
      <c r="AA410" s="107">
        <f>'[1]Tabella E Superiori'!Z410</f>
        <v>0</v>
      </c>
      <c r="AB410" s="91">
        <f t="shared" si="12"/>
        <v>1</v>
      </c>
    </row>
    <row r="411" spans="1:28" ht="15" hidden="1" customHeight="1">
      <c r="A411" s="92" t="str">
        <f t="shared" si="13"/>
        <v>CLRI01000N</v>
      </c>
      <c r="B411" s="107" t="str">
        <f>'[1]Tabella E Superiori'!A411</f>
        <v>CLRI01000N</v>
      </c>
      <c r="C411" s="107" t="str">
        <f>'[1]Tabella E Superiori'!B411</f>
        <v>CLRI01000N</v>
      </c>
      <c r="D411" s="107" t="str">
        <f>'[1]Tabella E Superiori'!C411</f>
        <v>IP09</v>
      </c>
      <c r="E411" s="107" t="str">
        <f>'[1]Tabella E Superiori'!D411</f>
        <v>CL</v>
      </c>
      <c r="F411" s="107" t="str">
        <f>'[1]Tabella E Superiori'!E411</f>
        <v>Caltanissetta</v>
      </c>
      <c r="G411" s="107" t="str">
        <f>'[1]Tabella E Superiori'!F411</f>
        <v>SS</v>
      </c>
      <c r="H411" s="107" t="str">
        <f>'[1]Tabella E Superiori'!G411</f>
        <v>IPSIA "GALILEI"</v>
      </c>
      <c r="I411" s="107" t="str">
        <f>'[1]Tabella E Superiori'!H411</f>
        <v>CLRI01000N/SS/GG</v>
      </c>
      <c r="J411" s="107" t="str">
        <f>'[1]Tabella E Superiori'!I411</f>
        <v>M</v>
      </c>
      <c r="K411" s="150">
        <f>'[1]Tabella E Superiori'!J411</f>
        <v>37174</v>
      </c>
      <c r="L411" s="107" t="str">
        <f>'[1]Tabella E Superiori'!K411</f>
        <v>IT</v>
      </c>
      <c r="M411" s="107">
        <f>'[1]Tabella E Superiori'!L411</f>
        <v>4</v>
      </c>
      <c r="N411" s="107" t="str">
        <f>'[1]Tabella E Superiori'!M411</f>
        <v>F80</v>
      </c>
      <c r="O411" s="107">
        <f>'[1]Tabella E Superiori'!N411</f>
        <v>0</v>
      </c>
      <c r="P411" s="107">
        <f>'[1]Tabella E Superiori'!O411</f>
        <v>0</v>
      </c>
      <c r="Q411" s="107" t="str">
        <f>'[1]Tabella E Superiori'!P411</f>
        <v>Disturbo evolutivo specifico dell'eloquio e del linguaggio.</v>
      </c>
      <c r="R411" s="107" t="str">
        <f>'[1]Tabella E Superiori'!Q411</f>
        <v>EH</v>
      </c>
      <c r="S411" s="107" t="str">
        <f>'[1]Tabella E Superiori'!R411</f>
        <v>NO</v>
      </c>
      <c r="T411" s="107" t="str">
        <f>'[1]Tabella E Superiori'!S411</f>
        <v>NO</v>
      </c>
      <c r="U411" s="107" t="str">
        <f>'[1]Tabella E Superiori'!T411</f>
        <v>NO</v>
      </c>
      <c r="V411" s="107" t="str">
        <f>'[1]Tabella E Superiori'!U411</f>
        <v>NO</v>
      </c>
      <c r="W411" s="107" t="str">
        <f>'[1]Tabella E Superiori'!V411</f>
        <v>AD03</v>
      </c>
      <c r="X411" s="107">
        <f>'[1]Tabella E Superiori'!W411</f>
        <v>0</v>
      </c>
      <c r="Y411" s="107">
        <f>'[1]Tabella E Superiori'!X411</f>
        <v>0</v>
      </c>
      <c r="Z411" s="107">
        <f>'[1]Tabella E Superiori'!Y411</f>
        <v>0</v>
      </c>
      <c r="AA411" s="107">
        <f>'[1]Tabella E Superiori'!Z411</f>
        <v>0</v>
      </c>
      <c r="AB411" s="91">
        <f t="shared" si="12"/>
        <v>1</v>
      </c>
    </row>
    <row r="412" spans="1:28" ht="15" hidden="1" customHeight="1">
      <c r="A412" s="92" t="str">
        <f t="shared" si="13"/>
        <v>CLRI01000N</v>
      </c>
      <c r="B412" s="107" t="str">
        <f>'[1]Tabella E Superiori'!A412</f>
        <v>CLRI01000N</v>
      </c>
      <c r="C412" s="107" t="str">
        <f>'[1]Tabella E Superiori'!B412</f>
        <v>CLRI01000N</v>
      </c>
      <c r="D412" s="107" t="str">
        <f>'[1]Tabella E Superiori'!C412</f>
        <v>IP09</v>
      </c>
      <c r="E412" s="107" t="str">
        <f>'[1]Tabella E Superiori'!D412</f>
        <v>CL</v>
      </c>
      <c r="F412" s="107" t="str">
        <f>'[1]Tabella E Superiori'!E412</f>
        <v>Caltanissetta</v>
      </c>
      <c r="G412" s="107" t="str">
        <f>'[1]Tabella E Superiori'!F412</f>
        <v>SS</v>
      </c>
      <c r="H412" s="107" t="str">
        <f>'[1]Tabella E Superiori'!G412</f>
        <v>IPSIA "GALILEI"</v>
      </c>
      <c r="I412" s="107" t="str">
        <f>'[1]Tabella E Superiori'!H412</f>
        <v>CLRI01000N/SS/MMP</v>
      </c>
      <c r="J412" s="107" t="str">
        <f>'[1]Tabella E Superiori'!I412</f>
        <v>M</v>
      </c>
      <c r="K412" s="150">
        <f>'[1]Tabella E Superiori'!J412</f>
        <v>37285</v>
      </c>
      <c r="L412" s="107" t="str">
        <f>'[1]Tabella E Superiori'!K412</f>
        <v>IT</v>
      </c>
      <c r="M412" s="107">
        <f>'[1]Tabella E Superiori'!L412</f>
        <v>4</v>
      </c>
      <c r="N412" s="107" t="str">
        <f>'[1]Tabella E Superiori'!M412</f>
        <v>F79</v>
      </c>
      <c r="O412" s="107" t="str">
        <f>'[1]Tabella E Superiori'!N412</f>
        <v>F80</v>
      </c>
      <c r="P412" s="107">
        <f>'[1]Tabella E Superiori'!O412</f>
        <v>0</v>
      </c>
      <c r="Q412" s="107" t="str">
        <f>'[1]Tabella E Superiori'!P412</f>
        <v>Ritardo mentale non specificato. Disturbo evolutivo specifico dell'eloquio e del linguaggio.</v>
      </c>
      <c r="R412" s="107" t="str">
        <f>'[1]Tabella E Superiori'!Q412</f>
        <v>EH</v>
      </c>
      <c r="S412" s="107" t="str">
        <f>'[1]Tabella E Superiori'!R412</f>
        <v>SI</v>
      </c>
      <c r="T412" s="107" t="str">
        <f>'[1]Tabella E Superiori'!S412</f>
        <v>NO</v>
      </c>
      <c r="U412" s="107" t="str">
        <f>'[1]Tabella E Superiori'!T412</f>
        <v>NO</v>
      </c>
      <c r="V412" s="107" t="str">
        <f>'[1]Tabella E Superiori'!U412</f>
        <v>NO</v>
      </c>
      <c r="W412" s="107" t="str">
        <f>'[1]Tabella E Superiori'!V412</f>
        <v>AD01</v>
      </c>
      <c r="X412" s="107">
        <f>'[1]Tabella E Superiori'!W412</f>
        <v>0</v>
      </c>
      <c r="Y412" s="107">
        <f>'[1]Tabella E Superiori'!X412</f>
        <v>0</v>
      </c>
      <c r="Z412" s="107">
        <f>'[1]Tabella E Superiori'!Y412</f>
        <v>0</v>
      </c>
      <c r="AA412" s="107">
        <f>'[1]Tabella E Superiori'!Z412</f>
        <v>0</v>
      </c>
      <c r="AB412" s="91">
        <f t="shared" si="12"/>
        <v>1</v>
      </c>
    </row>
    <row r="413" spans="1:28" ht="15" hidden="1" customHeight="1">
      <c r="A413" s="92" t="str">
        <f t="shared" si="13"/>
        <v>CLRI01000N</v>
      </c>
      <c r="B413" s="107" t="str">
        <f>'[1]Tabella E Superiori'!A413</f>
        <v>CLRI01000N</v>
      </c>
      <c r="C413" s="107" t="str">
        <f>'[1]Tabella E Superiori'!B413</f>
        <v>CLRI01000N</v>
      </c>
      <c r="D413" s="107" t="str">
        <f>'[1]Tabella E Superiori'!C413</f>
        <v>IP09</v>
      </c>
      <c r="E413" s="107" t="str">
        <f>'[1]Tabella E Superiori'!D413</f>
        <v>CL</v>
      </c>
      <c r="F413" s="107" t="str">
        <f>'[1]Tabella E Superiori'!E413</f>
        <v>Caltanissetta</v>
      </c>
      <c r="G413" s="107" t="str">
        <f>'[1]Tabella E Superiori'!F413</f>
        <v>SS</v>
      </c>
      <c r="H413" s="107" t="str">
        <f>'[1]Tabella E Superiori'!G413</f>
        <v>IPSIA "GALILEI"</v>
      </c>
      <c r="I413" s="107" t="str">
        <f>'[1]Tabella E Superiori'!H413</f>
        <v>CLRI01000N/SS/BGP</v>
      </c>
      <c r="J413" s="107" t="str">
        <f>'[1]Tabella E Superiori'!I413</f>
        <v>M</v>
      </c>
      <c r="K413" s="150">
        <f>'[1]Tabella E Superiori'!J413</f>
        <v>37078</v>
      </c>
      <c r="L413" s="107" t="str">
        <f>'[1]Tabella E Superiori'!K413</f>
        <v>IT</v>
      </c>
      <c r="M413" s="107">
        <f>'[1]Tabella E Superiori'!L413</f>
        <v>5</v>
      </c>
      <c r="N413" s="107" t="str">
        <f>'[1]Tabella E Superiori'!M413</f>
        <v>F70</v>
      </c>
      <c r="O413" s="107">
        <f>'[1]Tabella E Superiori'!N413</f>
        <v>0</v>
      </c>
      <c r="P413" s="107">
        <f>'[1]Tabella E Superiori'!O413</f>
        <v>0</v>
      </c>
      <c r="Q413" s="107" t="str">
        <f>'[1]Tabella E Superiori'!P413</f>
        <v>Ritardo mentale lieve.</v>
      </c>
      <c r="R413" s="107" t="str">
        <f>'[1]Tabella E Superiori'!Q413</f>
        <v>EH</v>
      </c>
      <c r="S413" s="107" t="str">
        <f>'[1]Tabella E Superiori'!R413</f>
        <v>NO</v>
      </c>
      <c r="T413" s="107" t="str">
        <f>'[1]Tabella E Superiori'!S413</f>
        <v>NO</v>
      </c>
      <c r="U413" s="107" t="str">
        <f>'[1]Tabella E Superiori'!T413</f>
        <v>NO</v>
      </c>
      <c r="V413" s="107" t="str">
        <f>'[1]Tabella E Superiori'!U413</f>
        <v>NO</v>
      </c>
      <c r="W413" s="107" t="str">
        <f>'[1]Tabella E Superiori'!V413</f>
        <v>AD01</v>
      </c>
      <c r="X413" s="107">
        <f>'[1]Tabella E Superiori'!W413</f>
        <v>0</v>
      </c>
      <c r="Y413" s="107">
        <f>'[1]Tabella E Superiori'!X413</f>
        <v>0</v>
      </c>
      <c r="Z413" s="107">
        <f>'[1]Tabella E Superiori'!Y413</f>
        <v>0</v>
      </c>
      <c r="AA413" s="107">
        <f>'[1]Tabella E Superiori'!Z413</f>
        <v>0</v>
      </c>
      <c r="AB413" s="91">
        <f t="shared" si="12"/>
        <v>1</v>
      </c>
    </row>
    <row r="414" spans="1:28" ht="15" hidden="1" customHeight="1">
      <c r="A414" s="92" t="str">
        <f t="shared" si="13"/>
        <v>CLRI01000N</v>
      </c>
      <c r="B414" s="107" t="str">
        <f>'[1]Tabella E Superiori'!A414</f>
        <v>CLRI01000N</v>
      </c>
      <c r="C414" s="107" t="str">
        <f>'[1]Tabella E Superiori'!B414</f>
        <v>CLRI01000N</v>
      </c>
      <c r="D414" s="107" t="str">
        <f>'[1]Tabella E Superiori'!C414</f>
        <v>IP09</v>
      </c>
      <c r="E414" s="107" t="str">
        <f>'[1]Tabella E Superiori'!D414</f>
        <v>CL</v>
      </c>
      <c r="F414" s="107" t="str">
        <f>'[1]Tabella E Superiori'!E414</f>
        <v>Caltanissetta</v>
      </c>
      <c r="G414" s="107" t="str">
        <f>'[1]Tabella E Superiori'!F414</f>
        <v>SS</v>
      </c>
      <c r="H414" s="107" t="str">
        <f>'[1]Tabella E Superiori'!G414</f>
        <v>IPSIA "GALILEI"</v>
      </c>
      <c r="I414" s="107" t="str">
        <f>'[1]Tabella E Superiori'!H414</f>
        <v>CLRI01000N/SS/LPF</v>
      </c>
      <c r="J414" s="107" t="str">
        <f>'[1]Tabella E Superiori'!I414</f>
        <v>M</v>
      </c>
      <c r="K414" s="150">
        <f>'[1]Tabella E Superiori'!J414</f>
        <v>37240</v>
      </c>
      <c r="L414" s="107" t="str">
        <f>'[1]Tabella E Superiori'!K414</f>
        <v>IT</v>
      </c>
      <c r="M414" s="107">
        <f>'[1]Tabella E Superiori'!L414</f>
        <v>5</v>
      </c>
      <c r="N414" s="107" t="str">
        <f>'[1]Tabella E Superiori'!M414</f>
        <v>Q99</v>
      </c>
      <c r="O414" s="107" t="str">
        <f>'[1]Tabella E Superiori'!N414</f>
        <v>F70</v>
      </c>
      <c r="P414" s="107">
        <f>'[1]Tabella E Superiori'!O414</f>
        <v>0</v>
      </c>
      <c r="Q414" s="107" t="str">
        <f>'[1]Tabella E Superiori'!P414</f>
        <v>Altre anomalie dei cromosomi non classificati altrove. Ritardo mentale lieve.</v>
      </c>
      <c r="R414" s="107" t="str">
        <f>'[1]Tabella E Superiori'!Q414</f>
        <v>EHG</v>
      </c>
      <c r="S414" s="107" t="str">
        <f>'[1]Tabella E Superiori'!R414</f>
        <v>SI</v>
      </c>
      <c r="T414" s="107" t="str">
        <f>'[1]Tabella E Superiori'!S414</f>
        <v>NO</v>
      </c>
      <c r="U414" s="107" t="str">
        <f>'[1]Tabella E Superiori'!T414</f>
        <v>NO</v>
      </c>
      <c r="V414" s="107" t="str">
        <f>'[1]Tabella E Superiori'!U414</f>
        <v>NO</v>
      </c>
      <c r="W414" s="107" t="str">
        <f>'[1]Tabella E Superiori'!V414</f>
        <v>AD03</v>
      </c>
      <c r="X414" s="107">
        <f>'[1]Tabella E Superiori'!W414</f>
        <v>0</v>
      </c>
      <c r="Y414" s="107">
        <f>'[1]Tabella E Superiori'!X414</f>
        <v>0</v>
      </c>
      <c r="Z414" s="107">
        <f>'[1]Tabella E Superiori'!Y414</f>
        <v>0</v>
      </c>
      <c r="AA414" s="107">
        <f>'[1]Tabella E Superiori'!Z414</f>
        <v>0</v>
      </c>
      <c r="AB414" s="91">
        <f t="shared" si="12"/>
        <v>1</v>
      </c>
    </row>
    <row r="415" spans="1:28" ht="15" hidden="1" customHeight="1">
      <c r="A415" s="92" t="str">
        <f t="shared" si="13"/>
        <v>CLRI01000N</v>
      </c>
      <c r="B415" s="107" t="str">
        <f>'[1]Tabella E Superiori'!A415</f>
        <v>CLRI01000N</v>
      </c>
      <c r="C415" s="107" t="str">
        <f>'[1]Tabella E Superiori'!B415</f>
        <v>CLRI01000N</v>
      </c>
      <c r="D415" s="107" t="str">
        <f>'[1]Tabella E Superiori'!C415</f>
        <v>IP09</v>
      </c>
      <c r="E415" s="107" t="str">
        <f>'[1]Tabella E Superiori'!D415</f>
        <v>CL</v>
      </c>
      <c r="F415" s="107" t="str">
        <f>'[1]Tabella E Superiori'!E415</f>
        <v>Caltanissetta</v>
      </c>
      <c r="G415" s="107" t="str">
        <f>'[1]Tabella E Superiori'!F415</f>
        <v>SS</v>
      </c>
      <c r="H415" s="107" t="str">
        <f>'[1]Tabella E Superiori'!G415</f>
        <v>IPSIA "GALILEI"</v>
      </c>
      <c r="I415" s="107" t="str">
        <f>'[1]Tabella E Superiori'!H415</f>
        <v>CLRI01000N/SS/NA</v>
      </c>
      <c r="J415" s="107" t="str">
        <f>'[1]Tabella E Superiori'!I415</f>
        <v>M</v>
      </c>
      <c r="K415" s="150">
        <f>'[1]Tabella E Superiori'!J415</f>
        <v>37232</v>
      </c>
      <c r="L415" s="107" t="str">
        <f>'[1]Tabella E Superiori'!K415</f>
        <v>IT</v>
      </c>
      <c r="M415" s="107">
        <f>'[1]Tabella E Superiori'!L415</f>
        <v>5</v>
      </c>
      <c r="N415" s="107" t="str">
        <f>'[1]Tabella E Superiori'!M415</f>
        <v>F80</v>
      </c>
      <c r="O415" s="107" t="str">
        <f>'[1]Tabella E Superiori'!N415</f>
        <v>F83</v>
      </c>
      <c r="P415" s="107">
        <f>'[1]Tabella E Superiori'!O415</f>
        <v>0</v>
      </c>
      <c r="Q415" s="107" t="str">
        <f>'[1]Tabella E Superiori'!P415</f>
        <v>Disturbo evolutivo specifico dell'eloquio e del linguaggio. Disturbi evolutivi specifici misti.</v>
      </c>
      <c r="R415" s="107" t="str">
        <f>'[1]Tabella E Superiori'!Q415</f>
        <v>EH</v>
      </c>
      <c r="S415" s="107" t="str">
        <f>'[1]Tabella E Superiori'!R415</f>
        <v>SI</v>
      </c>
      <c r="T415" s="107" t="str">
        <f>'[1]Tabella E Superiori'!S415</f>
        <v>NO</v>
      </c>
      <c r="U415" s="107" t="str">
        <f>'[1]Tabella E Superiori'!T415</f>
        <v>NO</v>
      </c>
      <c r="V415" s="107" t="str">
        <f>'[1]Tabella E Superiori'!U415</f>
        <v>NO</v>
      </c>
      <c r="W415" s="107" t="str">
        <f>'[1]Tabella E Superiori'!V415</f>
        <v>AD02</v>
      </c>
      <c r="X415" s="107">
        <f>'[1]Tabella E Superiori'!W415</f>
        <v>0</v>
      </c>
      <c r="Y415" s="107">
        <f>'[1]Tabella E Superiori'!X415</f>
        <v>0</v>
      </c>
      <c r="Z415" s="107">
        <f>'[1]Tabella E Superiori'!Y415</f>
        <v>0</v>
      </c>
      <c r="AA415" s="107">
        <f>'[1]Tabella E Superiori'!Z415</f>
        <v>0</v>
      </c>
      <c r="AB415" s="91">
        <f t="shared" si="12"/>
        <v>1</v>
      </c>
    </row>
    <row r="416" spans="1:28" ht="15" hidden="1" customHeight="1">
      <c r="A416" s="92" t="str">
        <f t="shared" si="13"/>
        <v>CLRI01000N</v>
      </c>
      <c r="B416" s="107" t="str">
        <f>'[1]Tabella E Superiori'!A416</f>
        <v>CLRI01000N</v>
      </c>
      <c r="C416" s="107" t="str">
        <f>'[1]Tabella E Superiori'!B416</f>
        <v>CLRI01000N</v>
      </c>
      <c r="D416" s="107" t="str">
        <f>'[1]Tabella E Superiori'!C416</f>
        <v>IP14</v>
      </c>
      <c r="E416" s="107" t="str">
        <f>'[1]Tabella E Superiori'!D416</f>
        <v>CL</v>
      </c>
      <c r="F416" s="107" t="str">
        <f>'[1]Tabella E Superiori'!E416</f>
        <v>Caltanissetta</v>
      </c>
      <c r="G416" s="107" t="str">
        <f>'[1]Tabella E Superiori'!F416</f>
        <v>SS</v>
      </c>
      <c r="H416" s="107" t="str">
        <f>'[1]Tabella E Superiori'!G416</f>
        <v>IPSIA "GALILEI"</v>
      </c>
      <c r="I416" s="107" t="str">
        <f>'[1]Tabella E Superiori'!H416</f>
        <v>CLRI01000N/SS/DPGT</v>
      </c>
      <c r="J416" s="107" t="str">
        <f>'[1]Tabella E Superiori'!I416</f>
        <v>M</v>
      </c>
      <c r="K416" s="150">
        <f>'[1]Tabella E Superiori'!J416</f>
        <v>38713</v>
      </c>
      <c r="L416" s="107" t="str">
        <f>'[1]Tabella E Superiori'!K416</f>
        <v>IT</v>
      </c>
      <c r="M416" s="107">
        <f>'[1]Tabella E Superiori'!L416</f>
        <v>1</v>
      </c>
      <c r="N416" s="107" t="str">
        <f>'[1]Tabella E Superiori'!M416</f>
        <v>F71</v>
      </c>
      <c r="O416" s="107">
        <f>'[1]Tabella E Superiori'!N416</f>
        <v>0</v>
      </c>
      <c r="P416" s="107">
        <f>'[1]Tabella E Superiori'!O416</f>
        <v>0</v>
      </c>
      <c r="Q416" s="107" t="str">
        <f>'[1]Tabella E Superiori'!P416</f>
        <v>Disabilità cognitiva media.</v>
      </c>
      <c r="R416" s="107" t="str">
        <f>'[1]Tabella E Superiori'!Q416</f>
        <v>EH</v>
      </c>
      <c r="S416" s="107" t="str">
        <f>'[1]Tabella E Superiori'!R416</f>
        <v>NO</v>
      </c>
      <c r="T416" s="107">
        <f>'[1]Tabella E Superiori'!S416</f>
        <v>0</v>
      </c>
      <c r="U416" s="107">
        <f>'[1]Tabella E Superiori'!T416</f>
        <v>0</v>
      </c>
      <c r="V416" s="107">
        <f>'[1]Tabella E Superiori'!U416</f>
        <v>0</v>
      </c>
      <c r="W416" s="107" t="str">
        <f>'[1]Tabella E Superiori'!V416</f>
        <v>AD03</v>
      </c>
      <c r="X416" s="107">
        <f>'[1]Tabella E Superiori'!W416</f>
        <v>0</v>
      </c>
      <c r="Y416" s="107">
        <f>'[1]Tabella E Superiori'!X416</f>
        <v>0</v>
      </c>
      <c r="Z416" s="107">
        <f>'[1]Tabella E Superiori'!Y416</f>
        <v>0</v>
      </c>
      <c r="AA416" s="107">
        <f>'[1]Tabella E Superiori'!Z416</f>
        <v>0</v>
      </c>
      <c r="AB416" s="91">
        <f t="shared" si="12"/>
        <v>1</v>
      </c>
    </row>
    <row r="417" spans="1:28" ht="15" hidden="1" customHeight="1">
      <c r="A417" s="92" t="str">
        <f t="shared" si="13"/>
        <v>CLRI01000N</v>
      </c>
      <c r="B417" s="107" t="str">
        <f>'[1]Tabella E Superiori'!A417</f>
        <v>CLRI01000N</v>
      </c>
      <c r="C417" s="107" t="str">
        <f>'[1]Tabella E Superiori'!B417</f>
        <v>CLRI01000N</v>
      </c>
      <c r="D417" s="107" t="str">
        <f>'[1]Tabella E Superiori'!C417</f>
        <v>IP14</v>
      </c>
      <c r="E417" s="107" t="str">
        <f>'[1]Tabella E Superiori'!D417</f>
        <v>CL</v>
      </c>
      <c r="F417" s="107" t="str">
        <f>'[1]Tabella E Superiori'!E417</f>
        <v>Caltanissetta</v>
      </c>
      <c r="G417" s="107" t="str">
        <f>'[1]Tabella E Superiori'!F417</f>
        <v>SS</v>
      </c>
      <c r="H417" s="107" t="str">
        <f>'[1]Tabella E Superiori'!G417</f>
        <v>IPSIA "GALILEI"</v>
      </c>
      <c r="I417" s="107" t="str">
        <f>'[1]Tabella E Superiori'!H417</f>
        <v>CLRI01000N/SS/FG</v>
      </c>
      <c r="J417" s="107" t="str">
        <f>'[1]Tabella E Superiori'!I417</f>
        <v>M</v>
      </c>
      <c r="K417" s="150" t="str">
        <f>'[1]Tabella E Superiori'!J417</f>
        <v>05/052005</v>
      </c>
      <c r="L417" s="107" t="str">
        <f>'[1]Tabella E Superiori'!K417</f>
        <v>IT</v>
      </c>
      <c r="M417" s="107">
        <f>'[1]Tabella E Superiori'!L417</f>
        <v>1</v>
      </c>
      <c r="N417" s="107">
        <f>'[1]Tabella E Superiori'!M417</f>
        <v>0</v>
      </c>
      <c r="O417" s="107">
        <f>'[1]Tabella E Superiori'!N417</f>
        <v>0</v>
      </c>
      <c r="P417" s="107">
        <f>'[1]Tabella E Superiori'!O417</f>
        <v>0</v>
      </c>
      <c r="Q417" s="107" t="str">
        <f>'[1]Tabella E Superiori'!P417</f>
        <v xml:space="preserve">IN ATTESA DI ICD10. Risulta: INVALIDO con totale e permanente inabilità lavorativa 100% e con necessità di assistenza continua non essendo in grado di compiere gli atti quotidiani della vita. </v>
      </c>
      <c r="R417" s="107">
        <f>'[1]Tabella E Superiori'!Q417</f>
        <v>0</v>
      </c>
      <c r="S417" s="107">
        <f>'[1]Tabella E Superiori'!R417</f>
        <v>0</v>
      </c>
      <c r="T417" s="107">
        <f>'[1]Tabella E Superiori'!S417</f>
        <v>0</v>
      </c>
      <c r="U417" s="107">
        <f>'[1]Tabella E Superiori'!T417</f>
        <v>0</v>
      </c>
      <c r="V417" s="107">
        <f>'[1]Tabella E Superiori'!U417</f>
        <v>0</v>
      </c>
      <c r="W417" s="107">
        <f>'[1]Tabella E Superiori'!V417</f>
        <v>0</v>
      </c>
      <c r="X417" s="107">
        <f>'[1]Tabella E Superiori'!W417</f>
        <v>0</v>
      </c>
      <c r="Y417" s="107">
        <f>'[1]Tabella E Superiori'!X417</f>
        <v>0</v>
      </c>
      <c r="Z417" s="107">
        <f>'[1]Tabella E Superiori'!Y417</f>
        <v>0</v>
      </c>
      <c r="AA417" s="107">
        <f>'[1]Tabella E Superiori'!Z417</f>
        <v>0</v>
      </c>
      <c r="AB417" s="91">
        <f t="shared" si="12"/>
        <v>1</v>
      </c>
    </row>
    <row r="418" spans="1:28" ht="15" hidden="1" customHeight="1">
      <c r="A418" s="92" t="str">
        <f t="shared" si="13"/>
        <v>CLRI01000N</v>
      </c>
      <c r="B418" s="107" t="str">
        <f>'[1]Tabella E Superiori'!A418</f>
        <v>CLRI01000N</v>
      </c>
      <c r="C418" s="107" t="str">
        <f>'[1]Tabella E Superiori'!B418</f>
        <v>CLRI01000N</v>
      </c>
      <c r="D418" s="107" t="str">
        <f>'[1]Tabella E Superiori'!C418</f>
        <v>IP14</v>
      </c>
      <c r="E418" s="107" t="str">
        <f>'[1]Tabella E Superiori'!D418</f>
        <v>CL</v>
      </c>
      <c r="F418" s="107" t="str">
        <f>'[1]Tabella E Superiori'!E418</f>
        <v>Caltanissetta</v>
      </c>
      <c r="G418" s="107" t="str">
        <f>'[1]Tabella E Superiori'!F418</f>
        <v>SS</v>
      </c>
      <c r="H418" s="107" t="str">
        <f>'[1]Tabella E Superiori'!G418</f>
        <v>IPSIA "GALILEI"</v>
      </c>
      <c r="I418" s="107" t="str">
        <f>'[1]Tabella E Superiori'!H418</f>
        <v>CLRI01000N/SS/PAC</v>
      </c>
      <c r="J418" s="107" t="str">
        <f>'[1]Tabella E Superiori'!I418</f>
        <v>M</v>
      </c>
      <c r="K418" s="150">
        <f>'[1]Tabella E Superiori'!J418</f>
        <v>38553</v>
      </c>
      <c r="L418" s="107" t="str">
        <f>'[1]Tabella E Superiori'!K418</f>
        <v>UE</v>
      </c>
      <c r="M418" s="107">
        <f>'[1]Tabella E Superiori'!L418</f>
        <v>1</v>
      </c>
      <c r="N418" s="107" t="str">
        <f>'[1]Tabella E Superiori'!M418</f>
        <v>G40 B</v>
      </c>
      <c r="O418" s="107">
        <f>'[1]Tabella E Superiori'!N418</f>
        <v>0</v>
      </c>
      <c r="P418" s="107">
        <f>'[1]Tabella E Superiori'!O418</f>
        <v>0</v>
      </c>
      <c r="Q418" s="107" t="str">
        <f>'[1]Tabella E Superiori'!P418</f>
        <v>Epilessia non specificata.</v>
      </c>
      <c r="R418" s="107" t="str">
        <f>'[1]Tabella E Superiori'!Q418</f>
        <v>EH</v>
      </c>
      <c r="S418" s="107" t="str">
        <f>'[1]Tabella E Superiori'!R418</f>
        <v>NO</v>
      </c>
      <c r="T418" s="107">
        <f>'[1]Tabella E Superiori'!S418</f>
        <v>0</v>
      </c>
      <c r="U418" s="107">
        <f>'[1]Tabella E Superiori'!T418</f>
        <v>0</v>
      </c>
      <c r="V418" s="107">
        <f>'[1]Tabella E Superiori'!U418</f>
        <v>0</v>
      </c>
      <c r="W418" s="107" t="str">
        <f>'[1]Tabella E Superiori'!V418</f>
        <v>AD01</v>
      </c>
      <c r="X418" s="107">
        <f>'[1]Tabella E Superiori'!W418</f>
        <v>0</v>
      </c>
      <c r="Y418" s="107">
        <f>'[1]Tabella E Superiori'!X418</f>
        <v>0</v>
      </c>
      <c r="Z418" s="107">
        <f>'[1]Tabella E Superiori'!Y418</f>
        <v>0</v>
      </c>
      <c r="AA418" s="107">
        <f>'[1]Tabella E Superiori'!Z418</f>
        <v>0</v>
      </c>
      <c r="AB418" s="91">
        <f t="shared" si="12"/>
        <v>1</v>
      </c>
    </row>
    <row r="419" spans="1:28" ht="15" hidden="1" customHeight="1">
      <c r="A419" s="92" t="str">
        <f t="shared" si="13"/>
        <v>CLRI01000N</v>
      </c>
      <c r="B419" s="107" t="str">
        <f>'[1]Tabella E Superiori'!A419</f>
        <v>CLRI01000N</v>
      </c>
      <c r="C419" s="107" t="str">
        <f>'[1]Tabella E Superiori'!B419</f>
        <v>CLRI01000N</v>
      </c>
      <c r="D419" s="107" t="str">
        <f>'[1]Tabella E Superiori'!C419</f>
        <v>IP14</v>
      </c>
      <c r="E419" s="107" t="str">
        <f>'[1]Tabella E Superiori'!D419</f>
        <v>CL</v>
      </c>
      <c r="F419" s="107" t="str">
        <f>'[1]Tabella E Superiori'!E419</f>
        <v>Caltanissetta</v>
      </c>
      <c r="G419" s="107" t="str">
        <f>'[1]Tabella E Superiori'!F419</f>
        <v>SS</v>
      </c>
      <c r="H419" s="107" t="str">
        <f>'[1]Tabella E Superiori'!G419</f>
        <v>IPSIA "GALILEI"</v>
      </c>
      <c r="I419" s="107" t="str">
        <f>'[1]Tabella E Superiori'!H419</f>
        <v>CLRI01000N/SS/SSP</v>
      </c>
      <c r="J419" s="107" t="str">
        <f>'[1]Tabella E Superiori'!I419</f>
        <v>M</v>
      </c>
      <c r="K419" s="150">
        <f>'[1]Tabella E Superiori'!J419</f>
        <v>38612</v>
      </c>
      <c r="L419" s="107" t="str">
        <f>'[1]Tabella E Superiori'!K419</f>
        <v>IT</v>
      </c>
      <c r="M419" s="107">
        <f>'[1]Tabella E Superiori'!L419</f>
        <v>1</v>
      </c>
      <c r="N419" s="107" t="str">
        <f>'[1]Tabella E Superiori'!M419</f>
        <v>Q99</v>
      </c>
      <c r="O419" s="107" t="str">
        <f>'[1]Tabella E Superiori'!N419</f>
        <v>F70.0</v>
      </c>
      <c r="P419" s="107" t="str">
        <f>'[1]Tabella E Superiori'!O419</f>
        <v>F90.0</v>
      </c>
      <c r="Q419" s="107" t="str">
        <f>'[1]Tabella E Superiori'!P419</f>
        <v>Sindrome del cromosomaY sovrannumerario. Ritardo mentale lieve- ADHD - Anomalia EEG.</v>
      </c>
      <c r="R419" s="107" t="str">
        <f>'[1]Tabella E Superiori'!Q419</f>
        <v>EHG</v>
      </c>
      <c r="S419" s="107" t="str">
        <f>'[1]Tabella E Superiori'!R419</f>
        <v>SI</v>
      </c>
      <c r="T419" s="107">
        <f>'[1]Tabella E Superiori'!S419</f>
        <v>0</v>
      </c>
      <c r="U419" s="107">
        <f>'[1]Tabella E Superiori'!T419</f>
        <v>0</v>
      </c>
      <c r="V419" s="107">
        <f>'[1]Tabella E Superiori'!U419</f>
        <v>0</v>
      </c>
      <c r="W419" s="107" t="str">
        <f>'[1]Tabella E Superiori'!V419</f>
        <v>AD02</v>
      </c>
      <c r="X419" s="107">
        <f>'[1]Tabella E Superiori'!W419</f>
        <v>0</v>
      </c>
      <c r="Y419" s="107">
        <f>'[1]Tabella E Superiori'!X419</f>
        <v>0</v>
      </c>
      <c r="Z419" s="107">
        <f>'[1]Tabella E Superiori'!Y419</f>
        <v>0</v>
      </c>
      <c r="AA419" s="107">
        <f>'[1]Tabella E Superiori'!Z419</f>
        <v>0</v>
      </c>
      <c r="AB419" s="91">
        <f t="shared" si="12"/>
        <v>1</v>
      </c>
    </row>
    <row r="420" spans="1:28" ht="15" hidden="1" customHeight="1">
      <c r="A420" s="92" t="str">
        <f t="shared" si="13"/>
        <v>CLRI01000N</v>
      </c>
      <c r="B420" s="107" t="str">
        <f>'[1]Tabella E Superiori'!A420</f>
        <v>CLRI01000N</v>
      </c>
      <c r="C420" s="107" t="str">
        <f>'[1]Tabella E Superiori'!B420</f>
        <v>CLRI01000N</v>
      </c>
      <c r="D420" s="107" t="str">
        <f>'[1]Tabella E Superiori'!C420</f>
        <v>IP14</v>
      </c>
      <c r="E420" s="107" t="str">
        <f>'[1]Tabella E Superiori'!D420</f>
        <v>CL</v>
      </c>
      <c r="F420" s="107" t="str">
        <f>'[1]Tabella E Superiori'!E420</f>
        <v>Caltanissetta</v>
      </c>
      <c r="G420" s="107" t="str">
        <f>'[1]Tabella E Superiori'!F420</f>
        <v>SS</v>
      </c>
      <c r="H420" s="107" t="str">
        <f>'[1]Tabella E Superiori'!G420</f>
        <v>IPSIA "GALILEI"</v>
      </c>
      <c r="I420" s="107" t="str">
        <f>'[1]Tabella E Superiori'!H420</f>
        <v>CLRI01000N/SS/LM</v>
      </c>
      <c r="J420" s="107" t="str">
        <f>'[1]Tabella E Superiori'!I420</f>
        <v>M</v>
      </c>
      <c r="K420" s="150">
        <f>'[1]Tabella E Superiori'!J420</f>
        <v>38005</v>
      </c>
      <c r="L420" s="107" t="str">
        <f>'[1]Tabella E Superiori'!K420</f>
        <v>IT</v>
      </c>
      <c r="M420" s="107">
        <f>'[1]Tabella E Superiori'!L420</f>
        <v>2</v>
      </c>
      <c r="N420" s="107" t="str">
        <f>'[1]Tabella E Superiori'!M420</f>
        <v>F71</v>
      </c>
      <c r="O420" s="107">
        <f>'[1]Tabella E Superiori'!N420</f>
        <v>0</v>
      </c>
      <c r="P420" s="107">
        <f>'[1]Tabella E Superiori'!O420</f>
        <v>0</v>
      </c>
      <c r="Q420" s="107" t="str">
        <f>'[1]Tabella E Superiori'!P420</f>
        <v>Ritardo mentale di media gravità.</v>
      </c>
      <c r="R420" s="107" t="str">
        <f>'[1]Tabella E Superiori'!Q420</f>
        <v>EH</v>
      </c>
      <c r="S420" s="107" t="str">
        <f>'[1]Tabella E Superiori'!R420</f>
        <v>NO</v>
      </c>
      <c r="T420" s="107" t="str">
        <f>'[1]Tabella E Superiori'!S420</f>
        <v>NO</v>
      </c>
      <c r="U420" s="107" t="str">
        <f>'[1]Tabella E Superiori'!T420</f>
        <v>NO</v>
      </c>
      <c r="V420" s="107" t="str">
        <f>'[1]Tabella E Superiori'!U420</f>
        <v>NO</v>
      </c>
      <c r="W420" s="107" t="str">
        <f>'[1]Tabella E Superiori'!V420</f>
        <v>AD02</v>
      </c>
      <c r="X420" s="107">
        <f>'[1]Tabella E Superiori'!W420</f>
        <v>0</v>
      </c>
      <c r="Y420" s="107">
        <f>'[1]Tabella E Superiori'!X420</f>
        <v>0</v>
      </c>
      <c r="Z420" s="107">
        <f>'[1]Tabella E Superiori'!Y420</f>
        <v>0</v>
      </c>
      <c r="AA420" s="107">
        <f>'[1]Tabella E Superiori'!Z420</f>
        <v>0</v>
      </c>
      <c r="AB420" s="91">
        <f t="shared" si="12"/>
        <v>1</v>
      </c>
    </row>
    <row r="421" spans="1:28" ht="15" hidden="1" customHeight="1">
      <c r="A421" s="92" t="str">
        <f t="shared" si="13"/>
        <v>CLRI01000N</v>
      </c>
      <c r="B421" s="107" t="str">
        <f>'[1]Tabella E Superiori'!A421</f>
        <v>CLRI01000N</v>
      </c>
      <c r="C421" s="107" t="str">
        <f>'[1]Tabella E Superiori'!B421</f>
        <v>CLRI01000N</v>
      </c>
      <c r="D421" s="107" t="str">
        <f>'[1]Tabella E Superiori'!C421</f>
        <v>IP14</v>
      </c>
      <c r="E421" s="107" t="str">
        <f>'[1]Tabella E Superiori'!D421</f>
        <v>CL</v>
      </c>
      <c r="F421" s="107" t="str">
        <f>'[1]Tabella E Superiori'!E421</f>
        <v>Caltanissetta</v>
      </c>
      <c r="G421" s="107" t="str">
        <f>'[1]Tabella E Superiori'!F421</f>
        <v>SS</v>
      </c>
      <c r="H421" s="107" t="str">
        <f>'[1]Tabella E Superiori'!G421</f>
        <v>IPSIA "GALILEI"</v>
      </c>
      <c r="I421" s="107" t="str">
        <f>'[1]Tabella E Superiori'!H421</f>
        <v>CLRI01000N/SS/PIV</v>
      </c>
      <c r="J421" s="107" t="str">
        <f>'[1]Tabella E Superiori'!I421</f>
        <v>M</v>
      </c>
      <c r="K421" s="150">
        <f>'[1]Tabella E Superiori'!J421</f>
        <v>36895</v>
      </c>
      <c r="L421" s="107" t="str">
        <f>'[1]Tabella E Superiori'!K421</f>
        <v>IT</v>
      </c>
      <c r="M421" s="107">
        <f>'[1]Tabella E Superiori'!L421</f>
        <v>2</v>
      </c>
      <c r="N421" s="107" t="str">
        <f>'[1]Tabella E Superiori'!M421</f>
        <v>F70</v>
      </c>
      <c r="O421" s="107">
        <f>'[1]Tabella E Superiori'!N421</f>
        <v>0</v>
      </c>
      <c r="P421" s="107">
        <f>'[1]Tabella E Superiori'!O421</f>
        <v>0</v>
      </c>
      <c r="Q421" s="107" t="str">
        <f>'[1]Tabella E Superiori'!P421</f>
        <v>Ritardo mentale lieve.</v>
      </c>
      <c r="R421" s="107" t="str">
        <f>'[1]Tabella E Superiori'!Q421</f>
        <v>EH</v>
      </c>
      <c r="S421" s="107" t="str">
        <f>'[1]Tabella E Superiori'!R421</f>
        <v>NO</v>
      </c>
      <c r="T421" s="107" t="str">
        <f>'[1]Tabella E Superiori'!S421</f>
        <v>NO</v>
      </c>
      <c r="U421" s="107" t="str">
        <f>'[1]Tabella E Superiori'!T421</f>
        <v>NO</v>
      </c>
      <c r="V421" s="107" t="str">
        <f>'[1]Tabella E Superiori'!U421</f>
        <v>NO</v>
      </c>
      <c r="W421" s="107" t="str">
        <f>'[1]Tabella E Superiori'!V421</f>
        <v>AD01</v>
      </c>
      <c r="X421" s="107">
        <f>'[1]Tabella E Superiori'!W421</f>
        <v>0</v>
      </c>
      <c r="Y421" s="107">
        <f>'[1]Tabella E Superiori'!X421</f>
        <v>0</v>
      </c>
      <c r="Z421" s="107">
        <f>'[1]Tabella E Superiori'!Y421</f>
        <v>0</v>
      </c>
      <c r="AA421" s="107">
        <f>'[1]Tabella E Superiori'!Z421</f>
        <v>0</v>
      </c>
      <c r="AB421" s="91">
        <f t="shared" si="12"/>
        <v>1</v>
      </c>
    </row>
    <row r="422" spans="1:28" ht="15" hidden="1" customHeight="1">
      <c r="A422" s="92" t="str">
        <f t="shared" si="13"/>
        <v>CLRI01000N</v>
      </c>
      <c r="B422" s="107" t="str">
        <f>'[1]Tabella E Superiori'!A422</f>
        <v>CLRI01000N</v>
      </c>
      <c r="C422" s="107" t="str">
        <f>'[1]Tabella E Superiori'!B422</f>
        <v>CLRI01000N</v>
      </c>
      <c r="D422" s="107" t="str">
        <f>'[1]Tabella E Superiori'!C422</f>
        <v>IP14</v>
      </c>
      <c r="E422" s="107" t="str">
        <f>'[1]Tabella E Superiori'!D422</f>
        <v>CL</v>
      </c>
      <c r="F422" s="107" t="str">
        <f>'[1]Tabella E Superiori'!E422</f>
        <v>Caltanissetta</v>
      </c>
      <c r="G422" s="107" t="str">
        <f>'[1]Tabella E Superiori'!F422</f>
        <v>SS</v>
      </c>
      <c r="H422" s="107" t="str">
        <f>'[1]Tabella E Superiori'!G422</f>
        <v>IPSIA "GALILEI"</v>
      </c>
      <c r="I422" s="107" t="str">
        <f>'[1]Tabella E Superiori'!H422</f>
        <v>CLRI01000N/SS/RL</v>
      </c>
      <c r="J422" s="107" t="str">
        <f>'[1]Tabella E Superiori'!I422</f>
        <v>M</v>
      </c>
      <c r="K422" s="150">
        <f>'[1]Tabella E Superiori'!J422</f>
        <v>38164</v>
      </c>
      <c r="L422" s="107" t="str">
        <f>'[1]Tabella E Superiori'!K422</f>
        <v>IT</v>
      </c>
      <c r="M422" s="107">
        <f>'[1]Tabella E Superiori'!L422</f>
        <v>2</v>
      </c>
      <c r="N422" s="107" t="str">
        <f>'[1]Tabella E Superiori'!M422</f>
        <v>Q99</v>
      </c>
      <c r="O422" s="107">
        <f>'[1]Tabella E Superiori'!N422</f>
        <v>0</v>
      </c>
      <c r="P422" s="107">
        <f>'[1]Tabella E Superiori'!O422</f>
        <v>0</v>
      </c>
      <c r="Q422" s="107" t="str">
        <f>'[1]Tabella E Superiori'!P422</f>
        <v>Altre anomalie dei cromosomi non classificati altrove.</v>
      </c>
      <c r="R422" s="107" t="str">
        <f>'[1]Tabella E Superiori'!Q422</f>
        <v>EHG</v>
      </c>
      <c r="S422" s="107" t="str">
        <f>'[1]Tabella E Superiori'!R422</f>
        <v>NO</v>
      </c>
      <c r="T422" s="107" t="str">
        <f>'[1]Tabella E Superiori'!S422</f>
        <v>NO</v>
      </c>
      <c r="U422" s="107" t="str">
        <f>'[1]Tabella E Superiori'!T422</f>
        <v>SI</v>
      </c>
      <c r="V422" s="107" t="str">
        <f>'[1]Tabella E Superiori'!U422</f>
        <v>SI</v>
      </c>
      <c r="W422" s="107" t="str">
        <f>'[1]Tabella E Superiori'!V422</f>
        <v>AD03</v>
      </c>
      <c r="X422" s="107">
        <f>'[1]Tabella E Superiori'!W422</f>
        <v>0</v>
      </c>
      <c r="Y422" s="107" t="str">
        <f>'[1]Tabella E Superiori'!X422</f>
        <v>RG n.409/2017-1 del 01/06/2017</v>
      </c>
      <c r="Z422" s="107">
        <f>'[1]Tabella E Superiori'!Y422</f>
        <v>0</v>
      </c>
      <c r="AA422" s="107">
        <f>'[1]Tabella E Superiori'!Z422</f>
        <v>0</v>
      </c>
      <c r="AB422" s="91">
        <f t="shared" si="12"/>
        <v>1</v>
      </c>
    </row>
    <row r="423" spans="1:28" ht="15" hidden="1" customHeight="1">
      <c r="A423" s="92" t="str">
        <f t="shared" si="13"/>
        <v>CLRI01000N</v>
      </c>
      <c r="B423" s="107" t="str">
        <f>'[1]Tabella E Superiori'!A423</f>
        <v>CLRI01000N</v>
      </c>
      <c r="C423" s="107" t="str">
        <f>'[1]Tabella E Superiori'!B423</f>
        <v>CLRI01000N</v>
      </c>
      <c r="D423" s="107" t="str">
        <f>'[1]Tabella E Superiori'!C423</f>
        <v>IP19</v>
      </c>
      <c r="E423" s="107" t="str">
        <f>'[1]Tabella E Superiori'!D423</f>
        <v>CL</v>
      </c>
      <c r="F423" s="107" t="str">
        <f>'[1]Tabella E Superiori'!E423</f>
        <v>Caltanissetta</v>
      </c>
      <c r="G423" s="107" t="str">
        <f>'[1]Tabella E Superiori'!F423</f>
        <v>SS</v>
      </c>
      <c r="H423" s="107" t="str">
        <f>'[1]Tabella E Superiori'!G423</f>
        <v>IPSIA "GALILEI"</v>
      </c>
      <c r="I423" s="107" t="str">
        <f>'[1]Tabella E Superiori'!H423</f>
        <v>CLRI01000N/SS/FK</v>
      </c>
      <c r="J423" s="107" t="str">
        <f>'[1]Tabella E Superiori'!I423</f>
        <v>F</v>
      </c>
      <c r="K423" s="150">
        <f>'[1]Tabella E Superiori'!J423</f>
        <v>38051</v>
      </c>
      <c r="L423" s="107" t="str">
        <f>'[1]Tabella E Superiori'!K423</f>
        <v>IT</v>
      </c>
      <c r="M423" s="107">
        <f>'[1]Tabella E Superiori'!L423</f>
        <v>1</v>
      </c>
      <c r="N423" s="107" t="str">
        <f>'[1]Tabella E Superiori'!M423</f>
        <v>F80.1</v>
      </c>
      <c r="O423" s="107" t="str">
        <f>'[1]Tabella E Superiori'!N423</f>
        <v>F83</v>
      </c>
      <c r="P423" s="107">
        <f>'[1]Tabella E Superiori'!O423</f>
        <v>0</v>
      </c>
      <c r="Q423" s="107" t="str">
        <f>'[1]Tabella E Superiori'!P423</f>
        <v>Disturbo del linguaggio espressivo con disturbi evolutivi specifici misti.</v>
      </c>
      <c r="R423" s="107" t="str">
        <f>'[1]Tabella E Superiori'!Q423</f>
        <v>EH</v>
      </c>
      <c r="S423" s="107" t="str">
        <f>'[1]Tabella E Superiori'!R423</f>
        <v>SI</v>
      </c>
      <c r="T423" s="107">
        <f>'[1]Tabella E Superiori'!S423</f>
        <v>0</v>
      </c>
      <c r="U423" s="107">
        <f>'[1]Tabella E Superiori'!T423</f>
        <v>0</v>
      </c>
      <c r="V423" s="107">
        <f>'[1]Tabella E Superiori'!U423</f>
        <v>0</v>
      </c>
      <c r="W423" s="107" t="str">
        <f>'[1]Tabella E Superiori'!V423</f>
        <v>AD01</v>
      </c>
      <c r="X423" s="107">
        <f>'[1]Tabella E Superiori'!W423</f>
        <v>0</v>
      </c>
      <c r="Y423" s="107">
        <f>'[1]Tabella E Superiori'!X423</f>
        <v>0</v>
      </c>
      <c r="Z423" s="107">
        <f>'[1]Tabella E Superiori'!Y423</f>
        <v>0</v>
      </c>
      <c r="AA423" s="107">
        <f>'[1]Tabella E Superiori'!Z423</f>
        <v>0</v>
      </c>
      <c r="AB423" s="91">
        <f t="shared" si="12"/>
        <v>1</v>
      </c>
    </row>
    <row r="424" spans="1:28" ht="15" hidden="1" customHeight="1">
      <c r="A424" s="92" t="str">
        <f t="shared" si="13"/>
        <v>CLRI01000N</v>
      </c>
      <c r="B424" s="107" t="str">
        <f>'[1]Tabella E Superiori'!A424</f>
        <v>CLRI01000N</v>
      </c>
      <c r="C424" s="107" t="str">
        <f>'[1]Tabella E Superiori'!B424</f>
        <v>CLRI01000N</v>
      </c>
      <c r="D424" s="107" t="str">
        <f>'[1]Tabella E Superiori'!C424</f>
        <v>IP19</v>
      </c>
      <c r="E424" s="107" t="str">
        <f>'[1]Tabella E Superiori'!D424</f>
        <v>CL</v>
      </c>
      <c r="F424" s="107" t="str">
        <f>'[1]Tabella E Superiori'!E424</f>
        <v>Caltanissetta</v>
      </c>
      <c r="G424" s="107" t="str">
        <f>'[1]Tabella E Superiori'!F424</f>
        <v>SS</v>
      </c>
      <c r="H424" s="107" t="str">
        <f>'[1]Tabella E Superiori'!G424</f>
        <v>IPSIA "GALILEI"</v>
      </c>
      <c r="I424" s="107" t="str">
        <f>'[1]Tabella E Superiori'!H424</f>
        <v>CLRI01000N/SS/SGM</v>
      </c>
      <c r="J424" s="107" t="str">
        <f>'[1]Tabella E Superiori'!I424</f>
        <v>F</v>
      </c>
      <c r="K424" s="150">
        <f>'[1]Tabella E Superiori'!J424</f>
        <v>38163</v>
      </c>
      <c r="L424" s="107" t="str">
        <f>'[1]Tabella E Superiori'!K424</f>
        <v>IT</v>
      </c>
      <c r="M424" s="107">
        <f>'[1]Tabella E Superiori'!L424</f>
        <v>1</v>
      </c>
      <c r="N424" s="107" t="str">
        <f>'[1]Tabella E Superiori'!M424</f>
        <v>Q02</v>
      </c>
      <c r="O424" s="107" t="str">
        <f>'[1]Tabella E Superiori'!N424</f>
        <v>F70</v>
      </c>
      <c r="P424" s="107">
        <f>'[1]Tabella E Superiori'!O424</f>
        <v>0</v>
      </c>
      <c r="Q424" s="107" t="str">
        <f>'[1]Tabella E Superiori'!P424</f>
        <v>Microcefalia e disabilità cognitiva lieve.</v>
      </c>
      <c r="R424" s="107" t="str">
        <f>'[1]Tabella E Superiori'!Q424</f>
        <v>EHG</v>
      </c>
      <c r="S424" s="107" t="str">
        <f>'[1]Tabella E Superiori'!R424</f>
        <v>SI</v>
      </c>
      <c r="T424" s="107">
        <f>'[1]Tabella E Superiori'!S424</f>
        <v>0</v>
      </c>
      <c r="U424" s="107">
        <f>'[1]Tabella E Superiori'!T424</f>
        <v>0</v>
      </c>
      <c r="V424" s="107">
        <f>'[1]Tabella E Superiori'!U424</f>
        <v>0</v>
      </c>
      <c r="W424" s="107" t="str">
        <f>'[1]Tabella E Superiori'!V424</f>
        <v>AD02</v>
      </c>
      <c r="X424" s="107">
        <f>'[1]Tabella E Superiori'!W424</f>
        <v>0</v>
      </c>
      <c r="Y424" s="107">
        <f>'[1]Tabella E Superiori'!X424</f>
        <v>0</v>
      </c>
      <c r="Z424" s="107">
        <f>'[1]Tabella E Superiori'!Y424</f>
        <v>0</v>
      </c>
      <c r="AA424" s="107">
        <f>'[1]Tabella E Superiori'!Z424</f>
        <v>0</v>
      </c>
      <c r="AB424" s="91">
        <f t="shared" si="12"/>
        <v>1</v>
      </c>
    </row>
    <row r="425" spans="1:28" ht="15" hidden="1" customHeight="1">
      <c r="A425" s="92" t="str">
        <f t="shared" si="13"/>
        <v>CLRI01000N</v>
      </c>
      <c r="B425" s="107" t="str">
        <f>'[1]Tabella E Superiori'!A425</f>
        <v>CLRI01000N</v>
      </c>
      <c r="C425" s="107" t="str">
        <f>'[1]Tabella E Superiori'!B425</f>
        <v>CLRI01000N</v>
      </c>
      <c r="D425" s="107" t="str">
        <f>'[1]Tabella E Superiori'!C425</f>
        <v>IP19</v>
      </c>
      <c r="E425" s="107" t="str">
        <f>'[1]Tabella E Superiori'!D425</f>
        <v>CL</v>
      </c>
      <c r="F425" s="107" t="str">
        <f>'[1]Tabella E Superiori'!E425</f>
        <v>Caltanissetta</v>
      </c>
      <c r="G425" s="107" t="str">
        <f>'[1]Tabella E Superiori'!F425</f>
        <v>SS</v>
      </c>
      <c r="H425" s="107" t="str">
        <f>'[1]Tabella E Superiori'!G425</f>
        <v>IPSIA "GALILEI"</v>
      </c>
      <c r="I425" s="107" t="str">
        <f>'[1]Tabella E Superiori'!H425</f>
        <v>CLRI01000N/SS/FR</v>
      </c>
      <c r="J425" s="107" t="str">
        <f>'[1]Tabella E Superiori'!I425</f>
        <v>F</v>
      </c>
      <c r="K425" s="150">
        <f>'[1]Tabella E Superiori'!J425</f>
        <v>38068</v>
      </c>
      <c r="L425" s="107" t="str">
        <f>'[1]Tabella E Superiori'!K425</f>
        <v>IT</v>
      </c>
      <c r="M425" s="107">
        <f>'[1]Tabella E Superiori'!L425</f>
        <v>2</v>
      </c>
      <c r="N425" s="107" t="str">
        <f>'[1]Tabella E Superiori'!M425</f>
        <v>F70</v>
      </c>
      <c r="O425" s="107">
        <f>'[1]Tabella E Superiori'!N425</f>
        <v>0</v>
      </c>
      <c r="P425" s="107">
        <f>'[1]Tabella E Superiori'!O425</f>
        <v>0</v>
      </c>
      <c r="Q425" s="107" t="str">
        <f>'[1]Tabella E Superiori'!P425</f>
        <v>Ritardo mentale lieve.</v>
      </c>
      <c r="R425" s="107" t="str">
        <f>'[1]Tabella E Superiori'!Q425</f>
        <v>EH</v>
      </c>
      <c r="S425" s="107" t="str">
        <f>'[1]Tabella E Superiori'!R425</f>
        <v>NO</v>
      </c>
      <c r="T425" s="107" t="str">
        <f>'[1]Tabella E Superiori'!S425</f>
        <v>NO</v>
      </c>
      <c r="U425" s="107" t="str">
        <f>'[1]Tabella E Superiori'!T425</f>
        <v>NO</v>
      </c>
      <c r="V425" s="107" t="str">
        <f>'[1]Tabella E Superiori'!U425</f>
        <v>NO</v>
      </c>
      <c r="W425" s="107" t="str">
        <f>'[1]Tabella E Superiori'!V425</f>
        <v>AD03</v>
      </c>
      <c r="X425" s="107">
        <f>'[1]Tabella E Superiori'!W425</f>
        <v>0</v>
      </c>
      <c r="Y425" s="107">
        <f>'[1]Tabella E Superiori'!X425</f>
        <v>0</v>
      </c>
      <c r="Z425" s="107">
        <f>'[1]Tabella E Superiori'!Y425</f>
        <v>0</v>
      </c>
      <c r="AA425" s="107">
        <f>'[1]Tabella E Superiori'!Z425</f>
        <v>0</v>
      </c>
      <c r="AB425" s="91">
        <f t="shared" si="12"/>
        <v>1</v>
      </c>
    </row>
    <row r="426" spans="1:28" ht="15" hidden="1" customHeight="1">
      <c r="A426" s="92" t="str">
        <f t="shared" si="13"/>
        <v>CLRI01000N</v>
      </c>
      <c r="B426" s="107" t="str">
        <f>'[1]Tabella E Superiori'!A426</f>
        <v>CLRI01000N</v>
      </c>
      <c r="C426" s="107" t="str">
        <f>'[1]Tabella E Superiori'!B426</f>
        <v>CLRI01000N</v>
      </c>
      <c r="D426" s="107" t="str">
        <f>'[1]Tabella E Superiori'!C426</f>
        <v>IP19</v>
      </c>
      <c r="E426" s="107" t="str">
        <f>'[1]Tabella E Superiori'!D426</f>
        <v>CL</v>
      </c>
      <c r="F426" s="107" t="str">
        <f>'[1]Tabella E Superiori'!E426</f>
        <v>Caltanissetta</v>
      </c>
      <c r="G426" s="107" t="str">
        <f>'[1]Tabella E Superiori'!F426</f>
        <v>SS</v>
      </c>
      <c r="H426" s="107" t="str">
        <f>'[1]Tabella E Superiori'!G426</f>
        <v>IPSIA "GALILEI"</v>
      </c>
      <c r="I426" s="107" t="str">
        <f>'[1]Tabella E Superiori'!H426</f>
        <v>CLRI01000N/SS/QL</v>
      </c>
      <c r="J426" s="107" t="str">
        <f>'[1]Tabella E Superiori'!I426</f>
        <v>F</v>
      </c>
      <c r="K426" s="150">
        <f>'[1]Tabella E Superiori'!J426</f>
        <v>38392</v>
      </c>
      <c r="L426" s="107" t="str">
        <f>'[1]Tabella E Superiori'!K426</f>
        <v>IT</v>
      </c>
      <c r="M426" s="107">
        <f>'[1]Tabella E Superiori'!L426</f>
        <v>2</v>
      </c>
      <c r="N426" s="107" t="str">
        <f>'[1]Tabella E Superiori'!M426</f>
        <v>F70</v>
      </c>
      <c r="O426" s="107" t="str">
        <f>'[1]Tabella E Superiori'!N426</f>
        <v>G94</v>
      </c>
      <c r="P426" s="107">
        <f>'[1]Tabella E Superiori'!O426</f>
        <v>0</v>
      </c>
      <c r="Q426" s="107" t="str">
        <f>'[1]Tabella E Superiori'!P426</f>
        <v>Ritardo mentale lieve. Altri disturbi dell'encefalo in malattie classificate altrove.</v>
      </c>
      <c r="R426" s="107" t="str">
        <f>'[1]Tabella E Superiori'!Q426</f>
        <v>EH</v>
      </c>
      <c r="S426" s="107" t="str">
        <f>'[1]Tabella E Superiori'!R426</f>
        <v>SI</v>
      </c>
      <c r="T426" s="107" t="str">
        <f>'[1]Tabella E Superiori'!S426</f>
        <v>NO</v>
      </c>
      <c r="U426" s="107" t="str">
        <f>'[1]Tabella E Superiori'!T426</f>
        <v>NO</v>
      </c>
      <c r="V426" s="107" t="str">
        <f>'[1]Tabella E Superiori'!U426</f>
        <v>NO</v>
      </c>
      <c r="W426" s="107" t="str">
        <f>'[1]Tabella E Superiori'!V426</f>
        <v>AD02</v>
      </c>
      <c r="X426" s="107">
        <f>'[1]Tabella E Superiori'!W426</f>
        <v>0</v>
      </c>
      <c r="Y426" s="107">
        <f>'[1]Tabella E Superiori'!X426</f>
        <v>0</v>
      </c>
      <c r="Z426" s="107">
        <f>'[1]Tabella E Superiori'!Y426</f>
        <v>0</v>
      </c>
      <c r="AA426" s="107">
        <f>'[1]Tabella E Superiori'!Z426</f>
        <v>0</v>
      </c>
      <c r="AB426" s="91">
        <f t="shared" si="12"/>
        <v>1</v>
      </c>
    </row>
    <row r="427" spans="1:28" ht="15" hidden="1" customHeight="1">
      <c r="A427" s="92" t="str">
        <f t="shared" si="13"/>
        <v>CLRI01000N</v>
      </c>
      <c r="B427" s="107" t="str">
        <f>'[1]Tabella E Superiori'!A427</f>
        <v>CLRI01000N</v>
      </c>
      <c r="C427" s="107" t="str">
        <f>'[1]Tabella E Superiori'!B427</f>
        <v>CLRI01000N</v>
      </c>
      <c r="D427" s="107" t="str">
        <f>'[1]Tabella E Superiori'!C427</f>
        <v>IP19</v>
      </c>
      <c r="E427" s="107" t="str">
        <f>'[1]Tabella E Superiori'!D427</f>
        <v>CL</v>
      </c>
      <c r="F427" s="107" t="str">
        <f>'[1]Tabella E Superiori'!E427</f>
        <v>Caltanissetta</v>
      </c>
      <c r="G427" s="107" t="str">
        <f>'[1]Tabella E Superiori'!F427</f>
        <v>SS</v>
      </c>
      <c r="H427" s="107" t="str">
        <f>'[1]Tabella E Superiori'!G427</f>
        <v>IPSIA "GALILEI"</v>
      </c>
      <c r="I427" s="107" t="str">
        <f>'[1]Tabella E Superiori'!H427</f>
        <v>CLRI01000N/SS/RE</v>
      </c>
      <c r="J427" s="107" t="str">
        <f>'[1]Tabella E Superiori'!I427</f>
        <v>F</v>
      </c>
      <c r="K427" s="150">
        <f>'[1]Tabella E Superiori'!J427</f>
        <v>38180</v>
      </c>
      <c r="L427" s="107" t="str">
        <f>'[1]Tabella E Superiori'!K427</f>
        <v>IT</v>
      </c>
      <c r="M427" s="107">
        <f>'[1]Tabella E Superiori'!L427</f>
        <v>2</v>
      </c>
      <c r="N427" s="107" t="str">
        <f>'[1]Tabella E Superiori'!M427</f>
        <v>F70</v>
      </c>
      <c r="O427" s="107">
        <f>'[1]Tabella E Superiori'!N427</f>
        <v>0</v>
      </c>
      <c r="P427" s="107">
        <f>'[1]Tabella E Superiori'!O427</f>
        <v>0</v>
      </c>
      <c r="Q427" s="107" t="str">
        <f>'[1]Tabella E Superiori'!P427</f>
        <v>Ritardo mentale lieve.</v>
      </c>
      <c r="R427" s="107" t="str">
        <f>'[1]Tabella E Superiori'!Q427</f>
        <v>EH</v>
      </c>
      <c r="S427" s="107" t="str">
        <f>'[1]Tabella E Superiori'!R427</f>
        <v>NO</v>
      </c>
      <c r="T427" s="107" t="str">
        <f>'[1]Tabella E Superiori'!S427</f>
        <v>NO</v>
      </c>
      <c r="U427" s="107" t="str">
        <f>'[1]Tabella E Superiori'!T427</f>
        <v>NO</v>
      </c>
      <c r="V427" s="107" t="str">
        <f>'[1]Tabella E Superiori'!U427</f>
        <v>NO</v>
      </c>
      <c r="W427" s="107" t="str">
        <f>'[1]Tabella E Superiori'!V427</f>
        <v>AD03</v>
      </c>
      <c r="X427" s="107">
        <f>'[1]Tabella E Superiori'!W427</f>
        <v>0</v>
      </c>
      <c r="Y427" s="107">
        <f>'[1]Tabella E Superiori'!X427</f>
        <v>0</v>
      </c>
      <c r="Z427" s="107">
        <f>'[1]Tabella E Superiori'!Y427</f>
        <v>0</v>
      </c>
      <c r="AA427" s="107">
        <f>'[1]Tabella E Superiori'!Z427</f>
        <v>0</v>
      </c>
      <c r="AB427" s="91">
        <f t="shared" si="12"/>
        <v>1</v>
      </c>
    </row>
    <row r="428" spans="1:28" ht="15" hidden="1" customHeight="1">
      <c r="A428" s="92" t="str">
        <f t="shared" si="13"/>
        <v>CLRI01000N</v>
      </c>
      <c r="B428" s="107" t="str">
        <f>'[1]Tabella E Superiori'!A428</f>
        <v>CLRI01000N</v>
      </c>
      <c r="C428" s="107" t="str">
        <f>'[1]Tabella E Superiori'!B428</f>
        <v>CLRI01000N</v>
      </c>
      <c r="D428" s="107" t="str">
        <f>'[1]Tabella E Superiori'!C428</f>
        <v>IP19</v>
      </c>
      <c r="E428" s="107" t="str">
        <f>'[1]Tabella E Superiori'!D428</f>
        <v>CL</v>
      </c>
      <c r="F428" s="107" t="str">
        <f>'[1]Tabella E Superiori'!E428</f>
        <v>Caltanissetta</v>
      </c>
      <c r="G428" s="107" t="str">
        <f>'[1]Tabella E Superiori'!F428</f>
        <v>SS</v>
      </c>
      <c r="H428" s="107" t="str">
        <f>'[1]Tabella E Superiori'!G428</f>
        <v>IPSIA "GALILEI"</v>
      </c>
      <c r="I428" s="107" t="str">
        <f>'[1]Tabella E Superiori'!H428</f>
        <v>CLRI01000N/SS/RG</v>
      </c>
      <c r="J428" s="107" t="str">
        <f>'[1]Tabella E Superiori'!I428</f>
        <v>F</v>
      </c>
      <c r="K428" s="150">
        <f>'[1]Tabella E Superiori'!J428</f>
        <v>38125</v>
      </c>
      <c r="L428" s="107" t="str">
        <f>'[1]Tabella E Superiori'!K428</f>
        <v>IT</v>
      </c>
      <c r="M428" s="107">
        <f>'[1]Tabella E Superiori'!L428</f>
        <v>2</v>
      </c>
      <c r="N428" s="107" t="str">
        <f>'[1]Tabella E Superiori'!M428</f>
        <v>F70</v>
      </c>
      <c r="O428" s="107">
        <f>'[1]Tabella E Superiori'!N428</f>
        <v>0</v>
      </c>
      <c r="P428" s="107">
        <f>'[1]Tabella E Superiori'!O428</f>
        <v>0</v>
      </c>
      <c r="Q428" s="107" t="str">
        <f>'[1]Tabella E Superiori'!P428</f>
        <v>Ritardo mentale lieve.</v>
      </c>
      <c r="R428" s="107" t="str">
        <f>'[1]Tabella E Superiori'!Q428</f>
        <v>EH</v>
      </c>
      <c r="S428" s="107" t="str">
        <f>'[1]Tabella E Superiori'!R428</f>
        <v>NO</v>
      </c>
      <c r="T428" s="107" t="str">
        <f>'[1]Tabella E Superiori'!S428</f>
        <v>NO</v>
      </c>
      <c r="U428" s="107" t="str">
        <f>'[1]Tabella E Superiori'!T428</f>
        <v>NO</v>
      </c>
      <c r="V428" s="107" t="str">
        <f>'[1]Tabella E Superiori'!U428</f>
        <v>NO</v>
      </c>
      <c r="W428" s="107" t="str">
        <f>'[1]Tabella E Superiori'!V428</f>
        <v>AD03</v>
      </c>
      <c r="X428" s="107">
        <f>'[1]Tabella E Superiori'!W428</f>
        <v>0</v>
      </c>
      <c r="Y428" s="107">
        <f>'[1]Tabella E Superiori'!X428</f>
        <v>0</v>
      </c>
      <c r="Z428" s="107">
        <f>'[1]Tabella E Superiori'!Y428</f>
        <v>0</v>
      </c>
      <c r="AA428" s="107">
        <f>'[1]Tabella E Superiori'!Z428</f>
        <v>0</v>
      </c>
      <c r="AB428" s="91">
        <f t="shared" si="12"/>
        <v>1</v>
      </c>
    </row>
    <row r="429" spans="1:28" ht="15" hidden="1" customHeight="1">
      <c r="A429" s="92" t="str">
        <f t="shared" si="13"/>
        <v>CLRI01000N</v>
      </c>
      <c r="B429" s="107" t="str">
        <f>'[1]Tabella E Superiori'!A429</f>
        <v>CLRI01000N</v>
      </c>
      <c r="C429" s="107" t="str">
        <f>'[1]Tabella E Superiori'!B429</f>
        <v>CLRI01000N</v>
      </c>
      <c r="D429" s="107" t="str">
        <f>'[1]Tabella E Superiori'!C429</f>
        <v>IP20</v>
      </c>
      <c r="E429" s="107" t="str">
        <f>'[1]Tabella E Superiori'!D429</f>
        <v>CL</v>
      </c>
      <c r="F429" s="107" t="str">
        <f>'[1]Tabella E Superiori'!E429</f>
        <v>Caltanissetta</v>
      </c>
      <c r="G429" s="107" t="str">
        <f>'[1]Tabella E Superiori'!F429</f>
        <v>SS</v>
      </c>
      <c r="H429" s="107" t="str">
        <f>'[1]Tabella E Superiori'!G429</f>
        <v>IPSIA "GALILEI"</v>
      </c>
      <c r="I429" s="107" t="str">
        <f>'[1]Tabella E Superiori'!H429</f>
        <v>CLRI01000N/SS/CM</v>
      </c>
      <c r="J429" s="107" t="str">
        <f>'[1]Tabella E Superiori'!I429</f>
        <v>F</v>
      </c>
      <c r="K429" s="150">
        <f>'[1]Tabella E Superiori'!J429</f>
        <v>37987</v>
      </c>
      <c r="L429" s="107" t="str">
        <f>'[1]Tabella E Superiori'!K429</f>
        <v>IT</v>
      </c>
      <c r="M429" s="107">
        <f>'[1]Tabella E Superiori'!L429</f>
        <v>1</v>
      </c>
      <c r="N429" s="107" t="str">
        <f>'[1]Tabella E Superiori'!M429</f>
        <v>F71</v>
      </c>
      <c r="O429" s="107">
        <f>'[1]Tabella E Superiori'!N429</f>
        <v>0</v>
      </c>
      <c r="P429" s="107">
        <f>'[1]Tabella E Superiori'!O429</f>
        <v>0</v>
      </c>
      <c r="Q429" s="107" t="str">
        <f>'[1]Tabella E Superiori'!P429</f>
        <v>Ritardo mentale di media gravità.</v>
      </c>
      <c r="R429" s="107" t="str">
        <f>'[1]Tabella E Superiori'!Q429</f>
        <v>EHG</v>
      </c>
      <c r="S429" s="107" t="str">
        <f>'[1]Tabella E Superiori'!R429</f>
        <v>NO</v>
      </c>
      <c r="T429" s="107">
        <f>'[1]Tabella E Superiori'!S429</f>
        <v>0</v>
      </c>
      <c r="U429" s="107">
        <f>'[1]Tabella E Superiori'!T429</f>
        <v>0</v>
      </c>
      <c r="V429" s="107">
        <f>'[1]Tabella E Superiori'!U429</f>
        <v>0</v>
      </c>
      <c r="W429" s="107" t="str">
        <f>'[1]Tabella E Superiori'!V429</f>
        <v>AD01</v>
      </c>
      <c r="X429" s="107">
        <f>'[1]Tabella E Superiori'!W429</f>
        <v>0</v>
      </c>
      <c r="Y429" s="107">
        <f>'[1]Tabella E Superiori'!X429</f>
        <v>0</v>
      </c>
      <c r="Z429" s="107">
        <f>'[1]Tabella E Superiori'!Y429</f>
        <v>0</v>
      </c>
      <c r="AA429" s="107">
        <f>'[1]Tabella E Superiori'!Z429</f>
        <v>0</v>
      </c>
      <c r="AB429" s="91">
        <f t="shared" si="12"/>
        <v>1</v>
      </c>
    </row>
    <row r="430" spans="1:28" ht="15" hidden="1" customHeight="1">
      <c r="A430" s="92" t="str">
        <f t="shared" si="13"/>
        <v>CLRI01000N</v>
      </c>
      <c r="B430" s="107" t="str">
        <f>'[1]Tabella E Superiori'!A430</f>
        <v>CLRI01000N</v>
      </c>
      <c r="C430" s="107" t="str">
        <f>'[1]Tabella E Superiori'!B430</f>
        <v>CLRI01000N</v>
      </c>
      <c r="D430" s="107" t="str">
        <f>'[1]Tabella E Superiori'!C430</f>
        <v>IP20</v>
      </c>
      <c r="E430" s="107" t="str">
        <f>'[1]Tabella E Superiori'!D430</f>
        <v>CL</v>
      </c>
      <c r="F430" s="107" t="str">
        <f>'[1]Tabella E Superiori'!E430</f>
        <v>Caltanissetta</v>
      </c>
      <c r="G430" s="107" t="str">
        <f>'[1]Tabella E Superiori'!F430</f>
        <v>SS</v>
      </c>
      <c r="H430" s="107" t="str">
        <f>'[1]Tabella E Superiori'!G430</f>
        <v>IPSIA "GALILEI"</v>
      </c>
      <c r="I430" s="107" t="str">
        <f>'[1]Tabella E Superiori'!H430</f>
        <v>CLRI01000N/SS/SC</v>
      </c>
      <c r="J430" s="107" t="str">
        <f>'[1]Tabella E Superiori'!I430</f>
        <v>F</v>
      </c>
      <c r="K430" s="150">
        <f>'[1]Tabella E Superiori'!J430</f>
        <v>38568</v>
      </c>
      <c r="L430" s="107" t="str">
        <f>'[1]Tabella E Superiori'!K430</f>
        <v>IT</v>
      </c>
      <c r="M430" s="107">
        <f>'[1]Tabella E Superiori'!L430</f>
        <v>1</v>
      </c>
      <c r="N430" s="107" t="str">
        <f>'[1]Tabella E Superiori'!M430</f>
        <v>F90.0</v>
      </c>
      <c r="O430" s="107" t="str">
        <f>'[1]Tabella E Superiori'!N430</f>
        <v>F80.9</v>
      </c>
      <c r="P430" s="107">
        <f>'[1]Tabella E Superiori'!O430</f>
        <v>0</v>
      </c>
      <c r="Q430" s="107" t="str">
        <f>'[1]Tabella E Superiori'!P430</f>
        <v>Disturbo dell'attività e dell'attenzione. Disturbo dell'eloquio e del linguaggio.</v>
      </c>
      <c r="R430" s="107" t="str">
        <f>'[1]Tabella E Superiori'!Q430</f>
        <v>EH</v>
      </c>
      <c r="S430" s="107" t="str">
        <f>'[1]Tabella E Superiori'!R430</f>
        <v>SI</v>
      </c>
      <c r="T430" s="107">
        <f>'[1]Tabella E Superiori'!S430</f>
        <v>0</v>
      </c>
      <c r="U430" s="107">
        <f>'[1]Tabella E Superiori'!T430</f>
        <v>0</v>
      </c>
      <c r="V430" s="107">
        <f>'[1]Tabella E Superiori'!U430</f>
        <v>0</v>
      </c>
      <c r="W430" s="107" t="str">
        <f>'[1]Tabella E Superiori'!V430</f>
        <v>AD02</v>
      </c>
      <c r="X430" s="107">
        <f>'[1]Tabella E Superiori'!W430</f>
        <v>0</v>
      </c>
      <c r="Y430" s="107">
        <f>'[1]Tabella E Superiori'!X430</f>
        <v>0</v>
      </c>
      <c r="Z430" s="107">
        <f>'[1]Tabella E Superiori'!Y430</f>
        <v>0</v>
      </c>
      <c r="AA430" s="107">
        <f>'[1]Tabella E Superiori'!Z430</f>
        <v>0</v>
      </c>
      <c r="AB430" s="91">
        <f t="shared" si="12"/>
        <v>1</v>
      </c>
    </row>
    <row r="431" spans="1:28" ht="15" hidden="1" customHeight="1">
      <c r="A431" s="92" t="str">
        <f t="shared" si="13"/>
        <v>CLRI01000N</v>
      </c>
      <c r="B431" s="107" t="str">
        <f>'[1]Tabella E Superiori'!A431</f>
        <v>CLRI01000N</v>
      </c>
      <c r="C431" s="107" t="str">
        <f>'[1]Tabella E Superiori'!B431</f>
        <v>CLRI01000N</v>
      </c>
      <c r="D431" s="107" t="str">
        <f>'[1]Tabella E Superiori'!C431</f>
        <v>IP20</v>
      </c>
      <c r="E431" s="107" t="str">
        <f>'[1]Tabella E Superiori'!D431</f>
        <v>CL</v>
      </c>
      <c r="F431" s="107" t="str">
        <f>'[1]Tabella E Superiori'!E431</f>
        <v>Caltanissetta</v>
      </c>
      <c r="G431" s="107" t="str">
        <f>'[1]Tabella E Superiori'!F431</f>
        <v>SS</v>
      </c>
      <c r="H431" s="107" t="str">
        <f>'[1]Tabella E Superiori'!G431</f>
        <v>IPSIA "GALILEI"</v>
      </c>
      <c r="I431" s="107" t="str">
        <f>'[1]Tabella E Superiori'!H431</f>
        <v>CLRI01000N/SS/TD</v>
      </c>
      <c r="J431" s="107" t="str">
        <f>'[1]Tabella E Superiori'!I431</f>
        <v>F</v>
      </c>
      <c r="K431" s="150">
        <f>'[1]Tabella E Superiori'!J431</f>
        <v>38146</v>
      </c>
      <c r="L431" s="107" t="str">
        <f>'[1]Tabella E Superiori'!K431</f>
        <v>UE</v>
      </c>
      <c r="M431" s="107">
        <f>'[1]Tabella E Superiori'!L431</f>
        <v>1</v>
      </c>
      <c r="N431" s="107" t="str">
        <f>'[1]Tabella E Superiori'!M431</f>
        <v>F71</v>
      </c>
      <c r="O431" s="107">
        <f>'[1]Tabella E Superiori'!N431</f>
        <v>0</v>
      </c>
      <c r="P431" s="107">
        <f>'[1]Tabella E Superiori'!O431</f>
        <v>0</v>
      </c>
      <c r="Q431" s="107" t="str">
        <f>'[1]Tabella E Superiori'!P431</f>
        <v>Ritardo mentale di media gravità.</v>
      </c>
      <c r="R431" s="107" t="str">
        <f>'[1]Tabella E Superiori'!Q431</f>
        <v>EH</v>
      </c>
      <c r="S431" s="107" t="str">
        <f>'[1]Tabella E Superiori'!R431</f>
        <v>NO</v>
      </c>
      <c r="T431" s="107">
        <f>'[1]Tabella E Superiori'!S431</f>
        <v>0</v>
      </c>
      <c r="U431" s="107">
        <f>'[1]Tabella E Superiori'!T431</f>
        <v>0</v>
      </c>
      <c r="V431" s="107">
        <f>'[1]Tabella E Superiori'!U431</f>
        <v>0</v>
      </c>
      <c r="W431" s="107" t="str">
        <f>'[1]Tabella E Superiori'!V431</f>
        <v>AD03</v>
      </c>
      <c r="X431" s="107">
        <f>'[1]Tabella E Superiori'!W431</f>
        <v>0</v>
      </c>
      <c r="Y431" s="107">
        <f>'[1]Tabella E Superiori'!X431</f>
        <v>0</v>
      </c>
      <c r="Z431" s="107">
        <f>'[1]Tabella E Superiori'!Y431</f>
        <v>0</v>
      </c>
      <c r="AA431" s="107">
        <f>'[1]Tabella E Superiori'!Z431</f>
        <v>0</v>
      </c>
      <c r="AB431" s="91">
        <f t="shared" si="12"/>
        <v>1</v>
      </c>
    </row>
    <row r="432" spans="1:28" ht="15" hidden="1" customHeight="1">
      <c r="A432" s="92" t="str">
        <f t="shared" si="13"/>
        <v>CLRI01000N</v>
      </c>
      <c r="B432" s="107" t="str">
        <f>'[1]Tabella E Superiori'!A432</f>
        <v>CLRI01000N</v>
      </c>
      <c r="C432" s="107" t="str">
        <f>'[1]Tabella E Superiori'!B432</f>
        <v>CLRI01000N</v>
      </c>
      <c r="D432" s="107" t="str">
        <f>'[1]Tabella E Superiori'!C432</f>
        <v>IP20</v>
      </c>
      <c r="E432" s="107" t="str">
        <f>'[1]Tabella E Superiori'!D432</f>
        <v>CL</v>
      </c>
      <c r="F432" s="107" t="str">
        <f>'[1]Tabella E Superiori'!E432</f>
        <v>Caltanissetta</v>
      </c>
      <c r="G432" s="107" t="str">
        <f>'[1]Tabella E Superiori'!F432</f>
        <v>SS</v>
      </c>
      <c r="H432" s="107" t="str">
        <f>'[1]Tabella E Superiori'!G432</f>
        <v>IPSIA "GALILEI"</v>
      </c>
      <c r="I432" s="107" t="str">
        <f>'[1]Tabella E Superiori'!H432</f>
        <v>CLRI01000N/SS/AA</v>
      </c>
      <c r="J432" s="107" t="str">
        <f>'[1]Tabella E Superiori'!I432</f>
        <v>M</v>
      </c>
      <c r="K432" s="150">
        <f>'[1]Tabella E Superiori'!J432</f>
        <v>38313</v>
      </c>
      <c r="L432" s="107" t="str">
        <f>'[1]Tabella E Superiori'!K432</f>
        <v>IT</v>
      </c>
      <c r="M432" s="107">
        <f>'[1]Tabella E Superiori'!L432</f>
        <v>2</v>
      </c>
      <c r="N432" s="107" t="str">
        <f>'[1]Tabella E Superiori'!M432</f>
        <v>F70</v>
      </c>
      <c r="O432" s="107" t="str">
        <f>'[1]Tabella E Superiori'!N432</f>
        <v>F90.0</v>
      </c>
      <c r="P432" s="107">
        <f>'[1]Tabella E Superiori'!O432</f>
        <v>0</v>
      </c>
      <c r="Q432" s="107" t="str">
        <f>'[1]Tabella E Superiori'!P432</f>
        <v>Ritardo cognitivo lieve, deficit dell'attenzione e dell'attività.</v>
      </c>
      <c r="R432" s="107" t="str">
        <f>'[1]Tabella E Superiori'!Q432</f>
        <v>EH</v>
      </c>
      <c r="S432" s="107" t="str">
        <f>'[1]Tabella E Superiori'!R432</f>
        <v>SI</v>
      </c>
      <c r="T432" s="107" t="str">
        <f>'[1]Tabella E Superiori'!S432</f>
        <v>NO</v>
      </c>
      <c r="U432" s="107" t="str">
        <f>'[1]Tabella E Superiori'!T432</f>
        <v>NO</v>
      </c>
      <c r="V432" s="107" t="str">
        <f>'[1]Tabella E Superiori'!U432</f>
        <v>NO</v>
      </c>
      <c r="W432" s="107" t="str">
        <f>'[1]Tabella E Superiori'!V432</f>
        <v>AD01</v>
      </c>
      <c r="X432" s="107">
        <f>'[1]Tabella E Superiori'!W432</f>
        <v>0</v>
      </c>
      <c r="Y432" s="107">
        <f>'[1]Tabella E Superiori'!X432</f>
        <v>0</v>
      </c>
      <c r="Z432" s="107">
        <f>'[1]Tabella E Superiori'!Y432</f>
        <v>0</v>
      </c>
      <c r="AA432" s="107">
        <f>'[1]Tabella E Superiori'!Z432</f>
        <v>0</v>
      </c>
      <c r="AB432" s="91">
        <f t="shared" si="12"/>
        <v>1</v>
      </c>
    </row>
    <row r="433" spans="1:28" ht="15" hidden="1" customHeight="1">
      <c r="A433" s="92" t="str">
        <f t="shared" si="13"/>
        <v>CLRI01000N</v>
      </c>
      <c r="B433" s="107" t="str">
        <f>'[1]Tabella E Superiori'!A433</f>
        <v>CLRI01000N</v>
      </c>
      <c r="C433" s="107" t="str">
        <f>'[1]Tabella E Superiori'!B433</f>
        <v>CLRI01000N</v>
      </c>
      <c r="D433" s="107" t="str">
        <f>'[1]Tabella E Superiori'!C433</f>
        <v>IP21</v>
      </c>
      <c r="E433" s="107" t="str">
        <f>'[1]Tabella E Superiori'!D433</f>
        <v>CL</v>
      </c>
      <c r="F433" s="107" t="str">
        <f>'[1]Tabella E Superiori'!E433</f>
        <v>Caltanissetta</v>
      </c>
      <c r="G433" s="107" t="str">
        <f>'[1]Tabella E Superiori'!F433</f>
        <v>SS</v>
      </c>
      <c r="H433" s="107" t="str">
        <f>'[1]Tabella E Superiori'!G433</f>
        <v>IPSIA "GALILEI"</v>
      </c>
      <c r="I433" s="107" t="str">
        <f>'[1]Tabella E Superiori'!H433</f>
        <v>CLRI01000N/SS/BS</v>
      </c>
      <c r="J433" s="107" t="str">
        <f>'[1]Tabella E Superiori'!I433</f>
        <v>M</v>
      </c>
      <c r="K433" s="150">
        <f>'[1]Tabella E Superiori'!J433</f>
        <v>38555</v>
      </c>
      <c r="L433" s="107" t="str">
        <f>'[1]Tabella E Superiori'!K433</f>
        <v>IT</v>
      </c>
      <c r="M433" s="107">
        <f>'[1]Tabella E Superiori'!L433</f>
        <v>1</v>
      </c>
      <c r="N433" s="107" t="str">
        <f>'[1]Tabella E Superiori'!M433</f>
        <v>F70</v>
      </c>
      <c r="O433" s="107" t="str">
        <f>'[1]Tabella E Superiori'!N433</f>
        <v>F93.9</v>
      </c>
      <c r="P433" s="107">
        <f>'[1]Tabella E Superiori'!O433</f>
        <v>0</v>
      </c>
      <c r="Q433" s="107" t="str">
        <f>'[1]Tabella E Superiori'!P433</f>
        <v>Disarmonia cognitiva con disturbo ossessivo compusivo.</v>
      </c>
      <c r="R433" s="107" t="str">
        <f>'[1]Tabella E Superiori'!Q433</f>
        <v>EH</v>
      </c>
      <c r="S433" s="107" t="str">
        <f>'[1]Tabella E Superiori'!R433</f>
        <v>SI</v>
      </c>
      <c r="T433" s="107">
        <f>'[1]Tabella E Superiori'!S433</f>
        <v>0</v>
      </c>
      <c r="U433" s="107">
        <f>'[1]Tabella E Superiori'!T433</f>
        <v>0</v>
      </c>
      <c r="V433" s="107">
        <f>'[1]Tabella E Superiori'!U433</f>
        <v>0</v>
      </c>
      <c r="W433" s="107" t="str">
        <f>'[1]Tabella E Superiori'!V433</f>
        <v>AD01</v>
      </c>
      <c r="X433" s="107">
        <f>'[1]Tabella E Superiori'!W433</f>
        <v>0</v>
      </c>
      <c r="Y433" s="107">
        <f>'[1]Tabella E Superiori'!X433</f>
        <v>0</v>
      </c>
      <c r="Z433" s="107">
        <f>'[1]Tabella E Superiori'!Y433</f>
        <v>0</v>
      </c>
      <c r="AA433" s="107">
        <f>'[1]Tabella E Superiori'!Z433</f>
        <v>0</v>
      </c>
      <c r="AB433" s="91">
        <f t="shared" si="12"/>
        <v>1</v>
      </c>
    </row>
    <row r="434" spans="1:28" ht="15" hidden="1" customHeight="1">
      <c r="A434" s="92" t="str">
        <f t="shared" si="13"/>
        <v>CLRI01000N</v>
      </c>
      <c r="B434" s="107" t="str">
        <f>'[1]Tabella E Superiori'!A434</f>
        <v>CLRI01000N</v>
      </c>
      <c r="C434" s="107" t="str">
        <f>'[1]Tabella E Superiori'!B434</f>
        <v>CLRI01000N</v>
      </c>
      <c r="D434" s="107" t="str">
        <f>'[1]Tabella E Superiori'!C434</f>
        <v>IP21</v>
      </c>
      <c r="E434" s="107" t="str">
        <f>'[1]Tabella E Superiori'!D434</f>
        <v>CL</v>
      </c>
      <c r="F434" s="107" t="str">
        <f>'[1]Tabella E Superiori'!E434</f>
        <v>Caltanissetta</v>
      </c>
      <c r="G434" s="107" t="str">
        <f>'[1]Tabella E Superiori'!F434</f>
        <v>SS</v>
      </c>
      <c r="H434" s="107" t="str">
        <f>'[1]Tabella E Superiori'!G434</f>
        <v>IPSIA "GALILEI"</v>
      </c>
      <c r="I434" s="107" t="str">
        <f>'[1]Tabella E Superiori'!H434</f>
        <v>CLRI01000N/SS/CA</v>
      </c>
      <c r="J434" s="107" t="str">
        <f>'[1]Tabella E Superiori'!I434</f>
        <v>F</v>
      </c>
      <c r="K434" s="150">
        <f>'[1]Tabella E Superiori'!J434</f>
        <v>38347</v>
      </c>
      <c r="L434" s="107" t="str">
        <f>'[1]Tabella E Superiori'!K434</f>
        <v>IT</v>
      </c>
      <c r="M434" s="107">
        <f>'[1]Tabella E Superiori'!L434</f>
        <v>1</v>
      </c>
      <c r="N434" s="107" t="str">
        <f>'[1]Tabella E Superiori'!M434</f>
        <v>F70</v>
      </c>
      <c r="O434" s="107">
        <f>'[1]Tabella E Superiori'!N434</f>
        <v>0</v>
      </c>
      <c r="P434" s="107">
        <f>'[1]Tabella E Superiori'!O434</f>
        <v>0</v>
      </c>
      <c r="Q434" s="107" t="str">
        <f>'[1]Tabella E Superiori'!P434</f>
        <v>Disabilità cognitiva lieve.</v>
      </c>
      <c r="R434" s="107" t="str">
        <f>'[1]Tabella E Superiori'!Q434</f>
        <v>EH</v>
      </c>
      <c r="S434" s="107" t="str">
        <f>'[1]Tabella E Superiori'!R434</f>
        <v>NO</v>
      </c>
      <c r="T434" s="107">
        <f>'[1]Tabella E Superiori'!S434</f>
        <v>0</v>
      </c>
      <c r="U434" s="107">
        <f>'[1]Tabella E Superiori'!T434</f>
        <v>0</v>
      </c>
      <c r="V434" s="107">
        <f>'[1]Tabella E Superiori'!U434</f>
        <v>0</v>
      </c>
      <c r="W434" s="107" t="str">
        <f>'[1]Tabella E Superiori'!V434</f>
        <v>AD02</v>
      </c>
      <c r="X434" s="107">
        <f>'[1]Tabella E Superiori'!W434</f>
        <v>0</v>
      </c>
      <c r="Y434" s="107">
        <f>'[1]Tabella E Superiori'!X434</f>
        <v>0</v>
      </c>
      <c r="Z434" s="107">
        <f>'[1]Tabella E Superiori'!Y434</f>
        <v>0</v>
      </c>
      <c r="AA434" s="107">
        <f>'[1]Tabella E Superiori'!Z434</f>
        <v>0</v>
      </c>
      <c r="AB434" s="91">
        <f t="shared" si="12"/>
        <v>1</v>
      </c>
    </row>
    <row r="435" spans="1:28" ht="15" hidden="1" customHeight="1">
      <c r="A435" s="92" t="str">
        <f t="shared" si="13"/>
        <v>CLRI01000N</v>
      </c>
      <c r="B435" s="107" t="str">
        <f>'[1]Tabella E Superiori'!A435</f>
        <v>CLRI01000N</v>
      </c>
      <c r="C435" s="107" t="str">
        <f>'[1]Tabella E Superiori'!B435</f>
        <v>CLRI01000N</v>
      </c>
      <c r="D435" s="107" t="str">
        <f>'[1]Tabella E Superiori'!C435</f>
        <v>IP21</v>
      </c>
      <c r="E435" s="107" t="str">
        <f>'[1]Tabella E Superiori'!D435</f>
        <v>CL</v>
      </c>
      <c r="F435" s="107" t="str">
        <f>'[1]Tabella E Superiori'!E435</f>
        <v>Caltanissetta</v>
      </c>
      <c r="G435" s="107" t="str">
        <f>'[1]Tabella E Superiori'!F435</f>
        <v>SS</v>
      </c>
      <c r="H435" s="107" t="str">
        <f>'[1]Tabella E Superiori'!G435</f>
        <v>IPSIA "GALILEI"</v>
      </c>
      <c r="I435" s="107" t="str">
        <f>'[1]Tabella E Superiori'!H435</f>
        <v>CLRI01000N/SS/RE</v>
      </c>
      <c r="J435" s="107" t="str">
        <f>'[1]Tabella E Superiori'!I435</f>
        <v>F</v>
      </c>
      <c r="K435" s="150">
        <f>'[1]Tabella E Superiori'!J435</f>
        <v>38687</v>
      </c>
      <c r="L435" s="107" t="str">
        <f>'[1]Tabella E Superiori'!K435</f>
        <v>IT</v>
      </c>
      <c r="M435" s="107">
        <f>'[1]Tabella E Superiori'!L435</f>
        <v>1</v>
      </c>
      <c r="N435" s="107" t="str">
        <f>'[1]Tabella E Superiori'!M435</f>
        <v>Q99</v>
      </c>
      <c r="O435" s="107">
        <f>'[1]Tabella E Superiori'!N435</f>
        <v>0</v>
      </c>
      <c r="P435" s="107">
        <f>'[1]Tabella E Superiori'!O435</f>
        <v>0</v>
      </c>
      <c r="Q435" s="107" t="str">
        <f>'[1]Tabella E Superiori'!P435</f>
        <v>Anomalia dei cromosomi non classificati altrove.</v>
      </c>
      <c r="R435" s="107" t="str">
        <f>'[1]Tabella E Superiori'!Q435</f>
        <v>EHG</v>
      </c>
      <c r="S435" s="107" t="str">
        <f>'[1]Tabella E Superiori'!R435</f>
        <v>NO</v>
      </c>
      <c r="T435" s="107">
        <f>'[1]Tabella E Superiori'!S435</f>
        <v>0</v>
      </c>
      <c r="U435" s="107">
        <f>'[1]Tabella E Superiori'!T435</f>
        <v>0</v>
      </c>
      <c r="V435" s="107">
        <f>'[1]Tabella E Superiori'!U435</f>
        <v>0</v>
      </c>
      <c r="W435" s="107" t="str">
        <f>'[1]Tabella E Superiori'!V435</f>
        <v>AD03</v>
      </c>
      <c r="X435" s="107">
        <f>'[1]Tabella E Superiori'!W435</f>
        <v>0</v>
      </c>
      <c r="Y435" s="107" t="str">
        <f>'[1]Tabella E Superiori'!X435</f>
        <v>Rg. N. 410/2017 del 01/06/2017</v>
      </c>
      <c r="Z435" s="107">
        <f>'[1]Tabella E Superiori'!Y435</f>
        <v>0</v>
      </c>
      <c r="AA435" s="107">
        <f>'[1]Tabella E Superiori'!Z435</f>
        <v>0</v>
      </c>
      <c r="AB435" s="91">
        <f t="shared" si="12"/>
        <v>1</v>
      </c>
    </row>
    <row r="436" spans="1:28" ht="15" hidden="1" customHeight="1">
      <c r="A436" s="92" t="str">
        <f t="shared" si="13"/>
        <v>CLRI01000N</v>
      </c>
      <c r="B436" s="107" t="str">
        <f>'[1]Tabella E Superiori'!A436</f>
        <v>CLRI01000N</v>
      </c>
      <c r="C436" s="107" t="str">
        <f>'[1]Tabella E Superiori'!B436</f>
        <v>CLRI01000N</v>
      </c>
      <c r="D436" s="107" t="str">
        <f>'[1]Tabella E Superiori'!C436</f>
        <v>IP21</v>
      </c>
      <c r="E436" s="107" t="str">
        <f>'[1]Tabella E Superiori'!D436</f>
        <v>CL</v>
      </c>
      <c r="F436" s="107" t="str">
        <f>'[1]Tabella E Superiori'!E436</f>
        <v>Caltanissetta</v>
      </c>
      <c r="G436" s="107" t="str">
        <f>'[1]Tabella E Superiori'!F436</f>
        <v>SS</v>
      </c>
      <c r="H436" s="107" t="str">
        <f>'[1]Tabella E Superiori'!G436</f>
        <v>IPSIA "GALILEI"</v>
      </c>
      <c r="I436" s="107" t="str">
        <f>'[1]Tabella E Superiori'!H436</f>
        <v>CLRI01000N/SS/LMP</v>
      </c>
      <c r="J436" s="107" t="str">
        <f>'[1]Tabella E Superiori'!I436</f>
        <v>F</v>
      </c>
      <c r="K436" s="150">
        <f>'[1]Tabella E Superiori'!J436</f>
        <v>37532</v>
      </c>
      <c r="L436" s="107" t="str">
        <f>'[1]Tabella E Superiori'!K436</f>
        <v>IT</v>
      </c>
      <c r="M436" s="107">
        <f>'[1]Tabella E Superiori'!L436</f>
        <v>2</v>
      </c>
      <c r="N436" s="107" t="str">
        <f>'[1]Tabella E Superiori'!M436</f>
        <v>G40</v>
      </c>
      <c r="O436" s="107">
        <f>'[1]Tabella E Superiori'!N436</f>
        <v>0</v>
      </c>
      <c r="P436" s="107">
        <f>'[1]Tabella E Superiori'!O436</f>
        <v>0</v>
      </c>
      <c r="Q436" s="107" t="str">
        <f>'[1]Tabella E Superiori'!P436</f>
        <v>Epilessia generalizzata con casi febbrili plus.</v>
      </c>
      <c r="R436" s="107" t="str">
        <f>'[1]Tabella E Superiori'!Q436</f>
        <v>EH</v>
      </c>
      <c r="S436" s="107" t="str">
        <f>'[1]Tabella E Superiori'!R436</f>
        <v>NO</v>
      </c>
      <c r="T436" s="107" t="str">
        <f>'[1]Tabella E Superiori'!S436</f>
        <v>NO</v>
      </c>
      <c r="U436" s="107" t="str">
        <f>'[1]Tabella E Superiori'!T436</f>
        <v>NO</v>
      </c>
      <c r="V436" s="107" t="str">
        <f>'[1]Tabella E Superiori'!U436</f>
        <v>NO</v>
      </c>
      <c r="W436" s="107" t="str">
        <f>'[1]Tabella E Superiori'!V436</f>
        <v>AD02</v>
      </c>
      <c r="X436" s="107">
        <f>'[1]Tabella E Superiori'!W436</f>
        <v>0</v>
      </c>
      <c r="Y436" s="107">
        <f>'[1]Tabella E Superiori'!X436</f>
        <v>0</v>
      </c>
      <c r="Z436" s="107">
        <f>'[1]Tabella E Superiori'!Y436</f>
        <v>0</v>
      </c>
      <c r="AA436" s="107">
        <f>'[1]Tabella E Superiori'!Z436</f>
        <v>0</v>
      </c>
      <c r="AB436" s="91">
        <f t="shared" si="12"/>
        <v>1</v>
      </c>
    </row>
    <row r="437" spans="1:28" ht="15" hidden="1" customHeight="1">
      <c r="A437" s="92" t="str">
        <f t="shared" si="13"/>
        <v>CLRI01000N</v>
      </c>
      <c r="B437" s="107" t="str">
        <f>'[1]Tabella E Superiori'!A437</f>
        <v>CLRI01000N</v>
      </c>
      <c r="C437" s="107" t="str">
        <f>'[1]Tabella E Superiori'!B437</f>
        <v>CLRI01000N</v>
      </c>
      <c r="D437" s="107" t="str">
        <f>'[1]Tabella E Superiori'!C437</f>
        <v>IP21</v>
      </c>
      <c r="E437" s="107" t="str">
        <f>'[1]Tabella E Superiori'!D437</f>
        <v>CL</v>
      </c>
      <c r="F437" s="107" t="str">
        <f>'[1]Tabella E Superiori'!E437</f>
        <v>Caltanissetta</v>
      </c>
      <c r="G437" s="107" t="str">
        <f>'[1]Tabella E Superiori'!F437</f>
        <v>SS</v>
      </c>
      <c r="H437" s="107" t="str">
        <f>'[1]Tabella E Superiori'!G437</f>
        <v>IPSIA "GALILEI"</v>
      </c>
      <c r="I437" s="107" t="str">
        <f>'[1]Tabella E Superiori'!H437</f>
        <v>CLRI01000N/SS/TGA</v>
      </c>
      <c r="J437" s="107" t="str">
        <f>'[1]Tabella E Superiori'!I437</f>
        <v>M</v>
      </c>
      <c r="K437" s="150">
        <f>'[1]Tabella E Superiori'!J437</f>
        <v>37684</v>
      </c>
      <c r="L437" s="107" t="str">
        <f>'[1]Tabella E Superiori'!K437</f>
        <v>IT</v>
      </c>
      <c r="M437" s="107">
        <f>'[1]Tabella E Superiori'!L437</f>
        <v>2</v>
      </c>
      <c r="N437" s="107" t="str">
        <f>'[1]Tabella E Superiori'!M437</f>
        <v>F90.1</v>
      </c>
      <c r="O437" s="107">
        <f>'[1]Tabella E Superiori'!N437</f>
        <v>0</v>
      </c>
      <c r="P437" s="107">
        <f>'[1]Tabella E Superiori'!O437</f>
        <v>0</v>
      </c>
      <c r="Q437" s="107" t="str">
        <f>'[1]Tabella E Superiori'!P437</f>
        <v>Disturbo ipercinetico della condotta.</v>
      </c>
      <c r="R437" s="107" t="str">
        <f>'[1]Tabella E Superiori'!Q437</f>
        <v>EH</v>
      </c>
      <c r="S437" s="107" t="str">
        <f>'[1]Tabella E Superiori'!R437</f>
        <v>NO</v>
      </c>
      <c r="T437" s="107" t="str">
        <f>'[1]Tabella E Superiori'!S437</f>
        <v>NO</v>
      </c>
      <c r="U437" s="107" t="str">
        <f>'[1]Tabella E Superiori'!T437</f>
        <v>NO</v>
      </c>
      <c r="V437" s="107" t="str">
        <f>'[1]Tabella E Superiori'!U437</f>
        <v>NO</v>
      </c>
      <c r="W437" s="107" t="str">
        <f>'[1]Tabella E Superiori'!V437</f>
        <v>AD01</v>
      </c>
      <c r="X437" s="107">
        <f>'[1]Tabella E Superiori'!W437</f>
        <v>0</v>
      </c>
      <c r="Y437" s="107">
        <f>'[1]Tabella E Superiori'!X437</f>
        <v>0</v>
      </c>
      <c r="Z437" s="107">
        <f>'[1]Tabella E Superiori'!Y437</f>
        <v>0</v>
      </c>
      <c r="AA437" s="107">
        <f>'[1]Tabella E Superiori'!Z437</f>
        <v>0</v>
      </c>
      <c r="AB437" s="91">
        <f t="shared" si="12"/>
        <v>1</v>
      </c>
    </row>
    <row r="438" spans="1:28" ht="15" hidden="1" customHeight="1">
      <c r="A438" s="92" t="str">
        <f t="shared" si="13"/>
        <v>CLRI010503</v>
      </c>
      <c r="B438" s="107" t="str">
        <f>'[1]Tabella E Superiori'!A438</f>
        <v>CLRI01000N</v>
      </c>
      <c r="C438" s="107" t="str">
        <f>'[1]Tabella E Superiori'!B438</f>
        <v>CLRI010503</v>
      </c>
      <c r="D438" s="107" t="str">
        <f>'[1]Tabella E Superiori'!C438</f>
        <v>IP09</v>
      </c>
      <c r="E438" s="107" t="str">
        <f>'[1]Tabella E Superiori'!D438</f>
        <v>CL</v>
      </c>
      <c r="F438" s="107" t="str">
        <f>'[1]Tabella E Superiori'!E438</f>
        <v>Caltanissetta</v>
      </c>
      <c r="G438" s="107" t="str">
        <f>'[1]Tabella E Superiori'!F438</f>
        <v>SS</v>
      </c>
      <c r="H438" s="107" t="str">
        <f>'[1]Tabella E Superiori'!G438</f>
        <v>IPSIA "GALILEI"</v>
      </c>
      <c r="I438" s="107" t="str">
        <f>'[1]Tabella E Superiori'!H438</f>
        <v>CLRI01000N/SS/MM</v>
      </c>
      <c r="J438" s="107" t="str">
        <f>'[1]Tabella E Superiori'!I438</f>
        <v>M</v>
      </c>
      <c r="K438" s="150">
        <f>'[1]Tabella E Superiori'!J438</f>
        <v>36698</v>
      </c>
      <c r="L438" s="107" t="str">
        <f>'[1]Tabella E Superiori'!K438</f>
        <v>IT</v>
      </c>
      <c r="M438" s="107">
        <f>'[1]Tabella E Superiori'!L438</f>
        <v>5</v>
      </c>
      <c r="N438" s="107" t="str">
        <f>'[1]Tabella E Superiori'!M438</f>
        <v>F70</v>
      </c>
      <c r="O438" s="107" t="str">
        <f>'[1]Tabella E Superiori'!N438</f>
        <v>F91</v>
      </c>
      <c r="P438" s="107">
        <f>'[1]Tabella E Superiori'!O438</f>
        <v>0</v>
      </c>
      <c r="Q438" s="107" t="str">
        <f>'[1]Tabella E Superiori'!P438</f>
        <v>Ritardo mentale lieve. Disturbi della condotta.</v>
      </c>
      <c r="R438" s="107" t="str">
        <f>'[1]Tabella E Superiori'!Q438</f>
        <v>EHG</v>
      </c>
      <c r="S438" s="107" t="str">
        <f>'[1]Tabella E Superiori'!R438</f>
        <v>SI</v>
      </c>
      <c r="T438" s="107" t="str">
        <f>'[1]Tabella E Superiori'!S438</f>
        <v>NO</v>
      </c>
      <c r="U438" s="107" t="str">
        <f>'[1]Tabella E Superiori'!T438</f>
        <v>NO</v>
      </c>
      <c r="V438" s="107" t="str">
        <f>'[1]Tabella E Superiori'!U438</f>
        <v>NO</v>
      </c>
      <c r="W438" s="107" t="str">
        <f>'[1]Tabella E Superiori'!V438</f>
        <v>AD01</v>
      </c>
      <c r="X438" s="107">
        <f>'[1]Tabella E Superiori'!W438</f>
        <v>0</v>
      </c>
      <c r="Y438" s="107">
        <f>'[1]Tabella E Superiori'!X438</f>
        <v>0</v>
      </c>
      <c r="Z438" s="107">
        <f>'[1]Tabella E Superiori'!Y438</f>
        <v>0</v>
      </c>
      <c r="AA438" s="107">
        <f>'[1]Tabella E Superiori'!Z438</f>
        <v>0</v>
      </c>
      <c r="AB438" s="91">
        <f t="shared" si="12"/>
        <v>1</v>
      </c>
    </row>
    <row r="439" spans="1:28" ht="15" hidden="1" customHeight="1">
      <c r="A439" s="92" t="str">
        <f t="shared" si="13"/>
        <v>CLTD090005</v>
      </c>
      <c r="B439" s="107" t="str">
        <f>'[1]Tabella E Superiori'!A439</f>
        <v>CLTD090005</v>
      </c>
      <c r="C439" s="107" t="str">
        <f>'[1]Tabella E Superiori'!B439</f>
        <v>CLTD090005</v>
      </c>
      <c r="D439" s="107" t="str">
        <f>'[1]Tabella E Superiori'!C439</f>
        <v>IP08</v>
      </c>
      <c r="E439" s="107" t="str">
        <f>'[1]Tabella E Superiori'!D439</f>
        <v>CL</v>
      </c>
      <c r="F439" s="107" t="str">
        <f>'[1]Tabella E Superiori'!E439</f>
        <v>CALTANSSETTA</v>
      </c>
      <c r="G439" s="107" t="str">
        <f>'[1]Tabella E Superiori'!F439</f>
        <v>SS</v>
      </c>
      <c r="H439" s="107" t="str">
        <f>'[1]Tabella E Superiori'!G439</f>
        <v>ITET RAPISARDI DA VINCI</v>
      </c>
      <c r="I439" s="107" t="str">
        <f>'[1]Tabella E Superiori'!H439</f>
        <v>CLTD09005/SS/C.A.</v>
      </c>
      <c r="J439" s="107" t="str">
        <f>'[1]Tabella E Superiori'!I439</f>
        <v>M</v>
      </c>
      <c r="K439" s="150">
        <f>'[1]Tabella E Superiori'!J439</f>
        <v>37299</v>
      </c>
      <c r="L439" s="107" t="str">
        <f>'[1]Tabella E Superiori'!K439</f>
        <v>IT</v>
      </c>
      <c r="M439" s="107">
        <f>'[1]Tabella E Superiori'!L439</f>
        <v>4</v>
      </c>
      <c r="N439" s="107" t="str">
        <f>'[1]Tabella E Superiori'!M439</f>
        <v>F 89</v>
      </c>
      <c r="O439" s="107">
        <f>'[1]Tabella E Superiori'!N439</f>
        <v>0</v>
      </c>
      <c r="P439" s="107">
        <f>'[1]Tabella E Superiori'!O439</f>
        <v>0</v>
      </c>
      <c r="Q439" s="107" t="str">
        <f>'[1]Tabella E Superiori'!P439</f>
        <v>SINDROMI E DISTURBI NON SPECIFICATI DA ALTERATO SVILUPPO PSICOLOGICO. SINDROMI IPERCINETICHE</v>
      </c>
      <c r="R439" s="107" t="str">
        <f>'[1]Tabella E Superiori'!Q439</f>
        <v>EH</v>
      </c>
      <c r="S439" s="107" t="str">
        <f>'[1]Tabella E Superiori'!R439</f>
        <v>NO</v>
      </c>
      <c r="T439" s="107" t="str">
        <f>'[1]Tabella E Superiori'!S439</f>
        <v>NO</v>
      </c>
      <c r="U439" s="107" t="str">
        <f>'[1]Tabella E Superiori'!T439</f>
        <v>NO</v>
      </c>
      <c r="V439" s="107" t="str">
        <f>'[1]Tabella E Superiori'!U439</f>
        <v>NO</v>
      </c>
      <c r="W439" s="107" t="str">
        <f>'[1]Tabella E Superiori'!V439</f>
        <v>AD03</v>
      </c>
      <c r="X439" s="107">
        <f>'[1]Tabella E Superiori'!W439</f>
        <v>0</v>
      </c>
      <c r="Y439" s="107">
        <f>'[1]Tabella E Superiori'!X439</f>
        <v>0</v>
      </c>
      <c r="Z439" s="107">
        <f>'[1]Tabella E Superiori'!Y439</f>
        <v>0</v>
      </c>
      <c r="AA439" s="107">
        <f>'[1]Tabella E Superiori'!Z439</f>
        <v>0</v>
      </c>
      <c r="AB439" s="91">
        <f t="shared" si="12"/>
        <v>1</v>
      </c>
    </row>
    <row r="440" spans="1:28" ht="15" hidden="1" customHeight="1">
      <c r="A440" s="92" t="str">
        <f t="shared" si="13"/>
        <v>CLTD090005</v>
      </c>
      <c r="B440" s="107" t="str">
        <f>'[1]Tabella E Superiori'!A440</f>
        <v>CLTD090005</v>
      </c>
      <c r="C440" s="107" t="str">
        <f>'[1]Tabella E Superiori'!B440</f>
        <v>CLTD090005</v>
      </c>
      <c r="D440" s="107" t="str">
        <f>'[1]Tabella E Superiori'!C440</f>
        <v>IP08</v>
      </c>
      <c r="E440" s="107" t="str">
        <f>'[1]Tabella E Superiori'!D440</f>
        <v>CL</v>
      </c>
      <c r="F440" s="107" t="str">
        <f>'[1]Tabella E Superiori'!E440</f>
        <v>CALTANSSETTA</v>
      </c>
      <c r="G440" s="107" t="str">
        <f>'[1]Tabella E Superiori'!F440</f>
        <v>SS</v>
      </c>
      <c r="H440" s="107" t="str">
        <f>'[1]Tabella E Superiori'!G440</f>
        <v>ITET RAPISARDI DA VINCI</v>
      </c>
      <c r="I440" s="107" t="str">
        <f>'[1]Tabella E Superiori'!H440</f>
        <v>CLTD09005/SS/D.F.</v>
      </c>
      <c r="J440" s="107" t="str">
        <f>'[1]Tabella E Superiori'!I440</f>
        <v>F</v>
      </c>
      <c r="K440" s="150">
        <f>'[1]Tabella E Superiori'!J440</f>
        <v>37334</v>
      </c>
      <c r="L440" s="107" t="str">
        <f>'[1]Tabella E Superiori'!K440</f>
        <v>IT</v>
      </c>
      <c r="M440" s="107">
        <f>'[1]Tabella E Superiori'!L440</f>
        <v>4</v>
      </c>
      <c r="N440" s="107" t="str">
        <f>'[1]Tabella E Superiori'!M440</f>
        <v>382 3</v>
      </c>
      <c r="O440" s="107">
        <f>'[1]Tabella E Superiori'!N440</f>
        <v>0</v>
      </c>
      <c r="P440" s="107">
        <f>'[1]Tabella E Superiori'!O440</f>
        <v>0</v>
      </c>
      <c r="Q440" s="107" t="str">
        <f>'[1]Tabella E Superiori'!P440</f>
        <v>AGENESIA TIMPANICA DX CON CONTROLATERALE NORMOFUNZIONANTE</v>
      </c>
      <c r="R440" s="107" t="str">
        <f>'[1]Tabella E Superiori'!Q440</f>
        <v>DH</v>
      </c>
      <c r="S440" s="107" t="str">
        <f>'[1]Tabella E Superiori'!R440</f>
        <v>NO</v>
      </c>
      <c r="T440" s="107" t="str">
        <f>'[1]Tabella E Superiori'!S440</f>
        <v>NO</v>
      </c>
      <c r="U440" s="107" t="str">
        <f>'[1]Tabella E Superiori'!T440</f>
        <v>NO</v>
      </c>
      <c r="V440" s="107" t="str">
        <f>'[1]Tabella E Superiori'!U440</f>
        <v>NO</v>
      </c>
      <c r="W440" s="107" t="str">
        <f>'[1]Tabella E Superiori'!V440</f>
        <v>AD03</v>
      </c>
      <c r="X440" s="107">
        <f>'[1]Tabella E Superiori'!W440</f>
        <v>0</v>
      </c>
      <c r="Y440" s="107">
        <f>'[1]Tabella E Superiori'!X440</f>
        <v>0</v>
      </c>
      <c r="Z440" s="107">
        <f>'[1]Tabella E Superiori'!Y440</f>
        <v>0</v>
      </c>
      <c r="AA440" s="107">
        <f>'[1]Tabella E Superiori'!Z440</f>
        <v>0</v>
      </c>
      <c r="AB440" s="91">
        <f t="shared" si="12"/>
        <v>1</v>
      </c>
    </row>
    <row r="441" spans="1:28" ht="15" hidden="1" customHeight="1">
      <c r="A441" s="92" t="str">
        <f t="shared" si="13"/>
        <v>CLTD090005</v>
      </c>
      <c r="B441" s="107" t="str">
        <f>'[1]Tabella E Superiori'!A441</f>
        <v>CLTD090005</v>
      </c>
      <c r="C441" s="107" t="str">
        <f>'[1]Tabella E Superiori'!B441</f>
        <v>CLTD090005</v>
      </c>
      <c r="D441" s="107" t="str">
        <f>'[1]Tabella E Superiori'!C441</f>
        <v>IP08</v>
      </c>
      <c r="E441" s="107" t="str">
        <f>'[1]Tabella E Superiori'!D441</f>
        <v>CL</v>
      </c>
      <c r="F441" s="107" t="str">
        <f>'[1]Tabella E Superiori'!E441</f>
        <v>CALTANSSETTA</v>
      </c>
      <c r="G441" s="107" t="str">
        <f>'[1]Tabella E Superiori'!F441</f>
        <v>SS</v>
      </c>
      <c r="H441" s="107" t="str">
        <f>'[1]Tabella E Superiori'!G441</f>
        <v>ITET RAPISARDI DA VINCI</v>
      </c>
      <c r="I441" s="107" t="str">
        <f>'[1]Tabella E Superiori'!H441</f>
        <v>CLTD09005/SS/F.M.</v>
      </c>
      <c r="J441" s="107" t="str">
        <f>'[1]Tabella E Superiori'!I441</f>
        <v>M</v>
      </c>
      <c r="K441" s="150">
        <f>'[1]Tabella E Superiori'!J441</f>
        <v>37204</v>
      </c>
      <c r="L441" s="107" t="str">
        <f>'[1]Tabella E Superiori'!K441</f>
        <v>IT</v>
      </c>
      <c r="M441" s="107">
        <f>'[1]Tabella E Superiori'!L441</f>
        <v>4</v>
      </c>
      <c r="N441" s="107" t="str">
        <f>'[1]Tabella E Superiori'!M441</f>
        <v>F 70</v>
      </c>
      <c r="O441" s="107">
        <f>'[1]Tabella E Superiori'!N441</f>
        <v>0</v>
      </c>
      <c r="P441" s="107">
        <f>'[1]Tabella E Superiori'!O441</f>
        <v>0</v>
      </c>
      <c r="Q441" s="107" t="str">
        <f>'[1]Tabella E Superiori'!P441</f>
        <v>RITARDO MENTALE LIEVE</v>
      </c>
      <c r="R441" s="107" t="str">
        <f>'[1]Tabella E Superiori'!Q441</f>
        <v>EH</v>
      </c>
      <c r="S441" s="107" t="str">
        <f>'[1]Tabella E Superiori'!R441</f>
        <v>NO</v>
      </c>
      <c r="T441" s="107" t="str">
        <f>'[1]Tabella E Superiori'!S441</f>
        <v>NO</v>
      </c>
      <c r="U441" s="107" t="str">
        <f>'[1]Tabella E Superiori'!T441</f>
        <v>NO</v>
      </c>
      <c r="V441" s="107" t="str">
        <f>'[1]Tabella E Superiori'!U441</f>
        <v>NO</v>
      </c>
      <c r="W441" s="107" t="str">
        <f>'[1]Tabella E Superiori'!V441</f>
        <v>AD03</v>
      </c>
      <c r="X441" s="107">
        <f>'[1]Tabella E Superiori'!W441</f>
        <v>0</v>
      </c>
      <c r="Y441" s="107">
        <f>'[1]Tabella E Superiori'!X441</f>
        <v>0</v>
      </c>
      <c r="Z441" s="107">
        <f>'[1]Tabella E Superiori'!Y441</f>
        <v>0</v>
      </c>
      <c r="AA441" s="107">
        <f>'[1]Tabella E Superiori'!Z441</f>
        <v>0</v>
      </c>
      <c r="AB441" s="91">
        <f t="shared" si="12"/>
        <v>1</v>
      </c>
    </row>
    <row r="442" spans="1:28" ht="15" hidden="1" customHeight="1">
      <c r="A442" s="92" t="str">
        <f t="shared" si="13"/>
        <v>CLTD090005</v>
      </c>
      <c r="B442" s="107" t="str">
        <f>'[1]Tabella E Superiori'!A442</f>
        <v>CLTD090005</v>
      </c>
      <c r="C442" s="107" t="str">
        <f>'[1]Tabella E Superiori'!B442</f>
        <v>CLTD090005</v>
      </c>
      <c r="D442" s="107" t="str">
        <f>'[1]Tabella E Superiori'!C442</f>
        <v>IT04</v>
      </c>
      <c r="E442" s="107" t="str">
        <f>'[1]Tabella E Superiori'!D442</f>
        <v>CL</v>
      </c>
      <c r="F442" s="107" t="str">
        <f>'[1]Tabella E Superiori'!E442</f>
        <v>CALTANSSETTA</v>
      </c>
      <c r="G442" s="107" t="str">
        <f>'[1]Tabella E Superiori'!F442</f>
        <v>SS</v>
      </c>
      <c r="H442" s="107" t="str">
        <f>'[1]Tabella E Superiori'!G442</f>
        <v>ITET RAPISARDI DA VINCI</v>
      </c>
      <c r="I442" s="107" t="str">
        <f>'[1]Tabella E Superiori'!H442</f>
        <v>CLTD09005/SS/A.D.</v>
      </c>
      <c r="J442" s="107" t="str">
        <f>'[1]Tabella E Superiori'!I442</f>
        <v>M</v>
      </c>
      <c r="K442" s="150">
        <f>'[1]Tabella E Superiori'!J442</f>
        <v>37758</v>
      </c>
      <c r="L442" s="107" t="str">
        <f>'[1]Tabella E Superiori'!K442</f>
        <v>IT</v>
      </c>
      <c r="M442" s="107">
        <f>'[1]Tabella E Superiori'!L442</f>
        <v>3</v>
      </c>
      <c r="N442" s="107" t="str">
        <f>'[1]Tabella E Superiori'!M442</f>
        <v>F 70</v>
      </c>
      <c r="O442" s="107">
        <f>'[1]Tabella E Superiori'!N442</f>
        <v>0</v>
      </c>
      <c r="P442" s="107">
        <f>'[1]Tabella E Superiori'!O442</f>
        <v>0</v>
      </c>
      <c r="Q442" s="107" t="str">
        <f>'[1]Tabella E Superiori'!P442</f>
        <v>RITARDO MENTALE LIEVE</v>
      </c>
      <c r="R442" s="107" t="str">
        <f>'[1]Tabella E Superiori'!Q442</f>
        <v>EH</v>
      </c>
      <c r="S442" s="107" t="str">
        <f>'[1]Tabella E Superiori'!R442</f>
        <v>NO</v>
      </c>
      <c r="T442" s="107" t="str">
        <f>'[1]Tabella E Superiori'!S442</f>
        <v>NO</v>
      </c>
      <c r="U442" s="107" t="str">
        <f>'[1]Tabella E Superiori'!T442</f>
        <v>NO</v>
      </c>
      <c r="V442" s="107" t="str">
        <f>'[1]Tabella E Superiori'!U442</f>
        <v>NO</v>
      </c>
      <c r="W442" s="107" t="str">
        <f>'[1]Tabella E Superiori'!V442</f>
        <v>AD03</v>
      </c>
      <c r="X442" s="107">
        <f>'[1]Tabella E Superiori'!W442</f>
        <v>0</v>
      </c>
      <c r="Y442" s="107">
        <f>'[1]Tabella E Superiori'!X442</f>
        <v>0</v>
      </c>
      <c r="Z442" s="107">
        <f>'[1]Tabella E Superiori'!Y442</f>
        <v>0</v>
      </c>
      <c r="AA442" s="107">
        <f>'[1]Tabella E Superiori'!Z442</f>
        <v>0</v>
      </c>
      <c r="AB442" s="91">
        <f t="shared" si="12"/>
        <v>1</v>
      </c>
    </row>
    <row r="443" spans="1:28" ht="15" hidden="1" customHeight="1">
      <c r="A443" s="92" t="str">
        <f t="shared" si="13"/>
        <v>CLTD090005</v>
      </c>
      <c r="B443" s="107" t="str">
        <f>'[1]Tabella E Superiori'!A443</f>
        <v>CLTD090005</v>
      </c>
      <c r="C443" s="107" t="str">
        <f>'[1]Tabella E Superiori'!B443</f>
        <v>CLTD090005</v>
      </c>
      <c r="D443" s="107" t="str">
        <f>'[1]Tabella E Superiori'!C443</f>
        <v>IT04</v>
      </c>
      <c r="E443" s="107" t="str">
        <f>'[1]Tabella E Superiori'!D443</f>
        <v>CL</v>
      </c>
      <c r="F443" s="107" t="str">
        <f>'[1]Tabella E Superiori'!E443</f>
        <v>CALTANSSETTA</v>
      </c>
      <c r="G443" s="107" t="str">
        <f>'[1]Tabella E Superiori'!F443</f>
        <v>SS</v>
      </c>
      <c r="H443" s="107" t="str">
        <f>'[1]Tabella E Superiori'!G443</f>
        <v>ITET RAPISARDI DA VINCI</v>
      </c>
      <c r="I443" s="107" t="str">
        <f>'[1]Tabella E Superiori'!H443</f>
        <v>CLTD09005/SS/P.F.</v>
      </c>
      <c r="J443" s="107" t="str">
        <f>'[1]Tabella E Superiori'!I443</f>
        <v>M</v>
      </c>
      <c r="K443" s="150">
        <f>'[1]Tabella E Superiori'!J443</f>
        <v>36872</v>
      </c>
      <c r="L443" s="107" t="str">
        <f>'[1]Tabella E Superiori'!K443</f>
        <v>IT</v>
      </c>
      <c r="M443" s="107">
        <f>'[1]Tabella E Superiori'!L443</f>
        <v>5</v>
      </c>
      <c r="N443" s="107" t="str">
        <f>'[1]Tabella E Superiori'!M443</f>
        <v>F 70</v>
      </c>
      <c r="O443" s="107" t="str">
        <f>'[1]Tabella E Superiori'!N443</f>
        <v>H 54</v>
      </c>
      <c r="P443" s="107">
        <f>'[1]Tabella E Superiori'!O443</f>
        <v>0</v>
      </c>
      <c r="Q443" s="107" t="str">
        <f>'[1]Tabella E Superiori'!P443</f>
        <v>RITARDO MENTALE LIEVE E MIOPIA E CATARATTA</v>
      </c>
      <c r="R443" s="107" t="str">
        <f>'[1]Tabella E Superiori'!Q443</f>
        <v>EHG</v>
      </c>
      <c r="S443" s="107" t="str">
        <f>'[1]Tabella E Superiori'!R443</f>
        <v>NO</v>
      </c>
      <c r="T443" s="107" t="str">
        <f>'[1]Tabella E Superiori'!S443</f>
        <v>NO</v>
      </c>
      <c r="U443" s="107" t="str">
        <f>'[1]Tabella E Superiori'!T443</f>
        <v>NO</v>
      </c>
      <c r="V443" s="107" t="str">
        <f>'[1]Tabella E Superiori'!U443</f>
        <v>NO</v>
      </c>
      <c r="W443" s="107" t="str">
        <f>'[1]Tabella E Superiori'!V443</f>
        <v>AD03</v>
      </c>
      <c r="X443" s="107">
        <f>'[1]Tabella E Superiori'!W443</f>
        <v>0</v>
      </c>
      <c r="Y443" s="107">
        <f>'[1]Tabella E Superiori'!X443</f>
        <v>0</v>
      </c>
      <c r="Z443" s="107">
        <f>'[1]Tabella E Superiori'!Y443</f>
        <v>0</v>
      </c>
      <c r="AA443" s="107">
        <f>'[1]Tabella E Superiori'!Z443</f>
        <v>0</v>
      </c>
      <c r="AB443" s="91">
        <f t="shared" si="12"/>
        <v>1</v>
      </c>
    </row>
    <row r="444" spans="1:28" ht="15" hidden="1" customHeight="1">
      <c r="A444" s="92" t="str">
        <f t="shared" si="13"/>
        <v>CLTD090005</v>
      </c>
      <c r="B444" s="107" t="str">
        <f>'[1]Tabella E Superiori'!A444</f>
        <v>CLTD090005</v>
      </c>
      <c r="C444" s="107" t="str">
        <f>'[1]Tabella E Superiori'!B444</f>
        <v>CLTD090005</v>
      </c>
      <c r="D444" s="107" t="str">
        <f>'[1]Tabella E Superiori'!C444</f>
        <v>IT13</v>
      </c>
      <c r="E444" s="107" t="str">
        <f>'[1]Tabella E Superiori'!D444</f>
        <v>CL</v>
      </c>
      <c r="F444" s="107" t="str">
        <f>'[1]Tabella E Superiori'!E444</f>
        <v>CALTANSSETTA</v>
      </c>
      <c r="G444" s="107" t="str">
        <f>'[1]Tabella E Superiori'!F444</f>
        <v>SS</v>
      </c>
      <c r="H444" s="107" t="str">
        <f>'[1]Tabella E Superiori'!G444</f>
        <v>ITET RAPISARDI DA VINCI</v>
      </c>
      <c r="I444" s="107" t="str">
        <f>'[1]Tabella E Superiori'!H444</f>
        <v>CLTD09005/SS/A.M.</v>
      </c>
      <c r="J444" s="107" t="str">
        <f>'[1]Tabella E Superiori'!I444</f>
        <v>M</v>
      </c>
      <c r="K444" s="150">
        <f>'[1]Tabella E Superiori'!J444</f>
        <v>38508</v>
      </c>
      <c r="L444" s="107" t="str">
        <f>'[1]Tabella E Superiori'!K444</f>
        <v>IT</v>
      </c>
      <c r="M444" s="107">
        <f>'[1]Tabella E Superiori'!L444</f>
        <v>1</v>
      </c>
      <c r="N444" s="107" t="str">
        <f>'[1]Tabella E Superiori'!M444</f>
        <v>F 70</v>
      </c>
      <c r="O444" s="107">
        <f>'[1]Tabella E Superiori'!N444</f>
        <v>0</v>
      </c>
      <c r="P444" s="107">
        <f>'[1]Tabella E Superiori'!O444</f>
        <v>0</v>
      </c>
      <c r="Q444" s="107" t="str">
        <f>'[1]Tabella E Superiori'!P444</f>
        <v>RITARDO MENTALE LIEVE</v>
      </c>
      <c r="R444" s="107" t="str">
        <f>'[1]Tabella E Superiori'!Q444</f>
        <v>EH</v>
      </c>
      <c r="S444" s="107" t="str">
        <f>'[1]Tabella E Superiori'!R444</f>
        <v>NO</v>
      </c>
      <c r="T444" s="107" t="str">
        <f>'[1]Tabella E Superiori'!S444</f>
        <v>NO</v>
      </c>
      <c r="U444" s="107" t="str">
        <f>'[1]Tabella E Superiori'!T444</f>
        <v>NO</v>
      </c>
      <c r="V444" s="107" t="str">
        <f>'[1]Tabella E Superiori'!U444</f>
        <v>NO</v>
      </c>
      <c r="W444" s="107" t="str">
        <f>'[1]Tabella E Superiori'!V444</f>
        <v>AD02</v>
      </c>
      <c r="X444" s="107">
        <f>'[1]Tabella E Superiori'!W444</f>
        <v>0</v>
      </c>
      <c r="Y444" s="107" t="str">
        <f>'[1]Tabella E Superiori'!X444</f>
        <v>1976/2016</v>
      </c>
      <c r="Z444" s="107">
        <f>'[1]Tabella E Superiori'!Y444</f>
        <v>0</v>
      </c>
      <c r="AA444" s="107">
        <f>'[1]Tabella E Superiori'!Z444</f>
        <v>0</v>
      </c>
      <c r="AB444" s="91">
        <f t="shared" si="12"/>
        <v>1</v>
      </c>
    </row>
    <row r="445" spans="1:28" ht="15" hidden="1" customHeight="1">
      <c r="A445" s="92" t="str">
        <f t="shared" si="13"/>
        <v>CLTD090005</v>
      </c>
      <c r="B445" s="107" t="str">
        <f>'[1]Tabella E Superiori'!A445</f>
        <v>CLTD090005</v>
      </c>
      <c r="C445" s="107" t="str">
        <f>'[1]Tabella E Superiori'!B445</f>
        <v>CLTD090005</v>
      </c>
      <c r="D445" s="107" t="str">
        <f>'[1]Tabella E Superiori'!C445</f>
        <v>IT13</v>
      </c>
      <c r="E445" s="107" t="str">
        <f>'[1]Tabella E Superiori'!D445</f>
        <v>CL</v>
      </c>
      <c r="F445" s="107" t="str">
        <f>'[1]Tabella E Superiori'!E445</f>
        <v>CALTANSSETTA</v>
      </c>
      <c r="G445" s="107" t="str">
        <f>'[1]Tabella E Superiori'!F445</f>
        <v>SS</v>
      </c>
      <c r="H445" s="107" t="str">
        <f>'[1]Tabella E Superiori'!G445</f>
        <v>ITET RAPISARDI DA VINCI</v>
      </c>
      <c r="I445" s="107" t="str">
        <f>'[1]Tabella E Superiori'!H445</f>
        <v>CLTD09005/SS/P.S.</v>
      </c>
      <c r="J445" s="107" t="str">
        <f>'[1]Tabella E Superiori'!I445</f>
        <v>M</v>
      </c>
      <c r="K445" s="150">
        <f>'[1]Tabella E Superiori'!J445</f>
        <v>36855</v>
      </c>
      <c r="L445" s="107" t="str">
        <f>'[1]Tabella E Superiori'!K445</f>
        <v>IT</v>
      </c>
      <c r="M445" s="107">
        <f>'[1]Tabella E Superiori'!L445</f>
        <v>2</v>
      </c>
      <c r="N445" s="107" t="str">
        <f>'[1]Tabella E Superiori'!M445</f>
        <v>F 80.9</v>
      </c>
      <c r="O445" s="107">
        <f>'[1]Tabella E Superiori'!N445</f>
        <v>0</v>
      </c>
      <c r="P445" s="107">
        <f>'[1]Tabella E Superiori'!O445</f>
        <v>0</v>
      </c>
      <c r="Q445" s="107" t="str">
        <f>'[1]Tabella E Superiori'!P445</f>
        <v>DISTURBI DELL’ELOQUIO E DEL LINGUAGGIO N.A.S.</v>
      </c>
      <c r="R445" s="107" t="str">
        <f>'[1]Tabella E Superiori'!Q445</f>
        <v>EH</v>
      </c>
      <c r="S445" s="107" t="str">
        <f>'[1]Tabella E Superiori'!R445</f>
        <v>NO</v>
      </c>
      <c r="T445" s="107" t="str">
        <f>'[1]Tabella E Superiori'!S445</f>
        <v>NO</v>
      </c>
      <c r="U445" s="107" t="str">
        <f>'[1]Tabella E Superiori'!T445</f>
        <v>NO</v>
      </c>
      <c r="V445" s="107" t="str">
        <f>'[1]Tabella E Superiori'!U445</f>
        <v>NO</v>
      </c>
      <c r="W445" s="107" t="str">
        <f>'[1]Tabella E Superiori'!V445</f>
        <v>AD02</v>
      </c>
      <c r="X445" s="107">
        <f>'[1]Tabella E Superiori'!W445</f>
        <v>0</v>
      </c>
      <c r="Y445" s="107">
        <f>'[1]Tabella E Superiori'!X445</f>
        <v>0</v>
      </c>
      <c r="Z445" s="107">
        <f>'[1]Tabella E Superiori'!Y445</f>
        <v>0</v>
      </c>
      <c r="AA445" s="107">
        <f>'[1]Tabella E Superiori'!Z445</f>
        <v>0</v>
      </c>
      <c r="AB445" s="91">
        <f t="shared" si="12"/>
        <v>1</v>
      </c>
    </row>
    <row r="446" spans="1:28" ht="15" hidden="1" customHeight="1">
      <c r="A446" s="92" t="str">
        <f t="shared" si="13"/>
        <v>CLTD090005</v>
      </c>
      <c r="B446" s="107" t="str">
        <f>'[1]Tabella E Superiori'!A446</f>
        <v>CLTD090005</v>
      </c>
      <c r="C446" s="107" t="str">
        <f>'[1]Tabella E Superiori'!B446</f>
        <v>CLTD090005</v>
      </c>
      <c r="D446" s="107" t="str">
        <f>'[1]Tabella E Superiori'!C446</f>
        <v>IT13</v>
      </c>
      <c r="E446" s="107" t="str">
        <f>'[1]Tabella E Superiori'!D446</f>
        <v>CL</v>
      </c>
      <c r="F446" s="107" t="str">
        <f>'[1]Tabella E Superiori'!E446</f>
        <v>CALTANSSETTA</v>
      </c>
      <c r="G446" s="107" t="str">
        <f>'[1]Tabella E Superiori'!F446</f>
        <v>SS</v>
      </c>
      <c r="H446" s="107" t="str">
        <f>'[1]Tabella E Superiori'!G446</f>
        <v>ITET RAPISARDI DA VINCI</v>
      </c>
      <c r="I446" s="107" t="str">
        <f>'[1]Tabella E Superiori'!H446</f>
        <v>CLTD09005/SS/S.I.</v>
      </c>
      <c r="J446" s="107" t="str">
        <f>'[1]Tabella E Superiori'!I446</f>
        <v>M</v>
      </c>
      <c r="K446" s="150">
        <f>'[1]Tabella E Superiori'!J446</f>
        <v>37168</v>
      </c>
      <c r="L446" s="107" t="str">
        <f>'[1]Tabella E Superiori'!K446</f>
        <v>IT</v>
      </c>
      <c r="M446" s="107">
        <f>'[1]Tabella E Superiori'!L446</f>
        <v>5</v>
      </c>
      <c r="N446" s="107" t="str">
        <f>'[1]Tabella E Superiori'!M446</f>
        <v>F 80.1</v>
      </c>
      <c r="O446" s="107">
        <f>'[1]Tabella E Superiori'!N446</f>
        <v>0</v>
      </c>
      <c r="P446" s="107">
        <f>'[1]Tabella E Superiori'!O446</f>
        <v>0</v>
      </c>
      <c r="Q446" s="107" t="str">
        <f>'[1]Tabella E Superiori'!P446</f>
        <v>DISTURBO DEL LINGUAGGIO ESPRESSIVO</v>
      </c>
      <c r="R446" s="107" t="str">
        <f>'[1]Tabella E Superiori'!Q446</f>
        <v>EH</v>
      </c>
      <c r="S446" s="107" t="str">
        <f>'[1]Tabella E Superiori'!R446</f>
        <v>NO</v>
      </c>
      <c r="T446" s="107" t="str">
        <f>'[1]Tabella E Superiori'!S446</f>
        <v>NO</v>
      </c>
      <c r="U446" s="107" t="str">
        <f>'[1]Tabella E Superiori'!T446</f>
        <v>NO</v>
      </c>
      <c r="V446" s="107" t="str">
        <f>'[1]Tabella E Superiori'!U446</f>
        <v>NO</v>
      </c>
      <c r="W446" s="107" t="str">
        <f>'[1]Tabella E Superiori'!V446</f>
        <v>AD02</v>
      </c>
      <c r="X446" s="107">
        <f>'[1]Tabella E Superiori'!W446</f>
        <v>0</v>
      </c>
      <c r="Y446" s="107">
        <f>'[1]Tabella E Superiori'!X446</f>
        <v>0</v>
      </c>
      <c r="Z446" s="107">
        <f>'[1]Tabella E Superiori'!Y446</f>
        <v>0</v>
      </c>
      <c r="AA446" s="107">
        <f>'[1]Tabella E Superiori'!Z446</f>
        <v>0</v>
      </c>
      <c r="AB446" s="91">
        <f t="shared" si="12"/>
        <v>1</v>
      </c>
    </row>
    <row r="447" spans="1:28" ht="15" hidden="1" customHeight="1">
      <c r="A447" s="92" t="str">
        <f t="shared" si="13"/>
        <v>CLTD090005</v>
      </c>
      <c r="B447" s="107" t="str">
        <f>'[1]Tabella E Superiori'!A447</f>
        <v>CLTD090005</v>
      </c>
      <c r="C447" s="107" t="str">
        <f>'[1]Tabella E Superiori'!B447</f>
        <v>CLTD090005</v>
      </c>
      <c r="D447" s="107" t="str">
        <f>'[1]Tabella E Superiori'!C447</f>
        <v>ITAF</v>
      </c>
      <c r="E447" s="107" t="str">
        <f>'[1]Tabella E Superiori'!D447</f>
        <v>CL</v>
      </c>
      <c r="F447" s="107" t="str">
        <f>'[1]Tabella E Superiori'!E447</f>
        <v>CALTANSSETTA</v>
      </c>
      <c r="G447" s="107" t="str">
        <f>'[1]Tabella E Superiori'!F447</f>
        <v>SS</v>
      </c>
      <c r="H447" s="107" t="str">
        <f>'[1]Tabella E Superiori'!G447</f>
        <v>ITET RAPISARDI DA VINCI</v>
      </c>
      <c r="I447" s="107" t="str">
        <f>'[1]Tabella E Superiori'!H447</f>
        <v>CLTD09005/SS/C.G.</v>
      </c>
      <c r="J447" s="107" t="str">
        <f>'[1]Tabella E Superiori'!I447</f>
        <v>M</v>
      </c>
      <c r="K447" s="150">
        <f>'[1]Tabella E Superiori'!J447</f>
        <v>37552</v>
      </c>
      <c r="L447" s="107" t="str">
        <f>'[1]Tabella E Superiori'!K447</f>
        <v>IT</v>
      </c>
      <c r="M447" s="107">
        <f>'[1]Tabella E Superiori'!L447</f>
        <v>3</v>
      </c>
      <c r="N447" s="107" t="str">
        <f>'[1]Tabella E Superiori'!M447</f>
        <v>F 70</v>
      </c>
      <c r="O447" s="107">
        <f>'[1]Tabella E Superiori'!N447</f>
        <v>0</v>
      </c>
      <c r="P447" s="107">
        <f>'[1]Tabella E Superiori'!O447</f>
        <v>0</v>
      </c>
      <c r="Q447" s="107" t="str">
        <f>'[1]Tabella E Superiori'!P447</f>
        <v>RITARDO COGNITIVO LIEVE</v>
      </c>
      <c r="R447" s="107" t="str">
        <f>'[1]Tabella E Superiori'!Q447</f>
        <v>EH</v>
      </c>
      <c r="S447" s="107" t="str">
        <f>'[1]Tabella E Superiori'!R447</f>
        <v>NO</v>
      </c>
      <c r="T447" s="107" t="str">
        <f>'[1]Tabella E Superiori'!S447</f>
        <v>NO</v>
      </c>
      <c r="U447" s="107" t="str">
        <f>'[1]Tabella E Superiori'!T447</f>
        <v>NO</v>
      </c>
      <c r="V447" s="107" t="str">
        <f>'[1]Tabella E Superiori'!U447</f>
        <v>NO</v>
      </c>
      <c r="W447" s="107" t="str">
        <f>'[1]Tabella E Superiori'!V447</f>
        <v>AD02</v>
      </c>
      <c r="X447" s="107">
        <f>'[1]Tabella E Superiori'!W447</f>
        <v>0</v>
      </c>
      <c r="Y447" s="107">
        <f>'[1]Tabella E Superiori'!X447</f>
        <v>0</v>
      </c>
      <c r="Z447" s="107">
        <f>'[1]Tabella E Superiori'!Y447</f>
        <v>0</v>
      </c>
      <c r="AA447" s="107">
        <f>'[1]Tabella E Superiori'!Z447</f>
        <v>0</v>
      </c>
      <c r="AB447" s="91">
        <f t="shared" si="12"/>
        <v>1</v>
      </c>
    </row>
    <row r="448" spans="1:28" ht="15" hidden="1" customHeight="1">
      <c r="A448" s="92" t="str">
        <f t="shared" si="13"/>
        <v>CLTD090005</v>
      </c>
      <c r="B448" s="107" t="str">
        <f>'[1]Tabella E Superiori'!A448</f>
        <v>CLTD090005</v>
      </c>
      <c r="C448" s="107" t="str">
        <f>'[1]Tabella E Superiori'!B448</f>
        <v>CLTD090005</v>
      </c>
      <c r="D448" s="107" t="str">
        <f>'[1]Tabella E Superiori'!C448</f>
        <v>ITCA</v>
      </c>
      <c r="E448" s="107" t="str">
        <f>'[1]Tabella E Superiori'!D448</f>
        <v>CL</v>
      </c>
      <c r="F448" s="107" t="str">
        <f>'[1]Tabella E Superiori'!E448</f>
        <v>CALTANSSETTA</v>
      </c>
      <c r="G448" s="107" t="str">
        <f>'[1]Tabella E Superiori'!F448</f>
        <v>SS</v>
      </c>
      <c r="H448" s="107" t="str">
        <f>'[1]Tabella E Superiori'!G448</f>
        <v>ITET RAPISARDI DA VINCI</v>
      </c>
      <c r="I448" s="107" t="str">
        <f>'[1]Tabella E Superiori'!H448</f>
        <v>CLTD09005/SS/D.G.</v>
      </c>
      <c r="J448" s="107" t="str">
        <f>'[1]Tabella E Superiori'!I448</f>
        <v>M</v>
      </c>
      <c r="K448" s="150">
        <f>'[1]Tabella E Superiori'!J448</f>
        <v>37803</v>
      </c>
      <c r="L448" s="107" t="str">
        <f>'[1]Tabella E Superiori'!K448</f>
        <v>IT</v>
      </c>
      <c r="M448" s="107">
        <f>'[1]Tabella E Superiori'!L448</f>
        <v>3</v>
      </c>
      <c r="N448" s="107" t="str">
        <f>'[1]Tabella E Superiori'!M448</f>
        <v>Q 90</v>
      </c>
      <c r="O448" s="107">
        <f>'[1]Tabella E Superiori'!N448</f>
        <v>0</v>
      </c>
      <c r="P448" s="107">
        <f>'[1]Tabella E Superiori'!O448</f>
        <v>0</v>
      </c>
      <c r="Q448" s="107" t="str">
        <f>'[1]Tabella E Superiori'!P448</f>
        <v>SINDROME DI DOWN</v>
      </c>
      <c r="R448" s="107" t="str">
        <f>'[1]Tabella E Superiori'!Q448</f>
        <v>EHG</v>
      </c>
      <c r="S448" s="107" t="str">
        <f>'[1]Tabella E Superiori'!R448</f>
        <v>NO</v>
      </c>
      <c r="T448" s="107" t="str">
        <f>'[1]Tabella E Superiori'!S448</f>
        <v>NO</v>
      </c>
      <c r="U448" s="107" t="str">
        <f>'[1]Tabella E Superiori'!T448</f>
        <v>SI</v>
      </c>
      <c r="V448" s="107" t="str">
        <f>'[1]Tabella E Superiori'!U448</f>
        <v>SI</v>
      </c>
      <c r="W448" s="107" t="str">
        <f>'[1]Tabella E Superiori'!V448</f>
        <v>AD02</v>
      </c>
      <c r="X448" s="107">
        <f>'[1]Tabella E Superiori'!W448</f>
        <v>0</v>
      </c>
      <c r="Y448" s="107" t="str">
        <f>'[1]Tabella E Superiori'!X448</f>
        <v>50/2015</v>
      </c>
      <c r="Z448" s="107">
        <f>'[1]Tabella E Superiori'!Y448</f>
        <v>0</v>
      </c>
      <c r="AA448" s="107">
        <f>'[1]Tabella E Superiori'!Z448</f>
        <v>0</v>
      </c>
      <c r="AB448" s="91">
        <f t="shared" si="12"/>
        <v>1</v>
      </c>
    </row>
    <row r="449" spans="1:28" ht="15" hidden="1" customHeight="1">
      <c r="A449" s="92" t="str">
        <f t="shared" si="13"/>
        <v>CLTD090005</v>
      </c>
      <c r="B449" s="107" t="str">
        <f>'[1]Tabella E Superiori'!A449</f>
        <v>CLTD090005</v>
      </c>
      <c r="C449" s="107" t="str">
        <f>'[1]Tabella E Superiori'!B449</f>
        <v>CLTD090005</v>
      </c>
      <c r="D449" s="107" t="str">
        <f>'[1]Tabella E Superiori'!C449</f>
        <v>ITCA</v>
      </c>
      <c r="E449" s="107" t="str">
        <f>'[1]Tabella E Superiori'!D449</f>
        <v>CL</v>
      </c>
      <c r="F449" s="107" t="str">
        <f>'[1]Tabella E Superiori'!E449</f>
        <v>CALTANSSETTA</v>
      </c>
      <c r="G449" s="107" t="str">
        <f>'[1]Tabella E Superiori'!F449</f>
        <v>SS</v>
      </c>
      <c r="H449" s="107" t="str">
        <f>'[1]Tabella E Superiori'!G449</f>
        <v>ITET RAPISARDI DA VINCI</v>
      </c>
      <c r="I449" s="107" t="str">
        <f>'[1]Tabella E Superiori'!H449</f>
        <v>CLTD09005/SS/Z.S.</v>
      </c>
      <c r="J449" s="107" t="str">
        <f>'[1]Tabella E Superiori'!I449</f>
        <v>M</v>
      </c>
      <c r="K449" s="150">
        <f>'[1]Tabella E Superiori'!J449</f>
        <v>37656</v>
      </c>
      <c r="L449" s="107" t="str">
        <f>'[1]Tabella E Superiori'!K449</f>
        <v>IT</v>
      </c>
      <c r="M449" s="107">
        <f>'[1]Tabella E Superiori'!L449</f>
        <v>3</v>
      </c>
      <c r="N449" s="107" t="str">
        <f>'[1]Tabella E Superiori'!M449</f>
        <v>F 71</v>
      </c>
      <c r="O449" s="107" t="str">
        <f>'[1]Tabella E Superiori'!N449</f>
        <v>F 92.9</v>
      </c>
      <c r="P449" s="107">
        <f>'[1]Tabella E Superiori'!O449</f>
        <v>0</v>
      </c>
      <c r="Q449" s="107" t="str">
        <f>'[1]Tabella E Superiori'!P449</f>
        <v>DISABILITà INTELLETTIVA DI GRADO MEDIO. DISTURBI DELLA CONDOTTA ED EMOZIONALI</v>
      </c>
      <c r="R449" s="107" t="str">
        <f>'[1]Tabella E Superiori'!Q449</f>
        <v>EHG</v>
      </c>
      <c r="S449" s="107" t="str">
        <f>'[1]Tabella E Superiori'!R449</f>
        <v>NO</v>
      </c>
      <c r="T449" s="107" t="str">
        <f>'[1]Tabella E Superiori'!S449</f>
        <v>NO</v>
      </c>
      <c r="U449" s="107" t="str">
        <f>'[1]Tabella E Superiori'!T449</f>
        <v>SI</v>
      </c>
      <c r="V449" s="107" t="str">
        <f>'[1]Tabella E Superiori'!U449</f>
        <v>SI</v>
      </c>
      <c r="W449" s="107" t="str">
        <f>'[1]Tabella E Superiori'!V449</f>
        <v>AD02</v>
      </c>
      <c r="X449" s="107">
        <f>'[1]Tabella E Superiori'!W449</f>
        <v>0</v>
      </c>
      <c r="Y449" s="107">
        <f>'[1]Tabella E Superiori'!X449</f>
        <v>0</v>
      </c>
      <c r="Z449" s="107">
        <f>'[1]Tabella E Superiori'!Y449</f>
        <v>0</v>
      </c>
      <c r="AA449" s="107">
        <f>'[1]Tabella E Superiori'!Z449</f>
        <v>0</v>
      </c>
      <c r="AB449" s="91">
        <f t="shared" si="12"/>
        <v>1</v>
      </c>
    </row>
    <row r="450" spans="1:28" ht="15" hidden="1" customHeight="1">
      <c r="A450" s="92" t="str">
        <f t="shared" si="13"/>
        <v>CLTD090005</v>
      </c>
      <c r="B450" s="107" t="str">
        <f>'[1]Tabella E Superiori'!A450</f>
        <v>CLTD090005</v>
      </c>
      <c r="C450" s="107" t="str">
        <f>'[1]Tabella E Superiori'!B450</f>
        <v>CLTD090005</v>
      </c>
      <c r="D450" s="107" t="str">
        <f>'[1]Tabella E Superiori'!C450</f>
        <v>ITCA</v>
      </c>
      <c r="E450" s="107" t="str">
        <f>'[1]Tabella E Superiori'!D450</f>
        <v>CL</v>
      </c>
      <c r="F450" s="107" t="str">
        <f>'[1]Tabella E Superiori'!E450</f>
        <v>CALTANSSETTA</v>
      </c>
      <c r="G450" s="107" t="str">
        <f>'[1]Tabella E Superiori'!F450</f>
        <v>SS</v>
      </c>
      <c r="H450" s="107" t="str">
        <f>'[1]Tabella E Superiori'!G450</f>
        <v>ITET RAPISARDI DA VINCI</v>
      </c>
      <c r="I450" s="107" t="str">
        <f>'[1]Tabella E Superiori'!H450</f>
        <v>CLTD09005/SS/R.D.</v>
      </c>
      <c r="J450" s="107" t="str">
        <f>'[1]Tabella E Superiori'!I450</f>
        <v>M</v>
      </c>
      <c r="K450" s="150">
        <f>'[1]Tabella E Superiori'!J450</f>
        <v>36427</v>
      </c>
      <c r="L450" s="107" t="str">
        <f>'[1]Tabella E Superiori'!K450</f>
        <v>IT</v>
      </c>
      <c r="M450" s="107">
        <f>'[1]Tabella E Superiori'!L450</f>
        <v>5</v>
      </c>
      <c r="N450" s="107" t="str">
        <f>'[1]Tabella E Superiori'!M450</f>
        <v>F 92,9</v>
      </c>
      <c r="O450" s="107" t="str">
        <f>'[1]Tabella E Superiori'!N450</f>
        <v>F 70</v>
      </c>
      <c r="P450" s="107">
        <f>'[1]Tabella E Superiori'!O450</f>
        <v>0</v>
      </c>
      <c r="Q450" s="107" t="str">
        <f>'[1]Tabella E Superiori'!P450</f>
        <v>DISTURBI DELLA CONDOTTA ED EMOZIONALI DISABILITà COGNITIVA LIEVE</v>
      </c>
      <c r="R450" s="107" t="str">
        <f>'[1]Tabella E Superiori'!Q450</f>
        <v>EHG</v>
      </c>
      <c r="S450" s="107" t="str">
        <f>'[1]Tabella E Superiori'!R450</f>
        <v>NO</v>
      </c>
      <c r="T450" s="107" t="str">
        <f>'[1]Tabella E Superiori'!S450</f>
        <v>NO</v>
      </c>
      <c r="U450" s="107" t="str">
        <f>'[1]Tabella E Superiori'!T450</f>
        <v>SI</v>
      </c>
      <c r="V450" s="107" t="str">
        <f>'[1]Tabella E Superiori'!U450</f>
        <v>SI</v>
      </c>
      <c r="W450" s="107" t="str">
        <f>'[1]Tabella E Superiori'!V450</f>
        <v>AD02</v>
      </c>
      <c r="X450" s="107">
        <f>'[1]Tabella E Superiori'!W450</f>
        <v>0</v>
      </c>
      <c r="Y450" s="107">
        <f>'[1]Tabella E Superiori'!X450</f>
        <v>0</v>
      </c>
      <c r="Z450" s="107">
        <f>'[1]Tabella E Superiori'!Y450</f>
        <v>0</v>
      </c>
      <c r="AA450" s="107">
        <f>'[1]Tabella E Superiori'!Z450</f>
        <v>0</v>
      </c>
      <c r="AB450" s="91">
        <f t="shared" si="12"/>
        <v>1</v>
      </c>
    </row>
    <row r="451" spans="1:28" ht="15" hidden="1" customHeight="1">
      <c r="A451" s="92" t="str">
        <f t="shared" si="13"/>
        <v>CLTD090005</v>
      </c>
      <c r="B451" s="107" t="str">
        <f>'[1]Tabella E Superiori'!A451</f>
        <v>CLTD090005</v>
      </c>
      <c r="C451" s="107" t="str">
        <f>'[1]Tabella E Superiori'!B451</f>
        <v>CLTD090005</v>
      </c>
      <c r="D451" s="107" t="str">
        <f>'[1]Tabella E Superiori'!C451</f>
        <v>ITIA</v>
      </c>
      <c r="E451" s="107" t="str">
        <f>'[1]Tabella E Superiori'!D451</f>
        <v>CL</v>
      </c>
      <c r="F451" s="107" t="str">
        <f>'[1]Tabella E Superiori'!E451</f>
        <v>CALTANSSETTA</v>
      </c>
      <c r="G451" s="107" t="str">
        <f>'[1]Tabella E Superiori'!F451</f>
        <v>SS</v>
      </c>
      <c r="H451" s="107" t="str">
        <f>'[1]Tabella E Superiori'!G451</f>
        <v>ITET RAPISARDI DA VINCI</v>
      </c>
      <c r="I451" s="107" t="str">
        <f>'[1]Tabella E Superiori'!H451</f>
        <v>CLTD09005/SS/D.G.</v>
      </c>
      <c r="J451" s="107" t="str">
        <f>'[1]Tabella E Superiori'!I451</f>
        <v>F</v>
      </c>
      <c r="K451" s="150">
        <f>'[1]Tabella E Superiori'!J451</f>
        <v>37944</v>
      </c>
      <c r="L451" s="107" t="str">
        <f>'[1]Tabella E Superiori'!K451</f>
        <v>IT</v>
      </c>
      <c r="M451" s="107">
        <f>'[1]Tabella E Superiori'!L451</f>
        <v>3</v>
      </c>
      <c r="N451" s="107" t="str">
        <f>'[1]Tabella E Superiori'!M451</f>
        <v>F 70.9</v>
      </c>
      <c r="O451" s="107">
        <f>'[1]Tabella E Superiori'!N451</f>
        <v>0</v>
      </c>
      <c r="P451" s="107">
        <f>'[1]Tabella E Superiori'!O451</f>
        <v>0</v>
      </c>
      <c r="Q451" s="107" t="str">
        <f>'[1]Tabella E Superiori'!P451</f>
        <v>RITARDO MENTALE LIEVE</v>
      </c>
      <c r="R451" s="107" t="str">
        <f>'[1]Tabella E Superiori'!Q451</f>
        <v>EH</v>
      </c>
      <c r="S451" s="107" t="str">
        <f>'[1]Tabella E Superiori'!R451</f>
        <v>NO</v>
      </c>
      <c r="T451" s="107" t="str">
        <f>'[1]Tabella E Superiori'!S451</f>
        <v>NO</v>
      </c>
      <c r="U451" s="107" t="str">
        <f>'[1]Tabella E Superiori'!T451</f>
        <v>NO</v>
      </c>
      <c r="V451" s="107" t="str">
        <f>'[1]Tabella E Superiori'!U451</f>
        <v>NO</v>
      </c>
      <c r="W451" s="107" t="str">
        <f>'[1]Tabella E Superiori'!V451</f>
        <v>AD02</v>
      </c>
      <c r="X451" s="107">
        <f>'[1]Tabella E Superiori'!W451</f>
        <v>0</v>
      </c>
      <c r="Y451" s="107">
        <f>'[1]Tabella E Superiori'!X451</f>
        <v>0</v>
      </c>
      <c r="Z451" s="107">
        <f>'[1]Tabella E Superiori'!Y451</f>
        <v>0</v>
      </c>
      <c r="AA451" s="107">
        <f>'[1]Tabella E Superiori'!Z451</f>
        <v>0</v>
      </c>
      <c r="AB451" s="91">
        <f t="shared" si="12"/>
        <v>1</v>
      </c>
    </row>
    <row r="452" spans="1:28" ht="15" hidden="1" customHeight="1">
      <c r="A452" s="92" t="str">
        <f t="shared" si="13"/>
        <v>CLTD090005</v>
      </c>
      <c r="B452" s="107" t="str">
        <f>'[1]Tabella E Superiori'!A452</f>
        <v>CLTD090005</v>
      </c>
      <c r="C452" s="107" t="str">
        <f>'[1]Tabella E Superiori'!B452</f>
        <v>CLTD090005</v>
      </c>
      <c r="D452" s="107" t="str">
        <f>'[1]Tabella E Superiori'!C452</f>
        <v>ITIA</v>
      </c>
      <c r="E452" s="107" t="str">
        <f>'[1]Tabella E Superiori'!D452</f>
        <v>CL</v>
      </c>
      <c r="F452" s="107" t="str">
        <f>'[1]Tabella E Superiori'!E452</f>
        <v>CALTANSSETTA</v>
      </c>
      <c r="G452" s="107" t="str">
        <f>'[1]Tabella E Superiori'!F452</f>
        <v>SS</v>
      </c>
      <c r="H452" s="107" t="str">
        <f>'[1]Tabella E Superiori'!G452</f>
        <v>ITET RAPISARDI DA VINCI</v>
      </c>
      <c r="I452" s="107" t="str">
        <f>'[1]Tabella E Superiori'!H452</f>
        <v>CLTD09005/SS/D.W.</v>
      </c>
      <c r="J452" s="107" t="str">
        <f>'[1]Tabella E Superiori'!I452</f>
        <v>M</v>
      </c>
      <c r="K452" s="150">
        <f>'[1]Tabella E Superiori'!J452</f>
        <v>37801</v>
      </c>
      <c r="L452" s="107" t="str">
        <f>'[1]Tabella E Superiori'!K452</f>
        <v>IT</v>
      </c>
      <c r="M452" s="107">
        <f>'[1]Tabella E Superiori'!L452</f>
        <v>3</v>
      </c>
      <c r="N452" s="107" t="str">
        <f>'[1]Tabella E Superiori'!M452</f>
        <v>F 70</v>
      </c>
      <c r="O452" s="107" t="str">
        <f>'[1]Tabella E Superiori'!N452</f>
        <v>F901</v>
      </c>
      <c r="P452" s="107">
        <f>'[1]Tabella E Superiori'!O452</f>
        <v>0</v>
      </c>
      <c r="Q452" s="107" t="str">
        <f>'[1]Tabella E Superiori'!P452</f>
        <v>DISABILITÀ COGNITIVA LIEVE E DISTURBO IPERCINETICO DELLA CONDOTTA</v>
      </c>
      <c r="R452" s="107" t="str">
        <f>'[1]Tabella E Superiori'!Q452</f>
        <v>EH</v>
      </c>
      <c r="S452" s="107" t="str">
        <f>'[1]Tabella E Superiori'!R452</f>
        <v>NO</v>
      </c>
      <c r="T452" s="107" t="str">
        <f>'[1]Tabella E Superiori'!S452</f>
        <v>NO</v>
      </c>
      <c r="U452" s="107" t="str">
        <f>'[1]Tabella E Superiori'!T452</f>
        <v>NO</v>
      </c>
      <c r="V452" s="107" t="str">
        <f>'[1]Tabella E Superiori'!U452</f>
        <v>NO</v>
      </c>
      <c r="W452" s="107" t="str">
        <f>'[1]Tabella E Superiori'!V452</f>
        <v>AD03</v>
      </c>
      <c r="X452" s="107">
        <f>'[1]Tabella E Superiori'!W452</f>
        <v>0</v>
      </c>
      <c r="Y452" s="107">
        <f>'[1]Tabella E Superiori'!X452</f>
        <v>0</v>
      </c>
      <c r="Z452" s="107">
        <f>'[1]Tabella E Superiori'!Y452</f>
        <v>0</v>
      </c>
      <c r="AA452" s="107">
        <f>'[1]Tabella E Superiori'!Z452</f>
        <v>0</v>
      </c>
      <c r="AB452" s="91">
        <f t="shared" si="12"/>
        <v>1</v>
      </c>
    </row>
    <row r="453" spans="1:28" ht="15" hidden="1" customHeight="1">
      <c r="A453" s="92" t="str">
        <f t="shared" si="13"/>
        <v>CLTD090005</v>
      </c>
      <c r="B453" s="107" t="str">
        <f>'[1]Tabella E Superiori'!A453</f>
        <v>CLTD090005</v>
      </c>
      <c r="C453" s="107" t="str">
        <f>'[1]Tabella E Superiori'!B453</f>
        <v>CLTD090005</v>
      </c>
      <c r="D453" s="107" t="str">
        <f>'[1]Tabella E Superiori'!C453</f>
        <v>ITIA</v>
      </c>
      <c r="E453" s="107" t="str">
        <f>'[1]Tabella E Superiori'!D453</f>
        <v>CL</v>
      </c>
      <c r="F453" s="107" t="str">
        <f>'[1]Tabella E Superiori'!E453</f>
        <v>CALTANSSETTA</v>
      </c>
      <c r="G453" s="107" t="str">
        <f>'[1]Tabella E Superiori'!F453</f>
        <v>SS</v>
      </c>
      <c r="H453" s="107" t="str">
        <f>'[1]Tabella E Superiori'!G453</f>
        <v>ITET RAPISARDI DA VINCI</v>
      </c>
      <c r="I453" s="107" t="str">
        <f>'[1]Tabella E Superiori'!H453</f>
        <v>CLTD09005/SS/S.D.</v>
      </c>
      <c r="J453" s="107" t="str">
        <f>'[1]Tabella E Superiori'!I453</f>
        <v>M</v>
      </c>
      <c r="K453" s="150">
        <f>'[1]Tabella E Superiori'!J453</f>
        <v>37632</v>
      </c>
      <c r="L453" s="107" t="str">
        <f>'[1]Tabella E Superiori'!K453</f>
        <v>IT</v>
      </c>
      <c r="M453" s="107">
        <f>'[1]Tabella E Superiori'!L453</f>
        <v>3</v>
      </c>
      <c r="N453" s="107" t="str">
        <f>'[1]Tabella E Superiori'!M453</f>
        <v>F 70</v>
      </c>
      <c r="O453" s="107" t="str">
        <f>'[1]Tabella E Superiori'!N453</f>
        <v>F 83</v>
      </c>
      <c r="P453" s="107">
        <f>'[1]Tabella E Superiori'!O453</f>
        <v>0</v>
      </c>
      <c r="Q453" s="107" t="str">
        <f>'[1]Tabella E Superiori'!P453</f>
        <v>RITARDO COGNITIVO LIEVE E DISTURBI EVOLUTIVI SPECIFICI MISTI</v>
      </c>
      <c r="R453" s="107" t="str">
        <f>'[1]Tabella E Superiori'!Q453</f>
        <v>EH</v>
      </c>
      <c r="S453" s="107" t="str">
        <f>'[1]Tabella E Superiori'!R453</f>
        <v>NO</v>
      </c>
      <c r="T453" s="107" t="str">
        <f>'[1]Tabella E Superiori'!S453</f>
        <v>NO</v>
      </c>
      <c r="U453" s="107" t="str">
        <f>'[1]Tabella E Superiori'!T453</f>
        <v>SI</v>
      </c>
      <c r="V453" s="107" t="str">
        <f>'[1]Tabella E Superiori'!U453</f>
        <v>NO</v>
      </c>
      <c r="W453" s="107" t="str">
        <f>'[1]Tabella E Superiori'!V453</f>
        <v>AD02</v>
      </c>
      <c r="X453" s="107">
        <f>'[1]Tabella E Superiori'!W453</f>
        <v>0</v>
      </c>
      <c r="Y453" s="107" t="str">
        <f>'[1]Tabella E Superiori'!X453</f>
        <v>N. 834 27/03/17</v>
      </c>
      <c r="Z453" s="107">
        <f>'[1]Tabella E Superiori'!Y453</f>
        <v>0</v>
      </c>
      <c r="AA453" s="107">
        <f>'[1]Tabella E Superiori'!Z453</f>
        <v>0</v>
      </c>
      <c r="AB453" s="91">
        <f t="shared" si="12"/>
        <v>1</v>
      </c>
    </row>
    <row r="454" spans="1:28" ht="15" hidden="1" customHeight="1">
      <c r="A454" s="92" t="str">
        <f t="shared" si="13"/>
        <v>CLTD090005</v>
      </c>
      <c r="B454" s="107" t="str">
        <f>'[1]Tabella E Superiori'!A454</f>
        <v>CLTD090005</v>
      </c>
      <c r="C454" s="107" t="str">
        <f>'[1]Tabella E Superiori'!B454</f>
        <v>CLTD090005</v>
      </c>
      <c r="D454" s="107" t="str">
        <f>'[1]Tabella E Superiori'!C454</f>
        <v>ITIA</v>
      </c>
      <c r="E454" s="107" t="str">
        <f>'[1]Tabella E Superiori'!D454</f>
        <v>CL</v>
      </c>
      <c r="F454" s="107" t="str">
        <f>'[1]Tabella E Superiori'!E454</f>
        <v>CALTANSSETTA</v>
      </c>
      <c r="G454" s="107" t="str">
        <f>'[1]Tabella E Superiori'!F454</f>
        <v>SS</v>
      </c>
      <c r="H454" s="107" t="str">
        <f>'[1]Tabella E Superiori'!G454</f>
        <v>ITET RAPISARDI DA VINCI</v>
      </c>
      <c r="I454" s="107" t="str">
        <f>'[1]Tabella E Superiori'!H454</f>
        <v>CLTD09005/SS/P.R.</v>
      </c>
      <c r="J454" s="107" t="str">
        <f>'[1]Tabella E Superiori'!I454</f>
        <v>M</v>
      </c>
      <c r="K454" s="150">
        <f>'[1]Tabella E Superiori'!J454</f>
        <v>37645</v>
      </c>
      <c r="L454" s="107" t="str">
        <f>'[1]Tabella E Superiori'!K454</f>
        <v>IT</v>
      </c>
      <c r="M454" s="107">
        <f>'[1]Tabella E Superiori'!L454</f>
        <v>4</v>
      </c>
      <c r="N454" s="107" t="str">
        <f>'[1]Tabella E Superiori'!M454</f>
        <v>F 70</v>
      </c>
      <c r="O454" s="107">
        <f>'[1]Tabella E Superiori'!N454</f>
        <v>0</v>
      </c>
      <c r="P454" s="107">
        <f>'[1]Tabella E Superiori'!O454</f>
        <v>0</v>
      </c>
      <c r="Q454" s="107" t="str">
        <f>'[1]Tabella E Superiori'!P454</f>
        <v>DISABILITA' COGNITIVA LIEVE</v>
      </c>
      <c r="R454" s="107" t="str">
        <f>'[1]Tabella E Superiori'!Q454</f>
        <v>EH</v>
      </c>
      <c r="S454" s="107" t="str">
        <f>'[1]Tabella E Superiori'!R454</f>
        <v>NO</v>
      </c>
      <c r="T454" s="107" t="str">
        <f>'[1]Tabella E Superiori'!S454</f>
        <v>NO</v>
      </c>
      <c r="U454" s="107" t="str">
        <f>'[1]Tabella E Superiori'!T454</f>
        <v>NO</v>
      </c>
      <c r="V454" s="107" t="str">
        <f>'[1]Tabella E Superiori'!U454</f>
        <v>NO</v>
      </c>
      <c r="W454" s="107" t="str">
        <f>'[1]Tabella E Superiori'!V454</f>
        <v>AD02</v>
      </c>
      <c r="X454" s="107">
        <f>'[1]Tabella E Superiori'!W454</f>
        <v>0</v>
      </c>
      <c r="Y454" s="107">
        <f>'[1]Tabella E Superiori'!X454</f>
        <v>0</v>
      </c>
      <c r="Z454" s="107">
        <f>'[1]Tabella E Superiori'!Y454</f>
        <v>0</v>
      </c>
      <c r="AA454" s="107">
        <f>'[1]Tabella E Superiori'!Z454</f>
        <v>0</v>
      </c>
      <c r="AB454" s="91">
        <f t="shared" si="12"/>
        <v>1</v>
      </c>
    </row>
    <row r="455" spans="1:28" ht="15" hidden="1" customHeight="1">
      <c r="A455" s="92" t="str">
        <f t="shared" si="13"/>
        <v>CLTD090005</v>
      </c>
      <c r="B455" s="107" t="str">
        <f>'[1]Tabella E Superiori'!A455</f>
        <v>CLTD090005</v>
      </c>
      <c r="C455" s="107" t="str">
        <f>'[1]Tabella E Superiori'!B455</f>
        <v>CLTD090005</v>
      </c>
      <c r="D455" s="107" t="str">
        <f>'[1]Tabella E Superiori'!C455</f>
        <v>ITSI</v>
      </c>
      <c r="E455" s="107" t="str">
        <f>'[1]Tabella E Superiori'!D455</f>
        <v>CL</v>
      </c>
      <c r="F455" s="107" t="str">
        <f>'[1]Tabella E Superiori'!E455</f>
        <v>CALTANSSETTA</v>
      </c>
      <c r="G455" s="107" t="str">
        <f>'[1]Tabella E Superiori'!F455</f>
        <v>SS</v>
      </c>
      <c r="H455" s="107" t="str">
        <f>'[1]Tabella E Superiori'!G455</f>
        <v>ITET RAPISARDI DA VINCI</v>
      </c>
      <c r="I455" s="107" t="str">
        <f>'[1]Tabella E Superiori'!H455</f>
        <v>CLTD09005/SS/S.N.</v>
      </c>
      <c r="J455" s="107" t="str">
        <f>'[1]Tabella E Superiori'!I455</f>
        <v>M</v>
      </c>
      <c r="K455" s="150">
        <f>'[1]Tabella E Superiori'!J455</f>
        <v>37853</v>
      </c>
      <c r="L455" s="107" t="str">
        <f>'[1]Tabella E Superiori'!K455</f>
        <v>IT</v>
      </c>
      <c r="M455" s="107">
        <f>'[1]Tabella E Superiori'!L455</f>
        <v>2</v>
      </c>
      <c r="N455" s="107" t="str">
        <f>'[1]Tabella E Superiori'!M455</f>
        <v>Q 99</v>
      </c>
      <c r="O455" s="107">
        <f>'[1]Tabella E Superiori'!N455</f>
        <v>0</v>
      </c>
      <c r="P455" s="107">
        <f>'[1]Tabella E Superiori'!O455</f>
        <v>0</v>
      </c>
      <c r="Q455" s="107" t="str">
        <f>'[1]Tabella E Superiori'!P455</f>
        <v>SINDROME DEL CROMOSOMA X FRAGILE</v>
      </c>
      <c r="R455" s="107" t="str">
        <f>'[1]Tabella E Superiori'!Q455</f>
        <v>EHG</v>
      </c>
      <c r="S455" s="107" t="str">
        <f>'[1]Tabella E Superiori'!R455</f>
        <v>NO</v>
      </c>
      <c r="T455" s="107" t="str">
        <f>'[1]Tabella E Superiori'!S455</f>
        <v>NO</v>
      </c>
      <c r="U455" s="107" t="str">
        <f>'[1]Tabella E Superiori'!T455</f>
        <v>SI</v>
      </c>
      <c r="V455" s="107" t="str">
        <f>'[1]Tabella E Superiori'!U455</f>
        <v>SI</v>
      </c>
      <c r="W455" s="107" t="str">
        <f>'[1]Tabella E Superiori'!V455</f>
        <v>AD02</v>
      </c>
      <c r="X455" s="107">
        <f>'[1]Tabella E Superiori'!W455</f>
        <v>0</v>
      </c>
      <c r="Y455" s="107">
        <f>'[1]Tabella E Superiori'!X455</f>
        <v>0</v>
      </c>
      <c r="Z455" s="107">
        <f>'[1]Tabella E Superiori'!Y455</f>
        <v>0</v>
      </c>
      <c r="AA455" s="107">
        <f>'[1]Tabella E Superiori'!Z455</f>
        <v>0</v>
      </c>
      <c r="AB455" s="91">
        <f t="shared" si="12"/>
        <v>1</v>
      </c>
    </row>
    <row r="456" spans="1:28" ht="15" hidden="1" customHeight="1">
      <c r="A456" s="92" t="str">
        <f t="shared" si="13"/>
        <v>CLTD090005</v>
      </c>
      <c r="B456" s="107" t="str">
        <f>'[1]Tabella E Superiori'!A456</f>
        <v>CLTD090005</v>
      </c>
      <c r="C456" s="107" t="str">
        <f>'[1]Tabella E Superiori'!B456</f>
        <v>CLTD090005</v>
      </c>
      <c r="D456" s="107" t="str">
        <f>'[1]Tabella E Superiori'!C456</f>
        <v>ITSI</v>
      </c>
      <c r="E456" s="107" t="str">
        <f>'[1]Tabella E Superiori'!D456</f>
        <v>CL</v>
      </c>
      <c r="F456" s="107" t="str">
        <f>'[1]Tabella E Superiori'!E456</f>
        <v>CALTANSSETTA</v>
      </c>
      <c r="G456" s="107" t="str">
        <f>'[1]Tabella E Superiori'!F456</f>
        <v>SS</v>
      </c>
      <c r="H456" s="107" t="str">
        <f>'[1]Tabella E Superiori'!G456</f>
        <v>ITET RAPISARDI DA VINCI</v>
      </c>
      <c r="I456" s="107" t="str">
        <f>'[1]Tabella E Superiori'!H456</f>
        <v>CLTD09005/SS/C.S.</v>
      </c>
      <c r="J456" s="107" t="str">
        <f>'[1]Tabella E Superiori'!I456</f>
        <v>M</v>
      </c>
      <c r="K456" s="150">
        <f>'[1]Tabella E Superiori'!J456</f>
        <v>36412</v>
      </c>
      <c r="L456" s="107" t="str">
        <f>'[1]Tabella E Superiori'!K456</f>
        <v>IT</v>
      </c>
      <c r="M456" s="107">
        <f>'[1]Tabella E Superiori'!L456</f>
        <v>4</v>
      </c>
      <c r="N456" s="107" t="str">
        <f>'[1]Tabella E Superiori'!M456</f>
        <v>P 83</v>
      </c>
      <c r="O456" s="107">
        <f>'[1]Tabella E Superiori'!N456</f>
        <v>0</v>
      </c>
      <c r="P456" s="107">
        <f>'[1]Tabella E Superiori'!O456</f>
        <v>0</v>
      </c>
      <c r="Q456" s="107" t="str">
        <f>'[1]Tabella E Superiori'!P456</f>
        <v>ESITI DI PARALISI OSTETRICA ARTO SUO.DX</v>
      </c>
      <c r="R456" s="107" t="str">
        <f>'[1]Tabella E Superiori'!Q456</f>
        <v>EHG</v>
      </c>
      <c r="S456" s="107" t="str">
        <f>'[1]Tabella E Superiori'!R456</f>
        <v>NO</v>
      </c>
      <c r="T456" s="107" t="str">
        <f>'[1]Tabella E Superiori'!S456</f>
        <v>NO</v>
      </c>
      <c r="U456" s="107" t="str">
        <f>'[1]Tabella E Superiori'!T456</f>
        <v>NO</v>
      </c>
      <c r="V456" s="107" t="str">
        <f>'[1]Tabella E Superiori'!U456</f>
        <v>NO</v>
      </c>
      <c r="W456" s="107" t="str">
        <f>'[1]Tabella E Superiori'!V456</f>
        <v>AD02</v>
      </c>
      <c r="X456" s="107">
        <f>'[1]Tabella E Superiori'!W456</f>
        <v>0</v>
      </c>
      <c r="Y456" s="107">
        <f>'[1]Tabella E Superiori'!X456</f>
        <v>0</v>
      </c>
      <c r="Z456" s="107">
        <f>'[1]Tabella E Superiori'!Y456</f>
        <v>0</v>
      </c>
      <c r="AA456" s="107">
        <f>'[1]Tabella E Superiori'!Z456</f>
        <v>0</v>
      </c>
      <c r="AB456" s="91">
        <f t="shared" si="12"/>
        <v>1</v>
      </c>
    </row>
    <row r="457" spans="1:28" ht="15" hidden="1" customHeight="1">
      <c r="A457" s="92" t="str">
        <f t="shared" si="13"/>
        <v>CLTD090005</v>
      </c>
      <c r="B457" s="107" t="str">
        <f>'[1]Tabella E Superiori'!A457</f>
        <v>CLTD090005</v>
      </c>
      <c r="C457" s="107" t="str">
        <f>'[1]Tabella E Superiori'!B457</f>
        <v>CLTD090005</v>
      </c>
      <c r="D457" s="107" t="str">
        <f>'[1]Tabella E Superiori'!C457</f>
        <v>ITSI</v>
      </c>
      <c r="E457" s="107" t="str">
        <f>'[1]Tabella E Superiori'!D457</f>
        <v>CL</v>
      </c>
      <c r="F457" s="107" t="str">
        <f>'[1]Tabella E Superiori'!E457</f>
        <v>CALTANSSETTA</v>
      </c>
      <c r="G457" s="107" t="str">
        <f>'[1]Tabella E Superiori'!F457</f>
        <v>SS</v>
      </c>
      <c r="H457" s="107" t="str">
        <f>'[1]Tabella E Superiori'!G457</f>
        <v>ITET RAPISARDI DA VINCI</v>
      </c>
      <c r="I457" s="107" t="str">
        <f>'[1]Tabella E Superiori'!H457</f>
        <v>CLTD09005/SS/D.A.</v>
      </c>
      <c r="J457" s="107" t="str">
        <f>'[1]Tabella E Superiori'!I457</f>
        <v>M</v>
      </c>
      <c r="K457" s="150">
        <f>'[1]Tabella E Superiori'!J457</f>
        <v>37108</v>
      </c>
      <c r="L457" s="107" t="str">
        <f>'[1]Tabella E Superiori'!K457</f>
        <v>IT</v>
      </c>
      <c r="M457" s="107">
        <f>'[1]Tabella E Superiori'!L457</f>
        <v>5</v>
      </c>
      <c r="N457" s="107" t="str">
        <f>'[1]Tabella E Superiori'!M457</f>
        <v>F 70</v>
      </c>
      <c r="O457" s="107">
        <f>'[1]Tabella E Superiori'!N457</f>
        <v>0</v>
      </c>
      <c r="P457" s="107">
        <f>'[1]Tabella E Superiori'!O457</f>
        <v>0</v>
      </c>
      <c r="Q457" s="107" t="str">
        <f>'[1]Tabella E Superiori'!P457</f>
        <v>DISABILITÀ INTELLETTIVA LIEVE</v>
      </c>
      <c r="R457" s="107" t="str">
        <f>'[1]Tabella E Superiori'!Q457</f>
        <v>EH</v>
      </c>
      <c r="S457" s="107" t="str">
        <f>'[1]Tabella E Superiori'!R457</f>
        <v>NO</v>
      </c>
      <c r="T457" s="107" t="str">
        <f>'[1]Tabella E Superiori'!S457</f>
        <v>NO</v>
      </c>
      <c r="U457" s="107" t="str">
        <f>'[1]Tabella E Superiori'!T457</f>
        <v>NO</v>
      </c>
      <c r="V457" s="107" t="str">
        <f>'[1]Tabella E Superiori'!U457</f>
        <v>NO</v>
      </c>
      <c r="W457" s="107" t="str">
        <f>'[1]Tabella E Superiori'!V457</f>
        <v>AD02</v>
      </c>
      <c r="X457" s="107">
        <f>'[1]Tabella E Superiori'!W457</f>
        <v>0</v>
      </c>
      <c r="Y457" s="107">
        <f>'[1]Tabella E Superiori'!X457</f>
        <v>0</v>
      </c>
      <c r="Z457" s="107">
        <f>'[1]Tabella E Superiori'!Y457</f>
        <v>0</v>
      </c>
      <c r="AA457" s="107">
        <f>'[1]Tabella E Superiori'!Z457</f>
        <v>0</v>
      </c>
      <c r="AB457" s="91">
        <f t="shared" si="12"/>
        <v>1</v>
      </c>
    </row>
    <row r="458" spans="1:28" ht="15" hidden="1" customHeight="1">
      <c r="A458" s="92" t="str">
        <f t="shared" si="13"/>
        <v>CLTD09050E</v>
      </c>
      <c r="B458" s="107" t="str">
        <f>'[1]Tabella E Superiori'!A458</f>
        <v>CLTD090005</v>
      </c>
      <c r="C458" s="107" t="str">
        <f>'[1]Tabella E Superiori'!B458</f>
        <v>CLTD09050E</v>
      </c>
      <c r="D458" s="107" t="str">
        <f>'[1]Tabella E Superiori'!C458</f>
        <v>IT01</v>
      </c>
      <c r="E458" s="107" t="str">
        <f>'[1]Tabella E Superiori'!D458</f>
        <v>CL</v>
      </c>
      <c r="F458" s="107" t="str">
        <f>'[1]Tabella E Superiori'!E458</f>
        <v>CALTANSSETTA</v>
      </c>
      <c r="G458" s="107" t="str">
        <f>'[1]Tabella E Superiori'!F458</f>
        <v>SS</v>
      </c>
      <c r="H458" s="107" t="str">
        <f>'[1]Tabella E Superiori'!G458</f>
        <v>ITET RAPISARDI DA VINCI</v>
      </c>
      <c r="I458" s="107" t="str">
        <f>'[1]Tabella E Superiori'!H458</f>
        <v>CLTD09005/SS/A.M.</v>
      </c>
      <c r="J458" s="107" t="str">
        <f>'[1]Tabella E Superiori'!I458</f>
        <v>M</v>
      </c>
      <c r="K458" s="150">
        <f>'[1]Tabella E Superiori'!J458</f>
        <v>27545</v>
      </c>
      <c r="L458" s="107" t="str">
        <f>'[1]Tabella E Superiori'!K458</f>
        <v>IT</v>
      </c>
      <c r="M458" s="107">
        <f>'[1]Tabella E Superiori'!L458</f>
        <v>2</v>
      </c>
      <c r="N458" s="107">
        <f>'[1]Tabella E Superiori'!M458</f>
        <v>3180</v>
      </c>
      <c r="O458" s="107">
        <f>'[1]Tabella E Superiori'!N458</f>
        <v>0</v>
      </c>
      <c r="P458" s="107">
        <f>'[1]Tabella E Superiori'!O458</f>
        <v>0</v>
      </c>
      <c r="Q458" s="107" t="str">
        <f>'[1]Tabella E Superiori'!P458</f>
        <v>INSUFFICIENZA MENTALE DI GRADO MEDIO E DIPLEGIA QUALI ESITI DI ASFISSIA NEONATALE</v>
      </c>
      <c r="R458" s="107" t="str">
        <f>'[1]Tabella E Superiori'!Q458</f>
        <v>EH</v>
      </c>
      <c r="S458" s="107">
        <f>'[1]Tabella E Superiori'!R458</f>
        <v>0</v>
      </c>
      <c r="T458" s="107" t="str">
        <f>'[1]Tabella E Superiori'!S458</f>
        <v>NO</v>
      </c>
      <c r="U458" s="107" t="str">
        <f>'[1]Tabella E Superiori'!T458</f>
        <v>NO</v>
      </c>
      <c r="V458" s="107" t="str">
        <f>'[1]Tabella E Superiori'!U458</f>
        <v>NO</v>
      </c>
      <c r="W458" s="107" t="str">
        <f>'[1]Tabella E Superiori'!V458</f>
        <v>AD03</v>
      </c>
      <c r="X458" s="107">
        <f>'[1]Tabella E Superiori'!W458</f>
        <v>0</v>
      </c>
      <c r="Y458" s="107">
        <f>'[1]Tabella E Superiori'!X458</f>
        <v>0</v>
      </c>
      <c r="Z458" s="107">
        <f>'[1]Tabella E Superiori'!Y458</f>
        <v>0</v>
      </c>
      <c r="AA458" s="107">
        <f>'[1]Tabella E Superiori'!Z458</f>
        <v>0</v>
      </c>
      <c r="AB458" s="91">
        <f t="shared" si="12"/>
        <v>1</v>
      </c>
    </row>
    <row r="459" spans="1:28" ht="15" hidden="1" customHeight="1">
      <c r="A459" s="92" t="str">
        <f t="shared" si="13"/>
        <v>CLTF020005</v>
      </c>
      <c r="B459" s="107" t="str">
        <f>'[1]Tabella E Superiori'!A459</f>
        <v>CLTF020005</v>
      </c>
      <c r="C459" s="107" t="str">
        <f>'[1]Tabella E Superiori'!B459</f>
        <v>CLTF020005</v>
      </c>
      <c r="D459" s="107" t="str">
        <f>'[1]Tabella E Superiori'!C459</f>
        <v>IT05</v>
      </c>
      <c r="E459" s="107" t="str">
        <f>'[1]Tabella E Superiori'!D459</f>
        <v>CL</v>
      </c>
      <c r="F459" s="107" t="str">
        <f>'[1]Tabella E Superiori'!E459</f>
        <v>GELA</v>
      </c>
      <c r="G459" s="107" t="str">
        <f>'[1]Tabella E Superiori'!F459</f>
        <v>SS</v>
      </c>
      <c r="H459" s="107" t="str">
        <f>'[1]Tabella E Superiori'!G459</f>
        <v>ITI"MORSELLI"</v>
      </c>
      <c r="I459" s="107" t="str">
        <f>'[1]Tabella E Superiori'!H459</f>
        <v>CLTF020005/SS/CP</v>
      </c>
      <c r="J459" s="107" t="str">
        <f>'[1]Tabella E Superiori'!I459</f>
        <v>M</v>
      </c>
      <c r="K459" s="150">
        <f>'[1]Tabella E Superiori'!J459</f>
        <v>38358</v>
      </c>
      <c r="L459" s="107" t="str">
        <f>'[1]Tabella E Superiori'!K459</f>
        <v>IT</v>
      </c>
      <c r="M459" s="107">
        <f>'[1]Tabella E Superiori'!L459</f>
        <v>2</v>
      </c>
      <c r="N459" s="107" t="str">
        <f>'[1]Tabella E Superiori'!M459</f>
        <v>F91.3</v>
      </c>
      <c r="O459" s="107">
        <f>'[1]Tabella E Superiori'!N459</f>
        <v>0</v>
      </c>
      <c r="P459" s="107">
        <f>'[1]Tabella E Superiori'!O459</f>
        <v>0</v>
      </c>
      <c r="Q459" s="107" t="str">
        <f>'[1]Tabella E Superiori'!P459</f>
        <v>D.O.P</v>
      </c>
      <c r="R459" s="107" t="str">
        <f>'[1]Tabella E Superiori'!Q459</f>
        <v>EH</v>
      </c>
      <c r="S459" s="107" t="str">
        <f>'[1]Tabella E Superiori'!R459</f>
        <v>NO</v>
      </c>
      <c r="T459" s="107" t="str">
        <f>'[1]Tabella E Superiori'!S459</f>
        <v>NO</v>
      </c>
      <c r="U459" s="107" t="str">
        <f>'[1]Tabella E Superiori'!T459</f>
        <v>NO</v>
      </c>
      <c r="V459" s="107" t="str">
        <f>'[1]Tabella E Superiori'!U459</f>
        <v>NO</v>
      </c>
      <c r="W459" s="107" t="str">
        <f>'[1]Tabella E Superiori'!V459</f>
        <v>AD01</v>
      </c>
      <c r="X459" s="107">
        <f>'[1]Tabella E Superiori'!W459</f>
        <v>0</v>
      </c>
      <c r="Y459" s="107">
        <f>'[1]Tabella E Superiori'!X459</f>
        <v>0</v>
      </c>
      <c r="Z459" s="107">
        <f>'[1]Tabella E Superiori'!Y459</f>
        <v>0</v>
      </c>
      <c r="AA459" s="107">
        <f>'[1]Tabella E Superiori'!Z459</f>
        <v>0</v>
      </c>
      <c r="AB459" s="91">
        <f t="shared" si="12"/>
        <v>1</v>
      </c>
    </row>
    <row r="460" spans="1:28" ht="15" hidden="1" customHeight="1">
      <c r="A460" s="92" t="str">
        <f t="shared" si="13"/>
        <v>CLTF020005</v>
      </c>
      <c r="B460" s="107" t="str">
        <f>'[1]Tabella E Superiori'!A460</f>
        <v>CLTF020005</v>
      </c>
      <c r="C460" s="107" t="str">
        <f>'[1]Tabella E Superiori'!B460</f>
        <v>CLTF020005</v>
      </c>
      <c r="D460" s="107" t="str">
        <f>'[1]Tabella E Superiori'!C460</f>
        <v>IT05</v>
      </c>
      <c r="E460" s="107" t="str">
        <f>'[1]Tabella E Superiori'!D460</f>
        <v>CL</v>
      </c>
      <c r="F460" s="107" t="str">
        <f>'[1]Tabella E Superiori'!E460</f>
        <v>GELA</v>
      </c>
      <c r="G460" s="107" t="str">
        <f>'[1]Tabella E Superiori'!F460</f>
        <v>SS</v>
      </c>
      <c r="H460" s="107" t="str">
        <f>'[1]Tabella E Superiori'!G460</f>
        <v>ITI"MORSELLI"</v>
      </c>
      <c r="I460" s="107" t="str">
        <f>'[1]Tabella E Superiori'!H460</f>
        <v>CLTF020005/SS/GD</v>
      </c>
      <c r="J460" s="107" t="str">
        <f>'[1]Tabella E Superiori'!I460</f>
        <v>M</v>
      </c>
      <c r="K460" s="150">
        <f>'[1]Tabella E Superiori'!J460</f>
        <v>37605</v>
      </c>
      <c r="L460" s="107" t="str">
        <f>'[1]Tabella E Superiori'!K460</f>
        <v>IT</v>
      </c>
      <c r="M460" s="107">
        <f>'[1]Tabella E Superiori'!L460</f>
        <v>2</v>
      </c>
      <c r="N460" s="107" t="str">
        <f>'[1]Tabella E Superiori'!M460</f>
        <v>F60.9</v>
      </c>
      <c r="O460" s="107">
        <f>'[1]Tabella E Superiori'!N460</f>
        <v>0</v>
      </c>
      <c r="P460" s="107">
        <f>'[1]Tabella E Superiori'!O460</f>
        <v>0</v>
      </c>
      <c r="Q460" s="107" t="str">
        <f>'[1]Tabella E Superiori'!P460</f>
        <v>D.P.NAS</v>
      </c>
      <c r="R460" s="107" t="str">
        <f>'[1]Tabella E Superiori'!Q460</f>
        <v>EHG</v>
      </c>
      <c r="S460" s="107" t="str">
        <f>'[1]Tabella E Superiori'!R460</f>
        <v>NO</v>
      </c>
      <c r="T460" s="107" t="str">
        <f>'[1]Tabella E Superiori'!S460</f>
        <v>NO</v>
      </c>
      <c r="U460" s="107" t="str">
        <f>'[1]Tabella E Superiori'!T460</f>
        <v>NO</v>
      </c>
      <c r="V460" s="107" t="str">
        <f>'[1]Tabella E Superiori'!U460</f>
        <v>SI</v>
      </c>
      <c r="W460" s="107" t="str">
        <f>'[1]Tabella E Superiori'!V460</f>
        <v>AD01</v>
      </c>
      <c r="X460" s="107">
        <f>'[1]Tabella E Superiori'!W460</f>
        <v>0</v>
      </c>
      <c r="Y460" s="107">
        <f>'[1]Tabella E Superiori'!X460</f>
        <v>0</v>
      </c>
      <c r="Z460" s="107">
        <f>'[1]Tabella E Superiori'!Y460</f>
        <v>0</v>
      </c>
      <c r="AA460" s="107">
        <f>'[1]Tabella E Superiori'!Z460</f>
        <v>0</v>
      </c>
      <c r="AB460" s="91">
        <f t="shared" ref="AB460:AB523" si="14">COUNTIFS(I$12:I$1299,I460,K$12:K$1299,K460)</f>
        <v>1</v>
      </c>
    </row>
    <row r="461" spans="1:28" ht="15" hidden="1" customHeight="1">
      <c r="A461" s="92" t="str">
        <f t="shared" ref="A461:A524" si="15">IF(OR(C461="CLRA00751L",C461="CLRA00850B",C461="CLRH00350C",C461="CLRH00950B",C461="CLRI00650B",C461="CLRI0075007",C461="CLRI010503",C461="CLTD00352L",C461="CLTD00750T",C461="CLTD01651N",C461="CLTD09050E",C461="CLTF01251L",C461="CLTF02050E",C461="CLTL00651D",C461="ENRA00251T",C461="ENRA00252V",C461="ENRC00250Q",C461="ENRF00650R",C461="ENRF017518",C461="ENRH00450L",C461="ENTD02151D"),C461,B461)</f>
        <v>CLTF020005</v>
      </c>
      <c r="B461" s="107" t="str">
        <f>'[1]Tabella E Superiori'!A461</f>
        <v>CLTF020005</v>
      </c>
      <c r="C461" s="107" t="str">
        <f>'[1]Tabella E Superiori'!B461</f>
        <v>CLTF020005</v>
      </c>
      <c r="D461" s="107" t="str">
        <f>'[1]Tabella E Superiori'!C461</f>
        <v>IT05</v>
      </c>
      <c r="E461" s="107" t="str">
        <f>'[1]Tabella E Superiori'!D461</f>
        <v>CL</v>
      </c>
      <c r="F461" s="107" t="str">
        <f>'[1]Tabella E Superiori'!E461</f>
        <v>GELA</v>
      </c>
      <c r="G461" s="107" t="str">
        <f>'[1]Tabella E Superiori'!F461</f>
        <v>SS</v>
      </c>
      <c r="H461" s="107" t="str">
        <f>'[1]Tabella E Superiori'!G461</f>
        <v>ITI"MORSELLI"</v>
      </c>
      <c r="I461" s="107" t="str">
        <f>'[1]Tabella E Superiori'!H461</f>
        <v>CLTF020005/SS/MF</v>
      </c>
      <c r="J461" s="107" t="str">
        <f>'[1]Tabella E Superiori'!I461</f>
        <v>M</v>
      </c>
      <c r="K461" s="150">
        <f>'[1]Tabella E Superiori'!J461</f>
        <v>37459</v>
      </c>
      <c r="L461" s="107" t="str">
        <f>'[1]Tabella E Superiori'!K461</f>
        <v>IT</v>
      </c>
      <c r="M461" s="107">
        <f>'[1]Tabella E Superiori'!L461</f>
        <v>4</v>
      </c>
      <c r="N461" s="107" t="str">
        <f>'[1]Tabella E Superiori'!M461</f>
        <v>F72</v>
      </c>
      <c r="O461" s="107">
        <f>'[1]Tabella E Superiori'!N461</f>
        <v>0</v>
      </c>
      <c r="P461" s="107">
        <f>'[1]Tabella E Superiori'!O461</f>
        <v>0</v>
      </c>
      <c r="Q461" s="107" t="str">
        <f>'[1]Tabella E Superiori'!P461</f>
        <v>R.C.G.</v>
      </c>
      <c r="R461" s="107" t="str">
        <f>'[1]Tabella E Superiori'!Q461</f>
        <v>EH</v>
      </c>
      <c r="S461" s="107" t="str">
        <f>'[1]Tabella E Superiori'!R461</f>
        <v>NO</v>
      </c>
      <c r="T461" s="107" t="str">
        <f>'[1]Tabella E Superiori'!S461</f>
        <v>NO</v>
      </c>
      <c r="U461" s="107" t="str">
        <f>'[1]Tabella E Superiori'!T461</f>
        <v>NO</v>
      </c>
      <c r="V461" s="107" t="str">
        <f>'[1]Tabella E Superiori'!U461</f>
        <v>NO</v>
      </c>
      <c r="W461" s="107" t="str">
        <f>'[1]Tabella E Superiori'!V461</f>
        <v>AD01</v>
      </c>
      <c r="X461" s="107">
        <f>'[1]Tabella E Superiori'!W461</f>
        <v>0</v>
      </c>
      <c r="Y461" s="107">
        <f>'[1]Tabella E Superiori'!X461</f>
        <v>0</v>
      </c>
      <c r="Z461" s="107">
        <f>'[1]Tabella E Superiori'!Y461</f>
        <v>0</v>
      </c>
      <c r="AA461" s="107">
        <f>'[1]Tabella E Superiori'!Z461</f>
        <v>0</v>
      </c>
      <c r="AB461" s="91">
        <f t="shared" si="14"/>
        <v>1</v>
      </c>
    </row>
    <row r="462" spans="1:28" ht="15" hidden="1" customHeight="1">
      <c r="A462" s="92" t="str">
        <f t="shared" si="15"/>
        <v>CLTF020005</v>
      </c>
      <c r="B462" s="107" t="str">
        <f>'[1]Tabella E Superiori'!A462</f>
        <v>CLTF020005</v>
      </c>
      <c r="C462" s="107" t="str">
        <f>'[1]Tabella E Superiori'!B462</f>
        <v>CLTF020005</v>
      </c>
      <c r="D462" s="107" t="str">
        <f>'[1]Tabella E Superiori'!C462</f>
        <v>IT05</v>
      </c>
      <c r="E462" s="107" t="str">
        <f>'[1]Tabella E Superiori'!D462</f>
        <v>CL</v>
      </c>
      <c r="F462" s="107" t="str">
        <f>'[1]Tabella E Superiori'!E462</f>
        <v>GELA</v>
      </c>
      <c r="G462" s="107" t="str">
        <f>'[1]Tabella E Superiori'!F462</f>
        <v>SS</v>
      </c>
      <c r="H462" s="107" t="str">
        <f>'[1]Tabella E Superiori'!G462</f>
        <v>ITI"MORSELLI"</v>
      </c>
      <c r="I462" s="107" t="str">
        <f>'[1]Tabella E Superiori'!H462</f>
        <v>CLTF020005/SS/SM</v>
      </c>
      <c r="J462" s="107" t="str">
        <f>'[1]Tabella E Superiori'!I462</f>
        <v>M</v>
      </c>
      <c r="K462" s="150">
        <f>'[1]Tabella E Superiori'!J462</f>
        <v>37305</v>
      </c>
      <c r="L462" s="107" t="str">
        <f>'[1]Tabella E Superiori'!K462</f>
        <v>IT</v>
      </c>
      <c r="M462" s="107">
        <f>'[1]Tabella E Superiori'!L462</f>
        <v>4</v>
      </c>
      <c r="N462" s="107" t="str">
        <f>'[1]Tabella E Superiori'!M462</f>
        <v>F70</v>
      </c>
      <c r="O462" s="107">
        <f>'[1]Tabella E Superiori'!N462</f>
        <v>0</v>
      </c>
      <c r="P462" s="107">
        <f>'[1]Tabella E Superiori'!O462</f>
        <v>0</v>
      </c>
      <c r="Q462" s="107" t="str">
        <f>'[1]Tabella E Superiori'!P462</f>
        <v>R.P</v>
      </c>
      <c r="R462" s="107" t="str">
        <f>'[1]Tabella E Superiori'!Q462</f>
        <v>EH</v>
      </c>
      <c r="S462" s="107" t="str">
        <f>'[1]Tabella E Superiori'!R462</f>
        <v>NO</v>
      </c>
      <c r="T462" s="107" t="str">
        <f>'[1]Tabella E Superiori'!S462</f>
        <v>NO</v>
      </c>
      <c r="U462" s="107" t="str">
        <f>'[1]Tabella E Superiori'!T462</f>
        <v>NO</v>
      </c>
      <c r="V462" s="107" t="str">
        <f>'[1]Tabella E Superiori'!U462</f>
        <v>NO</v>
      </c>
      <c r="W462" s="107" t="str">
        <f>'[1]Tabella E Superiori'!V462</f>
        <v>AD01</v>
      </c>
      <c r="X462" s="107">
        <f>'[1]Tabella E Superiori'!W462</f>
        <v>0</v>
      </c>
      <c r="Y462" s="107">
        <f>'[1]Tabella E Superiori'!X462</f>
        <v>0</v>
      </c>
      <c r="Z462" s="107">
        <f>'[1]Tabella E Superiori'!Y462</f>
        <v>0</v>
      </c>
      <c r="AA462" s="107">
        <f>'[1]Tabella E Superiori'!Z462</f>
        <v>0</v>
      </c>
      <c r="AB462" s="91">
        <f t="shared" si="14"/>
        <v>1</v>
      </c>
    </row>
    <row r="463" spans="1:28" ht="15" hidden="1" customHeight="1">
      <c r="A463" s="92" t="str">
        <f t="shared" si="15"/>
        <v>CLTF020005</v>
      </c>
      <c r="B463" s="107" t="str">
        <f>'[1]Tabella E Superiori'!A463</f>
        <v>CLTF020005</v>
      </c>
      <c r="C463" s="107" t="str">
        <f>'[1]Tabella E Superiori'!B463</f>
        <v>CLTF020005</v>
      </c>
      <c r="D463" s="107" t="str">
        <f>'[1]Tabella E Superiori'!C463</f>
        <v>IT05</v>
      </c>
      <c r="E463" s="107" t="str">
        <f>'[1]Tabella E Superiori'!D463</f>
        <v>CL</v>
      </c>
      <c r="F463" s="107" t="str">
        <f>'[1]Tabella E Superiori'!E463</f>
        <v>GELA</v>
      </c>
      <c r="G463" s="107" t="str">
        <f>'[1]Tabella E Superiori'!F463</f>
        <v>SS</v>
      </c>
      <c r="H463" s="107" t="str">
        <f>'[1]Tabella E Superiori'!G463</f>
        <v>ITI"MORSELLI"</v>
      </c>
      <c r="I463" s="107" t="str">
        <f>'[1]Tabella E Superiori'!H463</f>
        <v>CLTF020005/SS/TGA</v>
      </c>
      <c r="J463" s="107" t="str">
        <f>'[1]Tabella E Superiori'!I463</f>
        <v>M</v>
      </c>
      <c r="K463" s="150">
        <f>'[1]Tabella E Superiori'!J463</f>
        <v>37612</v>
      </c>
      <c r="L463" s="107" t="str">
        <f>'[1]Tabella E Superiori'!K463</f>
        <v>IT</v>
      </c>
      <c r="M463" s="107">
        <f>'[1]Tabella E Superiori'!L463</f>
        <v>4</v>
      </c>
      <c r="N463" s="107" t="str">
        <f>'[1]Tabella E Superiori'!M463</f>
        <v>F70</v>
      </c>
      <c r="O463" s="107">
        <f>'[1]Tabella E Superiori'!N463</f>
        <v>0</v>
      </c>
      <c r="P463" s="107">
        <f>'[1]Tabella E Superiori'!O463</f>
        <v>0</v>
      </c>
      <c r="Q463" s="107" t="str">
        <f>'[1]Tabella E Superiori'!P463</f>
        <v>R.P.L</v>
      </c>
      <c r="R463" s="107" t="str">
        <f>'[1]Tabella E Superiori'!Q463</f>
        <v>EH</v>
      </c>
      <c r="S463" s="107" t="str">
        <f>'[1]Tabella E Superiori'!R463</f>
        <v>NO</v>
      </c>
      <c r="T463" s="107" t="str">
        <f>'[1]Tabella E Superiori'!S463</f>
        <v>NO</v>
      </c>
      <c r="U463" s="107" t="str">
        <f>'[1]Tabella E Superiori'!T463</f>
        <v>NO</v>
      </c>
      <c r="V463" s="107" t="str">
        <f>'[1]Tabella E Superiori'!U463</f>
        <v>NO</v>
      </c>
      <c r="W463" s="107" t="str">
        <f>'[1]Tabella E Superiori'!V463</f>
        <v>AD01</v>
      </c>
      <c r="X463" s="107">
        <f>'[1]Tabella E Superiori'!W463</f>
        <v>0</v>
      </c>
      <c r="Y463" s="107">
        <f>'[1]Tabella E Superiori'!X463</f>
        <v>0</v>
      </c>
      <c r="Z463" s="107">
        <f>'[1]Tabella E Superiori'!Y463</f>
        <v>0</v>
      </c>
      <c r="AA463" s="107">
        <f>'[1]Tabella E Superiori'!Z463</f>
        <v>0</v>
      </c>
      <c r="AB463" s="91">
        <f t="shared" si="14"/>
        <v>1</v>
      </c>
    </row>
    <row r="464" spans="1:28" ht="15" hidden="1" customHeight="1">
      <c r="A464" s="92" t="str">
        <f t="shared" si="15"/>
        <v>CLTF020005</v>
      </c>
      <c r="B464" s="107" t="str">
        <f>'[1]Tabella E Superiori'!A464</f>
        <v>CLTF020005</v>
      </c>
      <c r="C464" s="107" t="str">
        <f>'[1]Tabella E Superiori'!B464</f>
        <v>CLTF020005</v>
      </c>
      <c r="D464" s="107" t="str">
        <f>'[1]Tabella E Superiori'!C464</f>
        <v>IT13</v>
      </c>
      <c r="E464" s="107" t="str">
        <f>'[1]Tabella E Superiori'!D464</f>
        <v>CL</v>
      </c>
      <c r="F464" s="107" t="str">
        <f>'[1]Tabella E Superiori'!E464</f>
        <v>GELA</v>
      </c>
      <c r="G464" s="107" t="str">
        <f>'[1]Tabella E Superiori'!F464</f>
        <v>SS</v>
      </c>
      <c r="H464" s="107" t="str">
        <f>'[1]Tabella E Superiori'!G464</f>
        <v>ITII"MORSELLI"</v>
      </c>
      <c r="I464" s="107" t="str">
        <f>'[1]Tabella E Superiori'!H464</f>
        <v>CLTF020005/SS/GG</v>
      </c>
      <c r="J464" s="107" t="str">
        <f>'[1]Tabella E Superiori'!I464</f>
        <v>M</v>
      </c>
      <c r="K464" s="150">
        <f>'[1]Tabella E Superiori'!J464</f>
        <v>38502</v>
      </c>
      <c r="L464" s="107" t="str">
        <f>'[1]Tabella E Superiori'!K464</f>
        <v>IT</v>
      </c>
      <c r="M464" s="107">
        <f>'[1]Tabella E Superiori'!L464</f>
        <v>1</v>
      </c>
      <c r="N464" s="107" t="str">
        <f>'[1]Tabella E Superiori'!M464</f>
        <v>F82</v>
      </c>
      <c r="O464" s="107">
        <f>'[1]Tabella E Superiori'!N464</f>
        <v>0</v>
      </c>
      <c r="P464" s="107">
        <f>'[1]Tabella E Superiori'!O464</f>
        <v>0</v>
      </c>
      <c r="Q464" s="107" t="str">
        <f>'[1]Tabella E Superiori'!P464</f>
        <v>M.A.C.II</v>
      </c>
      <c r="R464" s="107" t="str">
        <f>'[1]Tabella E Superiori'!Q464</f>
        <v>EHG</v>
      </c>
      <c r="S464" s="107" t="str">
        <f>'[1]Tabella E Superiori'!R464</f>
        <v>NO</v>
      </c>
      <c r="T464" s="107" t="str">
        <f>'[1]Tabella E Superiori'!S464</f>
        <v>NO</v>
      </c>
      <c r="U464" s="107" t="str">
        <f>'[1]Tabella E Superiori'!T464</f>
        <v>NO</v>
      </c>
      <c r="V464" s="107" t="str">
        <f>'[1]Tabella E Superiori'!U464</f>
        <v>NO</v>
      </c>
      <c r="W464" s="107" t="str">
        <f>'[1]Tabella E Superiori'!V464</f>
        <v>AD01</v>
      </c>
      <c r="X464" s="107">
        <f>'[1]Tabella E Superiori'!W464</f>
        <v>0</v>
      </c>
      <c r="Y464" s="107">
        <f>'[1]Tabella E Superiori'!X464</f>
        <v>0</v>
      </c>
      <c r="Z464" s="107">
        <f>'[1]Tabella E Superiori'!Y464</f>
        <v>0</v>
      </c>
      <c r="AA464" s="107">
        <f>'[1]Tabella E Superiori'!Z464</f>
        <v>0</v>
      </c>
      <c r="AB464" s="91">
        <f t="shared" si="14"/>
        <v>1</v>
      </c>
    </row>
    <row r="465" spans="1:28" ht="15" hidden="1" customHeight="1">
      <c r="A465" s="92" t="str">
        <f t="shared" si="15"/>
        <v>CLTF020005</v>
      </c>
      <c r="B465" s="107" t="str">
        <f>'[1]Tabella E Superiori'!A465</f>
        <v>CLTF020005</v>
      </c>
      <c r="C465" s="107" t="str">
        <f>'[1]Tabella E Superiori'!B465</f>
        <v>CLTF020005</v>
      </c>
      <c r="D465" s="107" t="str">
        <f>'[1]Tabella E Superiori'!C465</f>
        <v>IT13</v>
      </c>
      <c r="E465" s="107" t="str">
        <f>'[1]Tabella E Superiori'!D465</f>
        <v>CL</v>
      </c>
      <c r="F465" s="107" t="str">
        <f>'[1]Tabella E Superiori'!E465</f>
        <v>GELA</v>
      </c>
      <c r="G465" s="107" t="str">
        <f>'[1]Tabella E Superiori'!F465</f>
        <v>SS</v>
      </c>
      <c r="H465" s="107" t="str">
        <f>'[1]Tabella E Superiori'!G465</f>
        <v>ITII"MORSELLI"</v>
      </c>
      <c r="I465" s="107" t="str">
        <f>'[1]Tabella E Superiori'!H465</f>
        <v>CLTF020005/SS/PD</v>
      </c>
      <c r="J465" s="107" t="str">
        <f>'[1]Tabella E Superiori'!I465</f>
        <v>M</v>
      </c>
      <c r="K465" s="150">
        <f>'[1]Tabella E Superiori'!J465</f>
        <v>38178</v>
      </c>
      <c r="L465" s="107" t="str">
        <f>'[1]Tabella E Superiori'!K465</f>
        <v>IT</v>
      </c>
      <c r="M465" s="107">
        <f>'[1]Tabella E Superiori'!L465</f>
        <v>1</v>
      </c>
      <c r="N465" s="107" t="str">
        <f>'[1]Tabella E Superiori'!M465</f>
        <v>F90.1</v>
      </c>
      <c r="O465" s="107" t="str">
        <f>'[1]Tabella E Superiori'!N465</f>
        <v>F81</v>
      </c>
      <c r="P465" s="107" t="str">
        <f>'[1]Tabella E Superiori'!O465</f>
        <v>F95</v>
      </c>
      <c r="Q465" s="107" t="str">
        <f>'[1]Tabella E Superiori'!P465</f>
        <v>D,C.A.T</v>
      </c>
      <c r="R465" s="107" t="str">
        <f>'[1]Tabella E Superiori'!Q465</f>
        <v>EHG</v>
      </c>
      <c r="S465" s="107" t="str">
        <f>'[1]Tabella E Superiori'!R465</f>
        <v>SI</v>
      </c>
      <c r="T465" s="107" t="str">
        <f>'[1]Tabella E Superiori'!S465</f>
        <v>NO</v>
      </c>
      <c r="U465" s="107" t="str">
        <f>'[1]Tabella E Superiori'!T465</f>
        <v>NO</v>
      </c>
      <c r="V465" s="107" t="str">
        <f>'[1]Tabella E Superiori'!U465</f>
        <v>SI</v>
      </c>
      <c r="W465" s="107" t="str">
        <f>'[1]Tabella E Superiori'!V465</f>
        <v>AD01</v>
      </c>
      <c r="X465" s="107">
        <f>'[1]Tabella E Superiori'!W465</f>
        <v>0</v>
      </c>
      <c r="Y465" s="107">
        <f>'[1]Tabella E Superiori'!X465</f>
        <v>0</v>
      </c>
      <c r="Z465" s="107">
        <f>'[1]Tabella E Superiori'!Y465</f>
        <v>0</v>
      </c>
      <c r="AA465" s="107">
        <f>'[1]Tabella E Superiori'!Z465</f>
        <v>0</v>
      </c>
      <c r="AB465" s="91">
        <f t="shared" si="14"/>
        <v>1</v>
      </c>
    </row>
    <row r="466" spans="1:28" ht="15" hidden="1" customHeight="1">
      <c r="A466" s="92" t="str">
        <f t="shared" si="15"/>
        <v>CLTF020005</v>
      </c>
      <c r="B466" s="107" t="str">
        <f>'[1]Tabella E Superiori'!A466</f>
        <v>CLTF020005</v>
      </c>
      <c r="C466" s="107" t="str">
        <f>'[1]Tabella E Superiori'!B466</f>
        <v>CLTF020005</v>
      </c>
      <c r="D466" s="107" t="str">
        <f>'[1]Tabella E Superiori'!C466</f>
        <v>IT13</v>
      </c>
      <c r="E466" s="107" t="str">
        <f>'[1]Tabella E Superiori'!D466</f>
        <v>CL</v>
      </c>
      <c r="F466" s="107" t="str">
        <f>'[1]Tabella E Superiori'!E466</f>
        <v>GELA</v>
      </c>
      <c r="G466" s="107" t="str">
        <f>'[1]Tabella E Superiori'!F466</f>
        <v>SS</v>
      </c>
      <c r="H466" s="107" t="str">
        <f>'[1]Tabella E Superiori'!G466</f>
        <v>ITI"MORSELLI"</v>
      </c>
      <c r="I466" s="107" t="str">
        <f>'[1]Tabella E Superiori'!H466</f>
        <v>CLTF020005/SS/DL</v>
      </c>
      <c r="J466" s="107" t="str">
        <f>'[1]Tabella E Superiori'!I466</f>
        <v>M</v>
      </c>
      <c r="K466" s="150">
        <f>'[1]Tabella E Superiori'!J466</f>
        <v>38100</v>
      </c>
      <c r="L466" s="107" t="str">
        <f>'[1]Tabella E Superiori'!K466</f>
        <v>IT</v>
      </c>
      <c r="M466" s="107">
        <f>'[1]Tabella E Superiori'!L466</f>
        <v>2</v>
      </c>
      <c r="N466" s="107" t="str">
        <f>'[1]Tabella E Superiori'!M466</f>
        <v>H90</v>
      </c>
      <c r="O466" s="107">
        <f>'[1]Tabella E Superiori'!N466</f>
        <v>0</v>
      </c>
      <c r="P466" s="107">
        <f>'[1]Tabella E Superiori'!O466</f>
        <v>0</v>
      </c>
      <c r="Q466" s="107" t="str">
        <f>'[1]Tabella E Superiori'!P466</f>
        <v>I.B</v>
      </c>
      <c r="R466" s="107" t="str">
        <f>'[1]Tabella E Superiori'!Q466</f>
        <v>DHG</v>
      </c>
      <c r="S466" s="107" t="str">
        <f>'[1]Tabella E Superiori'!R466</f>
        <v>NO</v>
      </c>
      <c r="T466" s="107" t="str">
        <f>'[1]Tabella E Superiori'!S466</f>
        <v>NO</v>
      </c>
      <c r="U466" s="107" t="str">
        <f>'[1]Tabella E Superiori'!T466</f>
        <v>NO</v>
      </c>
      <c r="V466" s="107" t="str">
        <f>'[1]Tabella E Superiori'!U466</f>
        <v>NO</v>
      </c>
      <c r="W466" s="107" t="str">
        <f>'[1]Tabella E Superiori'!V466</f>
        <v>AD01</v>
      </c>
      <c r="X466" s="107">
        <f>'[1]Tabella E Superiori'!W466</f>
        <v>0</v>
      </c>
      <c r="Y466" s="107">
        <f>'[1]Tabella E Superiori'!X466</f>
        <v>0</v>
      </c>
      <c r="Z466" s="107">
        <f>'[1]Tabella E Superiori'!Y466</f>
        <v>0</v>
      </c>
      <c r="AA466" s="107">
        <f>'[1]Tabella E Superiori'!Z466</f>
        <v>0</v>
      </c>
      <c r="AB466" s="91">
        <f t="shared" si="14"/>
        <v>1</v>
      </c>
    </row>
    <row r="467" spans="1:28" ht="15" hidden="1" customHeight="1">
      <c r="A467" s="92" t="str">
        <f t="shared" si="15"/>
        <v>CLTF020005</v>
      </c>
      <c r="B467" s="107" t="str">
        <f>'[1]Tabella E Superiori'!A467</f>
        <v>CLTF020005</v>
      </c>
      <c r="C467" s="107" t="str">
        <f>'[1]Tabella E Superiori'!B467</f>
        <v>CLTF020005</v>
      </c>
      <c r="D467" s="107" t="str">
        <f>'[1]Tabella E Superiori'!C467</f>
        <v>IT13</v>
      </c>
      <c r="E467" s="107" t="str">
        <f>'[1]Tabella E Superiori'!D467</f>
        <v>CL</v>
      </c>
      <c r="F467" s="107" t="str">
        <f>'[1]Tabella E Superiori'!E467</f>
        <v>GELA</v>
      </c>
      <c r="G467" s="107" t="str">
        <f>'[1]Tabella E Superiori'!F467</f>
        <v>SS</v>
      </c>
      <c r="H467" s="107" t="str">
        <f>'[1]Tabella E Superiori'!G467</f>
        <v>ITI"MORSELLI"</v>
      </c>
      <c r="I467" s="107" t="str">
        <f>'[1]Tabella E Superiori'!H467</f>
        <v>CLTF020005/SS/DMM</v>
      </c>
      <c r="J467" s="107" t="str">
        <f>'[1]Tabella E Superiori'!I467</f>
        <v>M</v>
      </c>
      <c r="K467" s="150">
        <f>'[1]Tabella E Superiori'!J467</f>
        <v>38261</v>
      </c>
      <c r="L467" s="107" t="str">
        <f>'[1]Tabella E Superiori'!K467</f>
        <v>IT</v>
      </c>
      <c r="M467" s="107">
        <f>'[1]Tabella E Superiori'!L467</f>
        <v>2</v>
      </c>
      <c r="N467" s="107" t="str">
        <f>'[1]Tabella E Superiori'!M467</f>
        <v>F84.9</v>
      </c>
      <c r="O467" s="107">
        <f>'[1]Tabella E Superiori'!N467</f>
        <v>0</v>
      </c>
      <c r="P467" s="107">
        <f>'[1]Tabella E Superiori'!O467</f>
        <v>0</v>
      </c>
      <c r="Q467" s="107" t="str">
        <f>'[1]Tabella E Superiori'!P467</f>
        <v>D.A.NAS</v>
      </c>
      <c r="R467" s="107" t="str">
        <f>'[1]Tabella E Superiori'!Q467</f>
        <v>EHG</v>
      </c>
      <c r="S467" s="107" t="str">
        <f>'[1]Tabella E Superiori'!R467</f>
        <v>NO</v>
      </c>
      <c r="T467" s="107" t="str">
        <f>'[1]Tabella E Superiori'!S467</f>
        <v>NO</v>
      </c>
      <c r="U467" s="107" t="str">
        <f>'[1]Tabella E Superiori'!T467</f>
        <v>NO</v>
      </c>
      <c r="V467" s="107" t="str">
        <f>'[1]Tabella E Superiori'!U467</f>
        <v>NO</v>
      </c>
      <c r="W467" s="107" t="str">
        <f>'[1]Tabella E Superiori'!V467</f>
        <v>AD01</v>
      </c>
      <c r="X467" s="107">
        <f>'[1]Tabella E Superiori'!W467</f>
        <v>0</v>
      </c>
      <c r="Y467" s="107">
        <f>'[1]Tabella E Superiori'!X467</f>
        <v>0</v>
      </c>
      <c r="Z467" s="107">
        <f>'[1]Tabella E Superiori'!Y467</f>
        <v>0</v>
      </c>
      <c r="AA467" s="107">
        <f>'[1]Tabella E Superiori'!Z467</f>
        <v>0</v>
      </c>
      <c r="AB467" s="91">
        <f t="shared" si="14"/>
        <v>1</v>
      </c>
    </row>
    <row r="468" spans="1:28" ht="15" hidden="1" customHeight="1">
      <c r="A468" s="92" t="str">
        <f t="shared" si="15"/>
        <v>CLTF020005</v>
      </c>
      <c r="B468" s="107" t="str">
        <f>'[1]Tabella E Superiori'!A468</f>
        <v>CLTF020005</v>
      </c>
      <c r="C468" s="107" t="str">
        <f>'[1]Tabella E Superiori'!B468</f>
        <v>CLTF020005</v>
      </c>
      <c r="D468" s="107" t="str">
        <f>'[1]Tabella E Superiori'!C468</f>
        <v>IT13</v>
      </c>
      <c r="E468" s="107" t="str">
        <f>'[1]Tabella E Superiori'!D468</f>
        <v>CL</v>
      </c>
      <c r="F468" s="107" t="str">
        <f>'[1]Tabella E Superiori'!E468</f>
        <v>GELA</v>
      </c>
      <c r="G468" s="107" t="str">
        <f>'[1]Tabella E Superiori'!F468</f>
        <v>SS</v>
      </c>
      <c r="H468" s="107" t="str">
        <f>'[1]Tabella E Superiori'!G468</f>
        <v>ITI"MORSELLI"</v>
      </c>
      <c r="I468" s="107" t="str">
        <f>'[1]Tabella E Superiori'!H468</f>
        <v>CLTF020005/SS/EFA</v>
      </c>
      <c r="J468" s="107" t="str">
        <f>'[1]Tabella E Superiori'!I468</f>
        <v>M</v>
      </c>
      <c r="K468" s="150">
        <f>'[1]Tabella E Superiori'!J468</f>
        <v>38236</v>
      </c>
      <c r="L468" s="107" t="str">
        <f>'[1]Tabella E Superiori'!K468</f>
        <v>IT</v>
      </c>
      <c r="M468" s="107">
        <f>'[1]Tabella E Superiori'!L468</f>
        <v>2</v>
      </c>
      <c r="N468" s="107" t="str">
        <f>'[1]Tabella E Superiori'!M468</f>
        <v>H35</v>
      </c>
      <c r="O468" s="107" t="str">
        <f>'[1]Tabella E Superiori'!N468</f>
        <v>H54</v>
      </c>
      <c r="P468" s="107" t="str">
        <f>'[1]Tabella E Superiori'!O468</f>
        <v>H55</v>
      </c>
      <c r="Q468" s="107" t="str">
        <f>'[1]Tabella E Superiori'!P468</f>
        <v>D.R.E.I.R</v>
      </c>
      <c r="R468" s="107" t="str">
        <f>'[1]Tabella E Superiori'!Q468</f>
        <v>CHG</v>
      </c>
      <c r="S468" s="107" t="str">
        <f>'[1]Tabella E Superiori'!R468</f>
        <v>SI</v>
      </c>
      <c r="T468" s="107" t="str">
        <f>'[1]Tabella E Superiori'!S468</f>
        <v>NO</v>
      </c>
      <c r="U468" s="107" t="str">
        <f>'[1]Tabella E Superiori'!T468</f>
        <v>NO</v>
      </c>
      <c r="V468" s="107" t="str">
        <f>'[1]Tabella E Superiori'!U468</f>
        <v>NO</v>
      </c>
      <c r="W468" s="107" t="str">
        <f>'[1]Tabella E Superiori'!V468</f>
        <v>AD01</v>
      </c>
      <c r="X468" s="107">
        <f>'[1]Tabella E Superiori'!W468</f>
        <v>0</v>
      </c>
      <c r="Y468" s="107">
        <f>'[1]Tabella E Superiori'!X468</f>
        <v>0</v>
      </c>
      <c r="Z468" s="107">
        <f>'[1]Tabella E Superiori'!Y468</f>
        <v>0</v>
      </c>
      <c r="AA468" s="107">
        <f>'[1]Tabella E Superiori'!Z468</f>
        <v>0</v>
      </c>
      <c r="AB468" s="91">
        <f t="shared" si="14"/>
        <v>1</v>
      </c>
    </row>
    <row r="469" spans="1:28" ht="15" hidden="1" customHeight="1">
      <c r="A469" s="92" t="str">
        <f t="shared" si="15"/>
        <v>CLTF020005</v>
      </c>
      <c r="B469" s="107" t="str">
        <f>'[1]Tabella E Superiori'!A469</f>
        <v>CLTF020005</v>
      </c>
      <c r="C469" s="107" t="str">
        <f>'[1]Tabella E Superiori'!B469</f>
        <v>CLTF020005</v>
      </c>
      <c r="D469" s="107" t="str">
        <f>'[1]Tabella E Superiori'!C469</f>
        <v>IT13</v>
      </c>
      <c r="E469" s="107" t="str">
        <f>'[1]Tabella E Superiori'!D469</f>
        <v>CL</v>
      </c>
      <c r="F469" s="107" t="str">
        <f>'[1]Tabella E Superiori'!E469</f>
        <v>GELA</v>
      </c>
      <c r="G469" s="107" t="str">
        <f>'[1]Tabella E Superiori'!F469</f>
        <v>SS</v>
      </c>
      <c r="H469" s="107" t="str">
        <f>'[1]Tabella E Superiori'!G469</f>
        <v>ITI"MORSELLI"</v>
      </c>
      <c r="I469" s="107" t="str">
        <f>'[1]Tabella E Superiori'!H469</f>
        <v>CLTF020005/SS/SAP</v>
      </c>
      <c r="J469" s="107" t="str">
        <f>'[1]Tabella E Superiori'!I469</f>
        <v>M</v>
      </c>
      <c r="K469" s="150">
        <f>'[1]Tabella E Superiori'!J469</f>
        <v>38182</v>
      </c>
      <c r="L469" s="107" t="str">
        <f>'[1]Tabella E Superiori'!K469</f>
        <v>IT</v>
      </c>
      <c r="M469" s="107">
        <f>'[1]Tabella E Superiori'!L469</f>
        <v>2</v>
      </c>
      <c r="N469" s="107" t="str">
        <f>'[1]Tabella E Superiori'!M469</f>
        <v>F84</v>
      </c>
      <c r="O469" s="107" t="str">
        <f>'[1]Tabella E Superiori'!N469</f>
        <v>F80.0</v>
      </c>
      <c r="P469" s="107">
        <f>'[1]Tabella E Superiori'!O469</f>
        <v>0</v>
      </c>
      <c r="Q469" s="107" t="str">
        <f>'[1]Tabella E Superiori'!P469</f>
        <v>D.G.S.L</v>
      </c>
      <c r="R469" s="107" t="str">
        <f>'[1]Tabella E Superiori'!Q469</f>
        <v>EHG</v>
      </c>
      <c r="S469" s="107" t="str">
        <f>'[1]Tabella E Superiori'!R469</f>
        <v>SI</v>
      </c>
      <c r="T469" s="107" t="str">
        <f>'[1]Tabella E Superiori'!S469</f>
        <v>NO</v>
      </c>
      <c r="U469" s="107" t="str">
        <f>'[1]Tabella E Superiori'!T469</f>
        <v>NO</v>
      </c>
      <c r="V469" s="107" t="str">
        <f>'[1]Tabella E Superiori'!U469</f>
        <v>NO</v>
      </c>
      <c r="W469" s="107" t="str">
        <f>'[1]Tabella E Superiori'!V469</f>
        <v>AD01</v>
      </c>
      <c r="X469" s="107">
        <f>'[1]Tabella E Superiori'!W469</f>
        <v>0</v>
      </c>
      <c r="Y469" s="107">
        <f>'[1]Tabella E Superiori'!X469</f>
        <v>0</v>
      </c>
      <c r="Z469" s="107">
        <f>'[1]Tabella E Superiori'!Y469</f>
        <v>0</v>
      </c>
      <c r="AA469" s="107">
        <f>'[1]Tabella E Superiori'!Z469</f>
        <v>0</v>
      </c>
      <c r="AB469" s="91">
        <f t="shared" si="14"/>
        <v>1</v>
      </c>
    </row>
    <row r="470" spans="1:28" ht="15" hidden="1" customHeight="1">
      <c r="A470" s="92" t="str">
        <f t="shared" si="15"/>
        <v>CLTF020005</v>
      </c>
      <c r="B470" s="107" t="str">
        <f>'[1]Tabella E Superiori'!A470</f>
        <v>CLTF020005</v>
      </c>
      <c r="C470" s="107" t="str">
        <f>'[1]Tabella E Superiori'!B470</f>
        <v>CLTF020005</v>
      </c>
      <c r="D470" s="107" t="str">
        <f>'[1]Tabella E Superiori'!C470</f>
        <v>IT16</v>
      </c>
      <c r="E470" s="107" t="str">
        <f>'[1]Tabella E Superiori'!D470</f>
        <v>CL</v>
      </c>
      <c r="F470" s="107" t="str">
        <f>'[1]Tabella E Superiori'!E470</f>
        <v>GELA</v>
      </c>
      <c r="G470" s="107" t="str">
        <f>'[1]Tabella E Superiori'!F470</f>
        <v>SS</v>
      </c>
      <c r="H470" s="107" t="str">
        <f>'[1]Tabella E Superiori'!G470</f>
        <v>ITII"MORSELLI"</v>
      </c>
      <c r="I470" s="107" t="str">
        <f>'[1]Tabella E Superiori'!H470</f>
        <v>CLTF020005/SS/FR</v>
      </c>
      <c r="J470" s="107" t="str">
        <f>'[1]Tabella E Superiori'!I470</f>
        <v>M</v>
      </c>
      <c r="K470" s="150">
        <f>'[1]Tabella E Superiori'!J470</f>
        <v>38272</v>
      </c>
      <c r="L470" s="107" t="str">
        <f>'[1]Tabella E Superiori'!K470</f>
        <v>IT</v>
      </c>
      <c r="M470" s="107">
        <f>'[1]Tabella E Superiori'!L470</f>
        <v>2</v>
      </c>
      <c r="N470" s="107" t="str">
        <f>'[1]Tabella E Superiori'!M470</f>
        <v>F70</v>
      </c>
      <c r="O470" s="107">
        <f>'[1]Tabella E Superiori'!N470</f>
        <v>0</v>
      </c>
      <c r="P470" s="107">
        <f>'[1]Tabella E Superiori'!O470</f>
        <v>0</v>
      </c>
      <c r="Q470" s="107" t="str">
        <f>'[1]Tabella E Superiori'!P470</f>
        <v>RPM</v>
      </c>
      <c r="R470" s="107" t="str">
        <f>'[1]Tabella E Superiori'!Q470</f>
        <v>EHG</v>
      </c>
      <c r="S470" s="107" t="str">
        <f>'[1]Tabella E Superiori'!R470</f>
        <v>NO</v>
      </c>
      <c r="T470" s="107" t="str">
        <f>'[1]Tabella E Superiori'!S470</f>
        <v>NO</v>
      </c>
      <c r="U470" s="107" t="str">
        <f>'[1]Tabella E Superiori'!T470</f>
        <v>NO</v>
      </c>
      <c r="V470" s="107" t="str">
        <f>'[1]Tabella E Superiori'!U470</f>
        <v>NO</v>
      </c>
      <c r="W470" s="107" t="str">
        <f>'[1]Tabella E Superiori'!V470</f>
        <v>AD01</v>
      </c>
      <c r="X470" s="107">
        <f>'[1]Tabella E Superiori'!W470</f>
        <v>0</v>
      </c>
      <c r="Y470" s="107" t="str">
        <f>'[1]Tabella E Superiori'!X470</f>
        <v>3856/2015</v>
      </c>
      <c r="Z470" s="107">
        <f>'[1]Tabella E Superiori'!Y470</f>
        <v>0</v>
      </c>
      <c r="AA470" s="107">
        <f>'[1]Tabella E Superiori'!Z470</f>
        <v>0</v>
      </c>
      <c r="AB470" s="91">
        <f t="shared" si="14"/>
        <v>1</v>
      </c>
    </row>
    <row r="471" spans="1:28" ht="15" hidden="1" customHeight="1">
      <c r="A471" s="92" t="str">
        <f t="shared" si="15"/>
        <v>CLTF020005</v>
      </c>
      <c r="B471" s="107" t="str">
        <f>'[1]Tabella E Superiori'!A471</f>
        <v>CLTF020005</v>
      </c>
      <c r="C471" s="107" t="str">
        <f>'[1]Tabella E Superiori'!B471</f>
        <v>CLTF020005</v>
      </c>
      <c r="D471" s="107" t="str">
        <f>'[1]Tabella E Superiori'!C471</f>
        <v>IT21</v>
      </c>
      <c r="E471" s="107" t="str">
        <f>'[1]Tabella E Superiori'!D471</f>
        <v>CL</v>
      </c>
      <c r="F471" s="107" t="str">
        <f>'[1]Tabella E Superiori'!E471</f>
        <v>GELA</v>
      </c>
      <c r="G471" s="107" t="str">
        <f>'[1]Tabella E Superiori'!F471</f>
        <v>SS</v>
      </c>
      <c r="H471" s="107" t="str">
        <f>'[1]Tabella E Superiori'!G471</f>
        <v>ITI"MORSELLI"</v>
      </c>
      <c r="I471" s="107" t="str">
        <f>'[1]Tabella E Superiori'!H471</f>
        <v>CLTF020005/SS/CN</v>
      </c>
      <c r="J471" s="107" t="str">
        <f>'[1]Tabella E Superiori'!I471</f>
        <v>M</v>
      </c>
      <c r="K471" s="150">
        <f>'[1]Tabella E Superiori'!J471</f>
        <v>38639</v>
      </c>
      <c r="L471" s="107" t="str">
        <f>'[1]Tabella E Superiori'!K471</f>
        <v>IT</v>
      </c>
      <c r="M471" s="107">
        <f>'[1]Tabella E Superiori'!L471</f>
        <v>1</v>
      </c>
      <c r="N471" s="107" t="str">
        <f>'[1]Tabella E Superiori'!M471</f>
        <v>F81.9</v>
      </c>
      <c r="O471" s="107">
        <f>'[1]Tabella E Superiori'!N471</f>
        <v>0</v>
      </c>
      <c r="P471" s="107">
        <f>'[1]Tabella E Superiori'!O471</f>
        <v>0</v>
      </c>
      <c r="Q471" s="107" t="str">
        <f>'[1]Tabella E Superiori'!P471</f>
        <v>D.C</v>
      </c>
      <c r="R471" s="107" t="str">
        <f>'[1]Tabella E Superiori'!Q471</f>
        <v>EH</v>
      </c>
      <c r="S471" s="107" t="str">
        <f>'[1]Tabella E Superiori'!R471</f>
        <v>NO</v>
      </c>
      <c r="T471" s="107" t="str">
        <f>'[1]Tabella E Superiori'!S471</f>
        <v>NO</v>
      </c>
      <c r="U471" s="107" t="str">
        <f>'[1]Tabella E Superiori'!T471</f>
        <v>NO</v>
      </c>
      <c r="V471" s="107" t="str">
        <f>'[1]Tabella E Superiori'!U471</f>
        <v>NO</v>
      </c>
      <c r="W471" s="107" t="str">
        <f>'[1]Tabella E Superiori'!V471</f>
        <v>AD01</v>
      </c>
      <c r="X471" s="107">
        <f>'[1]Tabella E Superiori'!W471</f>
        <v>0</v>
      </c>
      <c r="Y471" s="107">
        <f>'[1]Tabella E Superiori'!X471</f>
        <v>0</v>
      </c>
      <c r="Z471" s="107">
        <f>'[1]Tabella E Superiori'!Y471</f>
        <v>0</v>
      </c>
      <c r="AA471" s="107">
        <f>'[1]Tabella E Superiori'!Z471</f>
        <v>0</v>
      </c>
      <c r="AB471" s="91">
        <f t="shared" si="14"/>
        <v>1</v>
      </c>
    </row>
    <row r="472" spans="1:28" ht="15" hidden="1" customHeight="1">
      <c r="A472" s="92" t="str">
        <f t="shared" si="15"/>
        <v>CLTF020005</v>
      </c>
      <c r="B472" s="107" t="str">
        <f>'[1]Tabella E Superiori'!A472</f>
        <v>CLTF020005</v>
      </c>
      <c r="C472" s="107" t="str">
        <f>'[1]Tabella E Superiori'!B472</f>
        <v>CLTF020005</v>
      </c>
      <c r="D472" s="107" t="str">
        <f>'[1]Tabella E Superiori'!C472</f>
        <v>IT21</v>
      </c>
      <c r="E472" s="107" t="str">
        <f>'[1]Tabella E Superiori'!D472</f>
        <v>CL</v>
      </c>
      <c r="F472" s="107" t="str">
        <f>'[1]Tabella E Superiori'!E472</f>
        <v>GELA</v>
      </c>
      <c r="G472" s="107" t="str">
        <f>'[1]Tabella E Superiori'!F472</f>
        <v>SS</v>
      </c>
      <c r="H472" s="107" t="str">
        <f>'[1]Tabella E Superiori'!G472</f>
        <v>ITII"MORSELLI"</v>
      </c>
      <c r="I472" s="107" t="str">
        <f>'[1]Tabella E Superiori'!H472</f>
        <v>CLTF020005/SS/LC</v>
      </c>
      <c r="J472" s="107" t="str">
        <f>'[1]Tabella E Superiori'!I472</f>
        <v>F</v>
      </c>
      <c r="K472" s="150">
        <f>'[1]Tabella E Superiori'!J472</f>
        <v>36935</v>
      </c>
      <c r="L472" s="107" t="str">
        <f>'[1]Tabella E Superiori'!K472</f>
        <v>IT</v>
      </c>
      <c r="M472" s="107">
        <f>'[1]Tabella E Superiori'!L472</f>
        <v>1</v>
      </c>
      <c r="N472" s="107" t="str">
        <f>'[1]Tabella E Superiori'!M472</f>
        <v>F.72</v>
      </c>
      <c r="O472" s="107">
        <f>'[1]Tabella E Superiori'!N472</f>
        <v>0</v>
      </c>
      <c r="P472" s="107">
        <f>'[1]Tabella E Superiori'!O472</f>
        <v>0</v>
      </c>
      <c r="Q472" s="107" t="str">
        <f>'[1]Tabella E Superiori'!P472</f>
        <v>R.M</v>
      </c>
      <c r="R472" s="107" t="str">
        <f>'[1]Tabella E Superiori'!Q472</f>
        <v>EHG</v>
      </c>
      <c r="S472" s="107" t="str">
        <f>'[1]Tabella E Superiori'!R472</f>
        <v>NO</v>
      </c>
      <c r="T472" s="107" t="str">
        <f>'[1]Tabella E Superiori'!S472</f>
        <v>NO</v>
      </c>
      <c r="U472" s="107" t="str">
        <f>'[1]Tabella E Superiori'!T472</f>
        <v>SI</v>
      </c>
      <c r="V472" s="107" t="str">
        <f>'[1]Tabella E Superiori'!U472</f>
        <v>SI</v>
      </c>
      <c r="W472" s="107" t="str">
        <f>'[1]Tabella E Superiori'!V472</f>
        <v>AD01</v>
      </c>
      <c r="X472" s="107">
        <f>'[1]Tabella E Superiori'!W472</f>
        <v>0</v>
      </c>
      <c r="Y472" s="107" t="str">
        <f>'[1]Tabella E Superiori'!X472</f>
        <v>3855/2015</v>
      </c>
      <c r="Z472" s="107">
        <f>'[1]Tabella E Superiori'!Y472</f>
        <v>0</v>
      </c>
      <c r="AA472" s="107">
        <f>'[1]Tabella E Superiori'!Z472</f>
        <v>0</v>
      </c>
      <c r="AB472" s="91">
        <f t="shared" si="14"/>
        <v>1</v>
      </c>
    </row>
    <row r="473" spans="1:28" ht="15" hidden="1" customHeight="1">
      <c r="A473" s="92" t="str">
        <f t="shared" si="15"/>
        <v>CLTF020005</v>
      </c>
      <c r="B473" s="107" t="str">
        <f>'[1]Tabella E Superiori'!A473</f>
        <v>CLTF020005</v>
      </c>
      <c r="C473" s="107" t="str">
        <f>'[1]Tabella E Superiori'!B473</f>
        <v>CLTF020005</v>
      </c>
      <c r="D473" s="107" t="str">
        <f>'[1]Tabella E Superiori'!C473</f>
        <v>IT21</v>
      </c>
      <c r="E473" s="107" t="str">
        <f>'[1]Tabella E Superiori'!D473</f>
        <v>CL</v>
      </c>
      <c r="F473" s="107" t="str">
        <f>'[1]Tabella E Superiori'!E473</f>
        <v>GELA</v>
      </c>
      <c r="G473" s="107" t="str">
        <f>'[1]Tabella E Superiori'!F473</f>
        <v>SS</v>
      </c>
      <c r="H473" s="107" t="str">
        <f>'[1]Tabella E Superiori'!G473</f>
        <v>ITII"MORSELLI"</v>
      </c>
      <c r="I473" s="107" t="str">
        <f>'[1]Tabella E Superiori'!H473</f>
        <v>CLTF020005/SS/LV</v>
      </c>
      <c r="J473" s="107" t="str">
        <f>'[1]Tabella E Superiori'!I473</f>
        <v>M</v>
      </c>
      <c r="K473" s="150">
        <f>'[1]Tabella E Superiori'!J473</f>
        <v>38341</v>
      </c>
      <c r="L473" s="107" t="str">
        <f>'[1]Tabella E Superiori'!K473</f>
        <v>IT</v>
      </c>
      <c r="M473" s="107">
        <f>'[1]Tabella E Superiori'!L473</f>
        <v>2</v>
      </c>
      <c r="N473" s="107" t="str">
        <f>'[1]Tabella E Superiori'!M473</f>
        <v>F91.8</v>
      </c>
      <c r="O473" s="107">
        <f>'[1]Tabella E Superiori'!N473</f>
        <v>0</v>
      </c>
      <c r="P473" s="107">
        <f>'[1]Tabella E Superiori'!O473</f>
        <v>0</v>
      </c>
      <c r="Q473" s="107" t="str">
        <f>'[1]Tabella E Superiori'!P473</f>
        <v>D.D.C.</v>
      </c>
      <c r="R473" s="107" t="str">
        <f>'[1]Tabella E Superiori'!Q473</f>
        <v>EH</v>
      </c>
      <c r="S473" s="107" t="str">
        <f>'[1]Tabella E Superiori'!R473</f>
        <v>NO</v>
      </c>
      <c r="T473" s="107" t="str">
        <f>'[1]Tabella E Superiori'!S473</f>
        <v>NO</v>
      </c>
      <c r="U473" s="107" t="str">
        <f>'[1]Tabella E Superiori'!T473</f>
        <v>NO</v>
      </c>
      <c r="V473" s="107" t="str">
        <f>'[1]Tabella E Superiori'!U473</f>
        <v>NO</v>
      </c>
      <c r="W473" s="107" t="str">
        <f>'[1]Tabella E Superiori'!V473</f>
        <v>AD01</v>
      </c>
      <c r="X473" s="107">
        <f>'[1]Tabella E Superiori'!W473</f>
        <v>0</v>
      </c>
      <c r="Y473" s="107">
        <f>'[1]Tabella E Superiori'!X473</f>
        <v>0</v>
      </c>
      <c r="Z473" s="107">
        <f>'[1]Tabella E Superiori'!Y473</f>
        <v>0</v>
      </c>
      <c r="AA473" s="107">
        <f>'[1]Tabella E Superiori'!Z473</f>
        <v>0</v>
      </c>
      <c r="AB473" s="91">
        <f t="shared" si="14"/>
        <v>1</v>
      </c>
    </row>
    <row r="474" spans="1:28" ht="15" hidden="1" customHeight="1">
      <c r="A474" s="92" t="str">
        <f t="shared" si="15"/>
        <v>CLTF020005</v>
      </c>
      <c r="B474" s="107" t="str">
        <f>'[1]Tabella E Superiori'!A474</f>
        <v>CLTF020005</v>
      </c>
      <c r="C474" s="107" t="str">
        <f>'[1]Tabella E Superiori'!B474</f>
        <v>CLTF020005</v>
      </c>
      <c r="D474" s="107" t="str">
        <f>'[1]Tabella E Superiori'!C474</f>
        <v>IT21</v>
      </c>
      <c r="E474" s="107" t="str">
        <f>'[1]Tabella E Superiori'!D474</f>
        <v>CL</v>
      </c>
      <c r="F474" s="107" t="str">
        <f>'[1]Tabella E Superiori'!E474</f>
        <v>GELA</v>
      </c>
      <c r="G474" s="107" t="str">
        <f>'[1]Tabella E Superiori'!F474</f>
        <v>SS</v>
      </c>
      <c r="H474" s="107" t="str">
        <f>'[1]Tabella E Superiori'!G474</f>
        <v>ITI"MORSELLI"</v>
      </c>
      <c r="I474" s="107" t="str">
        <f>'[1]Tabella E Superiori'!H474</f>
        <v>CLTF020005/SS/VFP</v>
      </c>
      <c r="J474" s="107" t="str">
        <f>'[1]Tabella E Superiori'!I474</f>
        <v>M</v>
      </c>
      <c r="K474" s="150">
        <f>'[1]Tabella E Superiori'!J474</f>
        <v>37735</v>
      </c>
      <c r="L474" s="107" t="str">
        <f>'[1]Tabella E Superiori'!K474</f>
        <v>IT</v>
      </c>
      <c r="M474" s="107">
        <f>'[1]Tabella E Superiori'!L474</f>
        <v>3</v>
      </c>
      <c r="N474" s="107" t="str">
        <f>'[1]Tabella E Superiori'!M474</f>
        <v>F70</v>
      </c>
      <c r="O474" s="107" t="str">
        <f>'[1]Tabella E Superiori'!N474</f>
        <v>F92.9</v>
      </c>
      <c r="P474" s="107" t="str">
        <f>'[1]Tabella E Superiori'!O474</f>
        <v>Z91.1</v>
      </c>
      <c r="Q474" s="107" t="str">
        <f>'[1]Tabella E Superiori'!P474</f>
        <v>R.L.A.S.I</v>
      </c>
      <c r="R474" s="107" t="str">
        <f>'[1]Tabella E Superiori'!Q474</f>
        <v>EHG</v>
      </c>
      <c r="S474" s="107" t="str">
        <f>'[1]Tabella E Superiori'!R474</f>
        <v>SI</v>
      </c>
      <c r="T474" s="107" t="str">
        <f>'[1]Tabella E Superiori'!S474</f>
        <v>NO</v>
      </c>
      <c r="U474" s="107" t="str">
        <f>'[1]Tabella E Superiori'!T474</f>
        <v>NO</v>
      </c>
      <c r="V474" s="107" t="str">
        <f>'[1]Tabella E Superiori'!U474</f>
        <v>NO</v>
      </c>
      <c r="W474" s="107" t="str">
        <f>'[1]Tabella E Superiori'!V474</f>
        <v>AD01</v>
      </c>
      <c r="X474" s="107">
        <f>'[1]Tabella E Superiori'!W474</f>
        <v>0</v>
      </c>
      <c r="Y474" s="107">
        <f>'[1]Tabella E Superiori'!X474</f>
        <v>0</v>
      </c>
      <c r="Z474" s="107">
        <f>'[1]Tabella E Superiori'!Y474</f>
        <v>0</v>
      </c>
      <c r="AA474" s="107">
        <f>'[1]Tabella E Superiori'!Z474</f>
        <v>0</v>
      </c>
      <c r="AB474" s="91">
        <f t="shared" si="14"/>
        <v>1</v>
      </c>
    </row>
    <row r="475" spans="1:28" ht="15" hidden="1" customHeight="1">
      <c r="A475" s="92" t="str">
        <f t="shared" si="15"/>
        <v>CLTF020005</v>
      </c>
      <c r="B475" s="107" t="str">
        <f>'[1]Tabella E Superiori'!A475</f>
        <v>CLTF020005</v>
      </c>
      <c r="C475" s="107" t="str">
        <f>'[1]Tabella E Superiori'!B475</f>
        <v>CLTF020005</v>
      </c>
      <c r="D475" s="107" t="str">
        <f>'[1]Tabella E Superiori'!C475</f>
        <v>ITCM</v>
      </c>
      <c r="E475" s="107" t="str">
        <f>'[1]Tabella E Superiori'!D475</f>
        <v>CL</v>
      </c>
      <c r="F475" s="107" t="str">
        <f>'[1]Tabella E Superiori'!E475</f>
        <v>GELA</v>
      </c>
      <c r="G475" s="107" t="str">
        <f>'[1]Tabella E Superiori'!F475</f>
        <v>SS</v>
      </c>
      <c r="H475" s="107" t="str">
        <f>'[1]Tabella E Superiori'!G475</f>
        <v>ITI"MORSELLI"</v>
      </c>
      <c r="I475" s="107" t="str">
        <f>'[1]Tabella E Superiori'!H475</f>
        <v>CLTF020005/SS/TG</v>
      </c>
      <c r="J475" s="107" t="str">
        <f>'[1]Tabella E Superiori'!I475</f>
        <v>F</v>
      </c>
      <c r="K475" s="150">
        <f>'[1]Tabella E Superiori'!J475</f>
        <v>38604</v>
      </c>
      <c r="L475" s="107" t="str">
        <f>'[1]Tabella E Superiori'!K475</f>
        <v>IT</v>
      </c>
      <c r="M475" s="107">
        <f>'[1]Tabella E Superiori'!L475</f>
        <v>1</v>
      </c>
      <c r="N475" s="107" t="str">
        <f>'[1]Tabella E Superiori'!M475</f>
        <v>F93</v>
      </c>
      <c r="O475" s="107">
        <f>'[1]Tabella E Superiori'!N475</f>
        <v>0</v>
      </c>
      <c r="P475" s="107">
        <f>'[1]Tabella E Superiori'!O475</f>
        <v>0</v>
      </c>
      <c r="Q475" s="107" t="str">
        <f>'[1]Tabella E Superiori'!P475</f>
        <v>D.E.I</v>
      </c>
      <c r="R475" s="107" t="str">
        <f>'[1]Tabella E Superiori'!Q475</f>
        <v>EH</v>
      </c>
      <c r="S475" s="107" t="str">
        <f>'[1]Tabella E Superiori'!R475</f>
        <v>NO</v>
      </c>
      <c r="T475" s="107" t="str">
        <f>'[1]Tabella E Superiori'!S475</f>
        <v>NO</v>
      </c>
      <c r="U475" s="107" t="str">
        <f>'[1]Tabella E Superiori'!T475</f>
        <v>NO</v>
      </c>
      <c r="V475" s="107" t="str">
        <f>'[1]Tabella E Superiori'!U475</f>
        <v>NO</v>
      </c>
      <c r="W475" s="107" t="str">
        <f>'[1]Tabella E Superiori'!V475</f>
        <v>AD01</v>
      </c>
      <c r="X475" s="107">
        <f>'[1]Tabella E Superiori'!W475</f>
        <v>0</v>
      </c>
      <c r="Y475" s="107">
        <f>'[1]Tabella E Superiori'!X475</f>
        <v>0</v>
      </c>
      <c r="Z475" s="107">
        <f>'[1]Tabella E Superiori'!Y475</f>
        <v>0</v>
      </c>
      <c r="AA475" s="107">
        <f>'[1]Tabella E Superiori'!Z475</f>
        <v>0</v>
      </c>
      <c r="AB475" s="91">
        <f t="shared" si="14"/>
        <v>1</v>
      </c>
    </row>
    <row r="476" spans="1:28" ht="15" hidden="1" customHeight="1">
      <c r="A476" s="92" t="str">
        <f t="shared" si="15"/>
        <v>CLTF020005</v>
      </c>
      <c r="B476" s="107" t="str">
        <f>'[1]Tabella E Superiori'!A476</f>
        <v>CLTF020005</v>
      </c>
      <c r="C476" s="107" t="str">
        <f>'[1]Tabella E Superiori'!B476</f>
        <v>CLTF020005</v>
      </c>
      <c r="D476" s="107" t="str">
        <f>'[1]Tabella E Superiori'!C476</f>
        <v>ITCM</v>
      </c>
      <c r="E476" s="107" t="str">
        <f>'[1]Tabella E Superiori'!D476</f>
        <v>CL</v>
      </c>
      <c r="F476" s="107" t="str">
        <f>'[1]Tabella E Superiori'!E476</f>
        <v>GELA</v>
      </c>
      <c r="G476" s="107" t="str">
        <f>'[1]Tabella E Superiori'!F476</f>
        <v>SS</v>
      </c>
      <c r="H476" s="107" t="str">
        <f>'[1]Tabella E Superiori'!G476</f>
        <v>ITI"MORSELLI"</v>
      </c>
      <c r="I476" s="107" t="str">
        <f>'[1]Tabella E Superiori'!H476</f>
        <v>CLTF020005/SS/BE</v>
      </c>
      <c r="J476" s="107" t="str">
        <f>'[1]Tabella E Superiori'!I476</f>
        <v>M</v>
      </c>
      <c r="K476" s="150">
        <f>'[1]Tabella E Superiori'!J476</f>
        <v>37160</v>
      </c>
      <c r="L476" s="107" t="str">
        <f>'[1]Tabella E Superiori'!K476</f>
        <v>IT</v>
      </c>
      <c r="M476" s="107">
        <f>'[1]Tabella E Superiori'!L476</f>
        <v>5</v>
      </c>
      <c r="N476" s="107" t="str">
        <f>'[1]Tabella E Superiori'!M476</f>
        <v>F81.8</v>
      </c>
      <c r="O476" s="107" t="str">
        <f>'[1]Tabella E Superiori'!N476</f>
        <v>H53</v>
      </c>
      <c r="P476" s="107">
        <f>'[1]Tabella E Superiori'!O476</f>
        <v>0</v>
      </c>
      <c r="Q476" s="107" t="str">
        <f>'[1]Tabella E Superiori'!P476</f>
        <v>D.A.D.V.</v>
      </c>
      <c r="R476" s="107" t="str">
        <f>'[1]Tabella E Superiori'!Q476</f>
        <v>EHG</v>
      </c>
      <c r="S476" s="107" t="str">
        <f>'[1]Tabella E Superiori'!R476</f>
        <v>SI</v>
      </c>
      <c r="T476" s="107" t="str">
        <f>'[1]Tabella E Superiori'!S476</f>
        <v>NO</v>
      </c>
      <c r="U476" s="107" t="str">
        <f>'[1]Tabella E Superiori'!T476</f>
        <v>NO</v>
      </c>
      <c r="V476" s="107" t="str">
        <f>'[1]Tabella E Superiori'!U476</f>
        <v>NO</v>
      </c>
      <c r="W476" s="107" t="str">
        <f>'[1]Tabella E Superiori'!V476</f>
        <v>AD01</v>
      </c>
      <c r="X476" s="107">
        <f>'[1]Tabella E Superiori'!W476</f>
        <v>0</v>
      </c>
      <c r="Y476" s="107">
        <f>'[1]Tabella E Superiori'!X476</f>
        <v>0</v>
      </c>
      <c r="Z476" s="107">
        <f>'[1]Tabella E Superiori'!Y476</f>
        <v>0</v>
      </c>
      <c r="AA476" s="107">
        <f>'[1]Tabella E Superiori'!Z476</f>
        <v>0</v>
      </c>
      <c r="AB476" s="91">
        <f t="shared" si="14"/>
        <v>1</v>
      </c>
    </row>
    <row r="477" spans="1:28" ht="15" hidden="1" customHeight="1">
      <c r="A477" s="92" t="str">
        <f t="shared" si="15"/>
        <v>CLTF020005</v>
      </c>
      <c r="B477" s="107" t="str">
        <f>'[1]Tabella E Superiori'!A477</f>
        <v>CLTF020005</v>
      </c>
      <c r="C477" s="107" t="str">
        <f>'[1]Tabella E Superiori'!B477</f>
        <v>CLTF020005</v>
      </c>
      <c r="D477" s="107" t="str">
        <f>'[1]Tabella E Superiori'!C477</f>
        <v>ITEC</v>
      </c>
      <c r="E477" s="107" t="str">
        <f>'[1]Tabella E Superiori'!D477</f>
        <v>CL</v>
      </c>
      <c r="F477" s="107" t="str">
        <f>'[1]Tabella E Superiori'!E477</f>
        <v>GELA</v>
      </c>
      <c r="G477" s="107" t="str">
        <f>'[1]Tabella E Superiori'!F477</f>
        <v>SS</v>
      </c>
      <c r="H477" s="107" t="str">
        <f>'[1]Tabella E Superiori'!G477</f>
        <v>ITI"MORSELLI"</v>
      </c>
      <c r="I477" s="107" t="str">
        <f>'[1]Tabella E Superiori'!H477</f>
        <v>CLTF020005/SS/CG</v>
      </c>
      <c r="J477" s="107" t="str">
        <f>'[1]Tabella E Superiori'!I477</f>
        <v>M</v>
      </c>
      <c r="K477" s="150">
        <f>'[1]Tabella E Superiori'!J477</f>
        <v>37240</v>
      </c>
      <c r="L477" s="107" t="str">
        <f>'[1]Tabella E Superiori'!K477</f>
        <v>IT</v>
      </c>
      <c r="M477" s="107">
        <f>'[1]Tabella E Superiori'!L477</f>
        <v>5</v>
      </c>
      <c r="N477" s="107" t="str">
        <f>'[1]Tabella E Superiori'!M477</f>
        <v>F70</v>
      </c>
      <c r="O477" s="107">
        <f>'[1]Tabella E Superiori'!N477</f>
        <v>0</v>
      </c>
      <c r="P477" s="107">
        <f>'[1]Tabella E Superiori'!O477</f>
        <v>0</v>
      </c>
      <c r="Q477" s="107" t="str">
        <f>'[1]Tabella E Superiori'!P477</f>
        <v>R.M.L.</v>
      </c>
      <c r="R477" s="107" t="str">
        <f>'[1]Tabella E Superiori'!Q477</f>
        <v>EH</v>
      </c>
      <c r="S477" s="107" t="str">
        <f>'[1]Tabella E Superiori'!R477</f>
        <v>NO</v>
      </c>
      <c r="T477" s="107" t="str">
        <f>'[1]Tabella E Superiori'!S477</f>
        <v>NO</v>
      </c>
      <c r="U477" s="107" t="str">
        <f>'[1]Tabella E Superiori'!T477</f>
        <v>NO</v>
      </c>
      <c r="V477" s="107" t="str">
        <f>'[1]Tabella E Superiori'!U477</f>
        <v>NO</v>
      </c>
      <c r="W477" s="107" t="str">
        <f>'[1]Tabella E Superiori'!V477</f>
        <v>AD01</v>
      </c>
      <c r="X477" s="107">
        <f>'[1]Tabella E Superiori'!W477</f>
        <v>0</v>
      </c>
      <c r="Y477" s="107">
        <f>'[1]Tabella E Superiori'!X477</f>
        <v>0</v>
      </c>
      <c r="Z477" s="107">
        <f>'[1]Tabella E Superiori'!Y477</f>
        <v>0</v>
      </c>
      <c r="AA477" s="107">
        <f>'[1]Tabella E Superiori'!Z477</f>
        <v>0</v>
      </c>
      <c r="AB477" s="91">
        <f t="shared" si="14"/>
        <v>1</v>
      </c>
    </row>
    <row r="478" spans="1:28" ht="15" hidden="1" customHeight="1">
      <c r="A478" s="92" t="str">
        <f t="shared" si="15"/>
        <v>CLTF020005</v>
      </c>
      <c r="B478" s="107" t="str">
        <f>'[1]Tabella E Superiori'!A478</f>
        <v>CLTF020005</v>
      </c>
      <c r="C478" s="107" t="str">
        <f>'[1]Tabella E Superiori'!B478</f>
        <v>CLTF020005</v>
      </c>
      <c r="D478" s="107" t="str">
        <f>'[1]Tabella E Superiori'!C478</f>
        <v>ITPT</v>
      </c>
      <c r="E478" s="107" t="str">
        <f>'[1]Tabella E Superiori'!D478</f>
        <v>CL</v>
      </c>
      <c r="F478" s="107" t="str">
        <f>'[1]Tabella E Superiori'!E478</f>
        <v>GELA</v>
      </c>
      <c r="G478" s="107" t="str">
        <f>'[1]Tabella E Superiori'!F478</f>
        <v>SS</v>
      </c>
      <c r="H478" s="107" t="str">
        <f>'[1]Tabella E Superiori'!G478</f>
        <v>ITI"MORSELLI"</v>
      </c>
      <c r="I478" s="107" t="str">
        <f>'[1]Tabella E Superiori'!H478</f>
        <v>CLTF020005/SS/LA</v>
      </c>
      <c r="J478" s="107" t="str">
        <f>'[1]Tabella E Superiori'!I478</f>
        <v>M</v>
      </c>
      <c r="K478" s="150">
        <f>'[1]Tabella E Superiori'!J478</f>
        <v>37247</v>
      </c>
      <c r="L478" s="107" t="str">
        <f>'[1]Tabella E Superiori'!K478</f>
        <v>IT</v>
      </c>
      <c r="M478" s="107">
        <f>'[1]Tabella E Superiori'!L478</f>
        <v>5</v>
      </c>
      <c r="N478" s="107" t="str">
        <f>'[1]Tabella E Superiori'!M478</f>
        <v>F71</v>
      </c>
      <c r="O478" s="107">
        <f>'[1]Tabella E Superiori'!N478</f>
        <v>0</v>
      </c>
      <c r="P478" s="107">
        <f>'[1]Tabella E Superiori'!O478</f>
        <v>0</v>
      </c>
      <c r="Q478" s="107" t="str">
        <f>'[1]Tabella E Superiori'!P478</f>
        <v>R.P.</v>
      </c>
      <c r="R478" s="107" t="str">
        <f>'[1]Tabella E Superiori'!Q478</f>
        <v>EHG</v>
      </c>
      <c r="S478" s="107" t="str">
        <f>'[1]Tabella E Superiori'!R478</f>
        <v>NO</v>
      </c>
      <c r="T478" s="107" t="str">
        <f>'[1]Tabella E Superiori'!S478</f>
        <v>NO</v>
      </c>
      <c r="U478" s="107" t="str">
        <f>'[1]Tabella E Superiori'!T478</f>
        <v>SI</v>
      </c>
      <c r="V478" s="107" t="str">
        <f>'[1]Tabella E Superiori'!U478</f>
        <v>NO</v>
      </c>
      <c r="W478" s="107" t="str">
        <f>'[1]Tabella E Superiori'!V478</f>
        <v>AD01</v>
      </c>
      <c r="X478" s="107">
        <f>'[1]Tabella E Superiori'!W478</f>
        <v>0</v>
      </c>
      <c r="Y478" s="107" t="str">
        <f>'[1]Tabella E Superiori'!X478</f>
        <v>2096/2013</v>
      </c>
      <c r="Z478" s="107">
        <f>'[1]Tabella E Superiori'!Y478</f>
        <v>0</v>
      </c>
      <c r="AA478" s="107">
        <f>'[1]Tabella E Superiori'!Z478</f>
        <v>0</v>
      </c>
      <c r="AB478" s="91">
        <f t="shared" si="14"/>
        <v>1</v>
      </c>
    </row>
    <row r="479" spans="1:28" ht="15" hidden="1" customHeight="1">
      <c r="A479" s="92" t="str">
        <f t="shared" si="15"/>
        <v>ENIS00200C</v>
      </c>
      <c r="B479" s="107" t="str">
        <f>'[1]Tabella E Superiori'!A479</f>
        <v>ENIS00200C</v>
      </c>
      <c r="C479" s="107" t="str">
        <f>'[1]Tabella E Superiori'!B479</f>
        <v>ENPS00201V</v>
      </c>
      <c r="D479" s="107" t="str">
        <f>'[1]Tabella E Superiori'!C479</f>
        <v>LI01</v>
      </c>
      <c r="E479" s="107" t="str">
        <f>'[1]Tabella E Superiori'!D479</f>
        <v>EN</v>
      </c>
      <c r="F479" s="107" t="str">
        <f>'[1]Tabella E Superiori'!E479</f>
        <v>BARRAFRANCA</v>
      </c>
      <c r="G479" s="107" t="str">
        <f>'[1]Tabella E Superiori'!F479</f>
        <v>SS</v>
      </c>
      <c r="H479" s="107" t="str">
        <f>'[1]Tabella E Superiori'!G479</f>
        <v>IISS G.FALCONE</v>
      </c>
      <c r="I479" s="107" t="str">
        <f>'[1]Tabella E Superiori'!H479</f>
        <v>ENIS00200C/SS/CMF</v>
      </c>
      <c r="J479" s="107" t="str">
        <f>'[1]Tabella E Superiori'!I479</f>
        <v>M</v>
      </c>
      <c r="K479" s="150">
        <f>'[1]Tabella E Superiori'!J479</f>
        <v>37249</v>
      </c>
      <c r="L479" s="107" t="str">
        <f>'[1]Tabella E Superiori'!K479</f>
        <v>IT</v>
      </c>
      <c r="M479" s="107">
        <f>'[1]Tabella E Superiori'!L479</f>
        <v>3</v>
      </c>
      <c r="N479" s="107" t="str">
        <f>'[1]Tabella E Superiori'!M479</f>
        <v>F72</v>
      </c>
      <c r="O479" s="107" t="str">
        <f>'[1]Tabella E Superiori'!N479</f>
        <v>F83</v>
      </c>
      <c r="P479" s="107">
        <f>'[1]Tabella E Superiori'!O479</f>
        <v>0</v>
      </c>
      <c r="Q479" s="107" t="str">
        <f>'[1]Tabella E Superiori'!P479</f>
        <v xml:space="preserve">Disabilità cognitiva di grado grave associata a difficoltà comportamentali, grave difficiltà negli apprendimenti scolastici in soggetto esposto ad eventi sfavorevoli infantili.   </v>
      </c>
      <c r="R479" s="107" t="str">
        <f>'[1]Tabella E Superiori'!Q479</f>
        <v>EHG</v>
      </c>
      <c r="S479" s="107" t="str">
        <f>'[1]Tabella E Superiori'!R479</f>
        <v>SI</v>
      </c>
      <c r="T479" s="107" t="str">
        <f>'[1]Tabella E Superiori'!S479</f>
        <v>NO</v>
      </c>
      <c r="U479" s="107" t="str">
        <f>'[1]Tabella E Superiori'!T479</f>
        <v>NO</v>
      </c>
      <c r="V479" s="107" t="str">
        <f>'[1]Tabella E Superiori'!U479</f>
        <v>SI</v>
      </c>
      <c r="W479" s="107" t="str">
        <f>'[1]Tabella E Superiori'!V479</f>
        <v>AD03</v>
      </c>
      <c r="X479" s="107">
        <f>'[1]Tabella E Superiori'!W479</f>
        <v>0</v>
      </c>
      <c r="Y479" s="107">
        <f>'[1]Tabella E Superiori'!X479</f>
        <v>0</v>
      </c>
      <c r="Z479" s="107">
        <f>'[1]Tabella E Superiori'!Y479</f>
        <v>0</v>
      </c>
      <c r="AA479" s="107">
        <f>'[1]Tabella E Superiori'!Z479</f>
        <v>0</v>
      </c>
      <c r="AB479" s="91">
        <f t="shared" si="14"/>
        <v>1</v>
      </c>
    </row>
    <row r="480" spans="1:28" ht="15" hidden="1" customHeight="1">
      <c r="A480" s="92" t="str">
        <f t="shared" si="15"/>
        <v>ENIS00200C</v>
      </c>
      <c r="B480" s="107" t="str">
        <f>'[1]Tabella E Superiori'!A480</f>
        <v>ENIS00200C</v>
      </c>
      <c r="C480" s="107" t="str">
        <f>'[1]Tabella E Superiori'!B480</f>
        <v>ENPS00201V</v>
      </c>
      <c r="D480" s="107" t="str">
        <f>'[1]Tabella E Superiori'!C480</f>
        <v>LI01</v>
      </c>
      <c r="E480" s="107" t="str">
        <f>'[1]Tabella E Superiori'!D480</f>
        <v>EN</v>
      </c>
      <c r="F480" s="107" t="str">
        <f>'[1]Tabella E Superiori'!E480</f>
        <v>BARRAFRANCA</v>
      </c>
      <c r="G480" s="107" t="str">
        <f>'[1]Tabella E Superiori'!F480</f>
        <v>SS</v>
      </c>
      <c r="H480" s="107" t="str">
        <f>'[1]Tabella E Superiori'!G480</f>
        <v>IISS G.FALCONE</v>
      </c>
      <c r="I480" s="107" t="str">
        <f>'[1]Tabella E Superiori'!H480</f>
        <v>ENIS00200C/SS/MV</v>
      </c>
      <c r="J480" s="107" t="str">
        <f>'[1]Tabella E Superiori'!I480</f>
        <v>F</v>
      </c>
      <c r="K480" s="150">
        <f>'[1]Tabella E Superiori'!J480</f>
        <v>36995</v>
      </c>
      <c r="L480" s="107" t="str">
        <f>'[1]Tabella E Superiori'!K480</f>
        <v>IT</v>
      </c>
      <c r="M480" s="107">
        <f>'[1]Tabella E Superiori'!L480</f>
        <v>4</v>
      </c>
      <c r="N480" s="107" t="str">
        <f>'[1]Tabella E Superiori'!M480</f>
        <v>F72</v>
      </c>
      <c r="O480" s="107" t="str">
        <f>'[1]Tabella E Superiori'!N480</f>
        <v>Q99</v>
      </c>
      <c r="P480" s="107">
        <f>'[1]Tabella E Superiori'!O480</f>
        <v>0</v>
      </c>
      <c r="Q480" s="107" t="str">
        <f>'[1]Tabella E Superiori'!P480</f>
        <v>Disabilità intellettiva di grado grave in soggetto  con alterazione genetica</v>
      </c>
      <c r="R480" s="107" t="str">
        <f>'[1]Tabella E Superiori'!Q480</f>
        <v>EHG</v>
      </c>
      <c r="S480" s="107" t="str">
        <f>'[1]Tabella E Superiori'!R480</f>
        <v>SI</v>
      </c>
      <c r="T480" s="107" t="str">
        <f>'[1]Tabella E Superiori'!S480</f>
        <v>NO</v>
      </c>
      <c r="U480" s="107" t="str">
        <f>'[1]Tabella E Superiori'!T480</f>
        <v>NO</v>
      </c>
      <c r="V480" s="107" t="str">
        <f>'[1]Tabella E Superiori'!U480</f>
        <v>NO</v>
      </c>
      <c r="W480" s="107" t="str">
        <f>'[1]Tabella E Superiori'!V480</f>
        <v>AD02</v>
      </c>
      <c r="X480" s="107">
        <f>'[1]Tabella E Superiori'!W480</f>
        <v>0</v>
      </c>
      <c r="Y480" s="107">
        <f>'[1]Tabella E Superiori'!X480</f>
        <v>0</v>
      </c>
      <c r="Z480" s="107">
        <f>'[1]Tabella E Superiori'!Y480</f>
        <v>0</v>
      </c>
      <c r="AA480" s="107">
        <f>'[1]Tabella E Superiori'!Z480</f>
        <v>0</v>
      </c>
      <c r="AB480" s="91">
        <f t="shared" si="14"/>
        <v>1</v>
      </c>
    </row>
    <row r="481" spans="1:28" ht="15" hidden="1" customHeight="1">
      <c r="A481" s="92" t="str">
        <f t="shared" si="15"/>
        <v>ENIS00200C</v>
      </c>
      <c r="B481" s="107" t="str">
        <f>'[1]Tabella E Superiori'!A481</f>
        <v>ENIS00200C</v>
      </c>
      <c r="C481" s="107" t="str">
        <f>'[1]Tabella E Superiori'!B481</f>
        <v>ENPS00201V</v>
      </c>
      <c r="D481" s="107" t="str">
        <f>'[1]Tabella E Superiori'!C481</f>
        <v>LI01</v>
      </c>
      <c r="E481" s="107" t="str">
        <f>'[1]Tabella E Superiori'!D481</f>
        <v>EN</v>
      </c>
      <c r="F481" s="107" t="str">
        <f>'[1]Tabella E Superiori'!E481</f>
        <v>BARRAFRANCA</v>
      </c>
      <c r="G481" s="107" t="str">
        <f>'[1]Tabella E Superiori'!F481</f>
        <v>SS</v>
      </c>
      <c r="H481" s="107" t="str">
        <f>'[1]Tabella E Superiori'!G481</f>
        <v>IISS G.FALCONE</v>
      </c>
      <c r="I481" s="107" t="str">
        <f>'[1]Tabella E Superiori'!H481</f>
        <v>ENIS00200C/SS/ME</v>
      </c>
      <c r="J481" s="107" t="str">
        <f>'[1]Tabella E Superiori'!I481</f>
        <v>M</v>
      </c>
      <c r="K481" s="150">
        <f>'[1]Tabella E Superiori'!J481</f>
        <v>36294</v>
      </c>
      <c r="L481" s="107" t="str">
        <f>'[1]Tabella E Superiori'!K481</f>
        <v>IT</v>
      </c>
      <c r="M481" s="107">
        <f>'[1]Tabella E Superiori'!L481</f>
        <v>5</v>
      </c>
      <c r="N481" s="107" t="str">
        <f>'[1]Tabella E Superiori'!M481</f>
        <v>G82.4</v>
      </c>
      <c r="O481" s="107" t="str">
        <f>'[1]Tabella E Superiori'!N481</f>
        <v>F72</v>
      </c>
      <c r="P481" s="107">
        <f>'[1]Tabella E Superiori'!O481</f>
        <v>0</v>
      </c>
      <c r="Q481" s="107" t="str">
        <f>'[1]Tabella E Superiori'!P481</f>
        <v xml:space="preserve">Tetraparesi spastica associata a ritardo mentale medio-grave, disturbo visivo e della motricità oculare, ritardo grave del linguaggio </v>
      </c>
      <c r="R481" s="107" t="str">
        <f>'[1]Tabella E Superiori'!Q481</f>
        <v>EHG</v>
      </c>
      <c r="S481" s="107" t="str">
        <f>'[1]Tabella E Superiori'!R481</f>
        <v>SI</v>
      </c>
      <c r="T481" s="107" t="str">
        <f>'[1]Tabella E Superiori'!S481</f>
        <v>NO</v>
      </c>
      <c r="U481" s="107" t="str">
        <f>'[1]Tabella E Superiori'!T481</f>
        <v>NO</v>
      </c>
      <c r="V481" s="107" t="str">
        <f>'[1]Tabella E Superiori'!U481</f>
        <v>NO</v>
      </c>
      <c r="W481" s="107" t="str">
        <f>'[1]Tabella E Superiori'!V481</f>
        <v>AD02</v>
      </c>
      <c r="X481" s="107">
        <f>'[1]Tabella E Superiori'!W481</f>
        <v>0</v>
      </c>
      <c r="Y481" s="107">
        <f>'[1]Tabella E Superiori'!X481</f>
        <v>0</v>
      </c>
      <c r="Z481" s="107">
        <f>'[1]Tabella E Superiori'!Y481</f>
        <v>0</v>
      </c>
      <c r="AA481" s="107">
        <f>'[1]Tabella E Superiori'!Z481</f>
        <v>0</v>
      </c>
      <c r="AB481" s="91">
        <f t="shared" si="14"/>
        <v>1</v>
      </c>
    </row>
    <row r="482" spans="1:28" ht="15" hidden="1" customHeight="1">
      <c r="A482" s="92" t="str">
        <f t="shared" si="15"/>
        <v>ENIS00200C</v>
      </c>
      <c r="B482" s="107" t="str">
        <f>'[1]Tabella E Superiori'!A482</f>
        <v>ENIS00200C</v>
      </c>
      <c r="C482" s="107" t="str">
        <f>'[1]Tabella E Superiori'!B482</f>
        <v>ENPS00201V</v>
      </c>
      <c r="D482" s="107" t="str">
        <f>'[1]Tabella E Superiori'!C482</f>
        <v>LI02</v>
      </c>
      <c r="E482" s="107" t="str">
        <f>'[1]Tabella E Superiori'!D482</f>
        <v>EN</v>
      </c>
      <c r="F482" s="107" t="str">
        <f>'[1]Tabella E Superiori'!E482</f>
        <v>BARRAFRANCA</v>
      </c>
      <c r="G482" s="107" t="str">
        <f>'[1]Tabella E Superiori'!F482</f>
        <v>SS</v>
      </c>
      <c r="H482" s="107" t="str">
        <f>'[1]Tabella E Superiori'!G482</f>
        <v>IISS G.FALCONE</v>
      </c>
      <c r="I482" s="107" t="str">
        <f>'[1]Tabella E Superiori'!H482</f>
        <v>ENIS00200C/SS/PF</v>
      </c>
      <c r="J482" s="107" t="str">
        <f>'[1]Tabella E Superiori'!I482</f>
        <v>M</v>
      </c>
      <c r="K482" s="150">
        <f>'[1]Tabella E Superiori'!J482</f>
        <v>38503</v>
      </c>
      <c r="L482" s="107" t="str">
        <f>'[1]Tabella E Superiori'!K482</f>
        <v>IT</v>
      </c>
      <c r="M482" s="107">
        <f>'[1]Tabella E Superiori'!L482</f>
        <v>1</v>
      </c>
      <c r="N482" s="107" t="str">
        <f>'[1]Tabella E Superiori'!M482</f>
        <v>F84</v>
      </c>
      <c r="O482" s="107">
        <f>'[1]Tabella E Superiori'!N482</f>
        <v>0</v>
      </c>
      <c r="P482" s="107">
        <f>'[1]Tabella E Superiori'!O482</f>
        <v>0</v>
      </c>
      <c r="Q482" s="107" t="str">
        <f>'[1]Tabella E Superiori'!P482</f>
        <v>Disturbo dello spettro autistico associato a difficoltà cognitive (livello di sviluppo intellettivo borderline) e difficoltà nella coordinazione.</v>
      </c>
      <c r="R482" s="107" t="str">
        <f>'[1]Tabella E Superiori'!Q482</f>
        <v>EHG</v>
      </c>
      <c r="S482" s="107" t="str">
        <f>'[1]Tabella E Superiori'!R482</f>
        <v>NO</v>
      </c>
      <c r="T482" s="107" t="str">
        <f>'[1]Tabella E Superiori'!S482</f>
        <v>NO</v>
      </c>
      <c r="U482" s="107" t="str">
        <f>'[1]Tabella E Superiori'!T482</f>
        <v>NO</v>
      </c>
      <c r="V482" s="107" t="str">
        <f>'[1]Tabella E Superiori'!U482</f>
        <v>NO</v>
      </c>
      <c r="W482" s="107" t="str">
        <f>'[1]Tabella E Superiori'!V482</f>
        <v>AD01</v>
      </c>
      <c r="X482" s="107">
        <f>'[1]Tabella E Superiori'!W482</f>
        <v>0</v>
      </c>
      <c r="Y482" s="107">
        <f>'[1]Tabella E Superiori'!X482</f>
        <v>0</v>
      </c>
      <c r="Z482" s="107">
        <f>'[1]Tabella E Superiori'!Y482</f>
        <v>0</v>
      </c>
      <c r="AA482" s="107">
        <f>'[1]Tabella E Superiori'!Z482</f>
        <v>0</v>
      </c>
      <c r="AB482" s="91">
        <f t="shared" si="14"/>
        <v>1</v>
      </c>
    </row>
    <row r="483" spans="1:28" ht="15" hidden="1" customHeight="1">
      <c r="A483" s="92" t="str">
        <f t="shared" si="15"/>
        <v>ENIS00200C</v>
      </c>
      <c r="B483" s="107" t="str">
        <f>'[1]Tabella E Superiori'!A483</f>
        <v>ENIS00200C</v>
      </c>
      <c r="C483" s="107" t="str">
        <f>'[1]Tabella E Superiori'!B483</f>
        <v>ENPS00201V</v>
      </c>
      <c r="D483" s="107" t="str">
        <f>'[1]Tabella E Superiori'!C483</f>
        <v>LI11</v>
      </c>
      <c r="E483" s="107" t="str">
        <f>'[1]Tabella E Superiori'!D483</f>
        <v>EN</v>
      </c>
      <c r="F483" s="107" t="str">
        <f>'[1]Tabella E Superiori'!E483</f>
        <v>BARRAFRANCA</v>
      </c>
      <c r="G483" s="107" t="str">
        <f>'[1]Tabella E Superiori'!F483</f>
        <v>SS</v>
      </c>
      <c r="H483" s="107" t="str">
        <f>'[1]Tabella E Superiori'!G483</f>
        <v>IISS G.FALCONE</v>
      </c>
      <c r="I483" s="107" t="str">
        <f>'[1]Tabella E Superiori'!H483</f>
        <v>ENIS00200C/SS/CLG</v>
      </c>
      <c r="J483" s="107" t="str">
        <f>'[1]Tabella E Superiori'!I483</f>
        <v>M</v>
      </c>
      <c r="K483" s="150">
        <f>'[1]Tabella E Superiori'!J483</f>
        <v>38195</v>
      </c>
      <c r="L483" s="107" t="str">
        <f>'[1]Tabella E Superiori'!K483</f>
        <v>IT</v>
      </c>
      <c r="M483" s="107">
        <f>'[1]Tabella E Superiori'!L483</f>
        <v>2</v>
      </c>
      <c r="N483" s="107" t="str">
        <f>'[1]Tabella E Superiori'!M483</f>
        <v>F70</v>
      </c>
      <c r="O483" s="107" t="str">
        <f>'[1]Tabella E Superiori'!N483</f>
        <v>F81.3</v>
      </c>
      <c r="P483" s="107" t="str">
        <f>'[1]Tabella E Superiori'!O483</f>
        <v>F94.9</v>
      </c>
      <c r="Q483" s="107" t="str">
        <f>'[1]Tabella E Superiori'!P483</f>
        <v>Disabilità cognitiva di grado lieve - Grave disturbo delle abilità scolastiche - Problematiche relazionali</v>
      </c>
      <c r="R483" s="107" t="str">
        <f>'[1]Tabella E Superiori'!Q483</f>
        <v>EH</v>
      </c>
      <c r="S483" s="107" t="str">
        <f>'[1]Tabella E Superiori'!R483</f>
        <v>SI</v>
      </c>
      <c r="T483" s="107" t="str">
        <f>'[1]Tabella E Superiori'!S483</f>
        <v>NO</v>
      </c>
      <c r="U483" s="107" t="str">
        <f>'[1]Tabella E Superiori'!T483</f>
        <v>NO</v>
      </c>
      <c r="V483" s="107" t="str">
        <f>'[1]Tabella E Superiori'!U483</f>
        <v>NO</v>
      </c>
      <c r="W483" s="107" t="str">
        <f>'[1]Tabella E Superiori'!V483</f>
        <v>AD02</v>
      </c>
      <c r="X483" s="107">
        <f>'[1]Tabella E Superiori'!W483</f>
        <v>0</v>
      </c>
      <c r="Y483" s="107">
        <f>'[1]Tabella E Superiori'!X483</f>
        <v>0</v>
      </c>
      <c r="Z483" s="107">
        <f>'[1]Tabella E Superiori'!Y483</f>
        <v>0</v>
      </c>
      <c r="AA483" s="107">
        <f>'[1]Tabella E Superiori'!Z483</f>
        <v>0</v>
      </c>
      <c r="AB483" s="91">
        <f t="shared" si="14"/>
        <v>1</v>
      </c>
    </row>
    <row r="484" spans="1:28" ht="15" hidden="1" customHeight="1">
      <c r="A484" s="92" t="str">
        <f t="shared" si="15"/>
        <v>ENIS00200C</v>
      </c>
      <c r="B484" s="107" t="str">
        <f>'[1]Tabella E Superiori'!A484</f>
        <v>ENIS00200C</v>
      </c>
      <c r="C484" s="107" t="str">
        <f>'[1]Tabella E Superiori'!B484</f>
        <v>ENPS00201V</v>
      </c>
      <c r="D484" s="107" t="str">
        <f>'[1]Tabella E Superiori'!C484</f>
        <v>LI11</v>
      </c>
      <c r="E484" s="107" t="str">
        <f>'[1]Tabella E Superiori'!D484</f>
        <v>EN</v>
      </c>
      <c r="F484" s="107" t="str">
        <f>'[1]Tabella E Superiori'!E484</f>
        <v>BARRAFRANCA</v>
      </c>
      <c r="G484" s="107" t="str">
        <f>'[1]Tabella E Superiori'!F484</f>
        <v>SS</v>
      </c>
      <c r="H484" s="107" t="str">
        <f>'[1]Tabella E Superiori'!G484</f>
        <v>IISS G.FALCONE</v>
      </c>
      <c r="I484" s="107" t="str">
        <f>'[1]Tabella E Superiori'!H484</f>
        <v>ENIS00200C/SS/RS</v>
      </c>
      <c r="J484" s="107" t="str">
        <f>'[1]Tabella E Superiori'!I484</f>
        <v>F</v>
      </c>
      <c r="K484" s="150">
        <f>'[1]Tabella E Superiori'!J484</f>
        <v>37348</v>
      </c>
      <c r="L484" s="107" t="str">
        <f>'[1]Tabella E Superiori'!K484</f>
        <v>IT</v>
      </c>
      <c r="M484" s="107">
        <f>'[1]Tabella E Superiori'!L484</f>
        <v>2</v>
      </c>
      <c r="N484" s="107" t="str">
        <f>'[1]Tabella E Superiori'!M484</f>
        <v>F70</v>
      </c>
      <c r="O484" s="107">
        <f>'[1]Tabella E Superiori'!N484</f>
        <v>0</v>
      </c>
      <c r="P484" s="107">
        <f>'[1]Tabella E Superiori'!O484</f>
        <v>0</v>
      </c>
      <c r="Q484" s="107" t="str">
        <f>'[1]Tabella E Superiori'!P484</f>
        <v>Disabilità cognitive di grado lieve, difficoltà relazionali</v>
      </c>
      <c r="R484" s="107" t="str">
        <f>'[1]Tabella E Superiori'!Q484</f>
        <v>EH</v>
      </c>
      <c r="S484" s="107" t="str">
        <f>'[1]Tabella E Superiori'!R484</f>
        <v>NO</v>
      </c>
      <c r="T484" s="107" t="str">
        <f>'[1]Tabella E Superiori'!S484</f>
        <v>NO</v>
      </c>
      <c r="U484" s="107" t="str">
        <f>'[1]Tabella E Superiori'!T484</f>
        <v>NO</v>
      </c>
      <c r="V484" s="107" t="str">
        <f>'[1]Tabella E Superiori'!U484</f>
        <v>NO</v>
      </c>
      <c r="W484" s="107" t="str">
        <f>'[1]Tabella E Superiori'!V484</f>
        <v>AD02</v>
      </c>
      <c r="X484" s="107">
        <f>'[1]Tabella E Superiori'!W484</f>
        <v>0</v>
      </c>
      <c r="Y484" s="107">
        <f>'[1]Tabella E Superiori'!X484</f>
        <v>0</v>
      </c>
      <c r="Z484" s="107">
        <f>'[1]Tabella E Superiori'!Y484</f>
        <v>0</v>
      </c>
      <c r="AA484" s="107">
        <f>'[1]Tabella E Superiori'!Z484</f>
        <v>0</v>
      </c>
      <c r="AB484" s="91">
        <f t="shared" si="14"/>
        <v>1</v>
      </c>
    </row>
    <row r="485" spans="1:28" ht="15" hidden="1" customHeight="1">
      <c r="A485" s="92" t="str">
        <f t="shared" si="15"/>
        <v>ENIS00200C</v>
      </c>
      <c r="B485" s="107" t="str">
        <f>'[1]Tabella E Superiori'!A485</f>
        <v>ENIS00200C</v>
      </c>
      <c r="C485" s="107" t="str">
        <f>'[1]Tabella E Superiori'!B485</f>
        <v>ENPS00201V</v>
      </c>
      <c r="D485" s="107" t="str">
        <f>'[1]Tabella E Superiori'!C485</f>
        <v>LI11</v>
      </c>
      <c r="E485" s="107" t="str">
        <f>'[1]Tabella E Superiori'!D485</f>
        <v>EN</v>
      </c>
      <c r="F485" s="107" t="str">
        <f>'[1]Tabella E Superiori'!E485</f>
        <v>BARRAFRANCA</v>
      </c>
      <c r="G485" s="107" t="str">
        <f>'[1]Tabella E Superiori'!F485</f>
        <v>SS</v>
      </c>
      <c r="H485" s="107" t="str">
        <f>'[1]Tabella E Superiori'!G485</f>
        <v>IISS G.FALCONE</v>
      </c>
      <c r="I485" s="107" t="str">
        <f>'[1]Tabella E Superiori'!H485</f>
        <v>ENIS00200C/SS/MM</v>
      </c>
      <c r="J485" s="107" t="str">
        <f>'[1]Tabella E Superiori'!I485</f>
        <v>F</v>
      </c>
      <c r="K485" s="150">
        <f>'[1]Tabella E Superiori'!J485</f>
        <v>37743</v>
      </c>
      <c r="L485" s="107" t="str">
        <f>'[1]Tabella E Superiori'!K485</f>
        <v>IT</v>
      </c>
      <c r="M485" s="107">
        <f>'[1]Tabella E Superiori'!L485</f>
        <v>3</v>
      </c>
      <c r="N485" s="107" t="str">
        <f>'[1]Tabella E Superiori'!M485</f>
        <v>H90.3</v>
      </c>
      <c r="O485" s="107">
        <f>'[1]Tabella E Superiori'!N485</f>
        <v>0</v>
      </c>
      <c r="P485" s="107">
        <f>'[1]Tabella E Superiori'!O485</f>
        <v>0</v>
      </c>
      <c r="Q485" s="107" t="str">
        <f>'[1]Tabella E Superiori'!P485</f>
        <v>Ipoacusia neurosensoriale bilaterale associata a disturbo del linguaggio espressivo e recettivo</v>
      </c>
      <c r="R485" s="107" t="str">
        <f>'[1]Tabella E Superiori'!Q485</f>
        <v>DHG</v>
      </c>
      <c r="S485" s="107" t="str">
        <f>'[1]Tabella E Superiori'!R485</f>
        <v>NO</v>
      </c>
      <c r="T485" s="107" t="str">
        <f>'[1]Tabella E Superiori'!S485</f>
        <v>NO</v>
      </c>
      <c r="U485" s="107" t="str">
        <f>'[1]Tabella E Superiori'!T485</f>
        <v>NO</v>
      </c>
      <c r="V485" s="107" t="str">
        <f>'[1]Tabella E Superiori'!U485</f>
        <v>NO</v>
      </c>
      <c r="W485" s="107" t="str">
        <f>'[1]Tabella E Superiori'!V485</f>
        <v>AD02</v>
      </c>
      <c r="X485" s="107">
        <f>'[1]Tabella E Superiori'!W485</f>
        <v>0</v>
      </c>
      <c r="Y485" s="107">
        <f>'[1]Tabella E Superiori'!X485</f>
        <v>0</v>
      </c>
      <c r="Z485" s="107">
        <f>'[1]Tabella E Superiori'!Y485</f>
        <v>0</v>
      </c>
      <c r="AA485" s="107">
        <f>'[1]Tabella E Superiori'!Z485</f>
        <v>0</v>
      </c>
      <c r="AB485" s="91">
        <f t="shared" si="14"/>
        <v>1</v>
      </c>
    </row>
    <row r="486" spans="1:28" ht="15" hidden="1" customHeight="1">
      <c r="A486" s="92" t="str">
        <f t="shared" si="15"/>
        <v>ENIS00200C</v>
      </c>
      <c r="B486" s="107" t="str">
        <f>'[1]Tabella E Superiori'!A486</f>
        <v>ENIS00200C</v>
      </c>
      <c r="C486" s="107" t="str">
        <f>'[1]Tabella E Superiori'!B486</f>
        <v>ENPS00201V</v>
      </c>
      <c r="D486" s="107" t="str">
        <f>'[1]Tabella E Superiori'!C486</f>
        <v>LI11</v>
      </c>
      <c r="E486" s="107" t="str">
        <f>'[1]Tabella E Superiori'!D486</f>
        <v>EN</v>
      </c>
      <c r="F486" s="107" t="str">
        <f>'[1]Tabella E Superiori'!E486</f>
        <v>BARRAFRANCA</v>
      </c>
      <c r="G486" s="107" t="str">
        <f>'[1]Tabella E Superiori'!F486</f>
        <v>SS</v>
      </c>
      <c r="H486" s="107" t="str">
        <f>'[1]Tabella E Superiori'!G486</f>
        <v>IISS G.FALCONE</v>
      </c>
      <c r="I486" s="107" t="str">
        <f>'[1]Tabella E Superiori'!H486</f>
        <v>ENIS00200C/SS/MRV</v>
      </c>
      <c r="J486" s="107" t="str">
        <f>'[1]Tabella E Superiori'!I486</f>
        <v>F</v>
      </c>
      <c r="K486" s="150">
        <f>'[1]Tabella E Superiori'!J486</f>
        <v>38042</v>
      </c>
      <c r="L486" s="107" t="str">
        <f>'[1]Tabella E Superiori'!K486</f>
        <v>IT</v>
      </c>
      <c r="M486" s="107">
        <f>'[1]Tabella E Superiori'!L486</f>
        <v>3</v>
      </c>
      <c r="N486" s="107" t="str">
        <f>'[1]Tabella E Superiori'!M486</f>
        <v>F72.1</v>
      </c>
      <c r="O486" s="107" t="str">
        <f>'[1]Tabella E Superiori'!N486</f>
        <v>F94.8</v>
      </c>
      <c r="P486" s="107">
        <f>'[1]Tabella E Superiori'!O486</f>
        <v>0</v>
      </c>
      <c r="Q486" s="107" t="str">
        <f>'[1]Tabella E Superiori'!P486</f>
        <v>Ritardo mentale lieve . Disturbo emzionaledell'infanzia</v>
      </c>
      <c r="R486" s="107" t="str">
        <f>'[1]Tabella E Superiori'!Q486</f>
        <v>EHG</v>
      </c>
      <c r="S486" s="107" t="str">
        <f>'[1]Tabella E Superiori'!R486</f>
        <v>SI</v>
      </c>
      <c r="T486" s="107" t="str">
        <f>'[1]Tabella E Superiori'!S486</f>
        <v>NO</v>
      </c>
      <c r="U486" s="107" t="str">
        <f>'[1]Tabella E Superiori'!T486</f>
        <v>NO</v>
      </c>
      <c r="V486" s="107" t="str">
        <f>'[1]Tabella E Superiori'!U486</f>
        <v>NO</v>
      </c>
      <c r="W486" s="107" t="str">
        <f>'[1]Tabella E Superiori'!V486</f>
        <v>AD02</v>
      </c>
      <c r="X486" s="107">
        <f>'[1]Tabella E Superiori'!W486</f>
        <v>0</v>
      </c>
      <c r="Y486" s="107">
        <f>'[1]Tabella E Superiori'!X486</f>
        <v>0</v>
      </c>
      <c r="Z486" s="107">
        <f>'[1]Tabella E Superiori'!Y486</f>
        <v>0</v>
      </c>
      <c r="AA486" s="107">
        <f>'[1]Tabella E Superiori'!Z486</f>
        <v>0</v>
      </c>
      <c r="AB486" s="91">
        <f t="shared" si="14"/>
        <v>1</v>
      </c>
    </row>
    <row r="487" spans="1:28" ht="15" hidden="1" customHeight="1">
      <c r="A487" s="92" t="str">
        <f t="shared" si="15"/>
        <v>ENIS00200C</v>
      </c>
      <c r="B487" s="107" t="str">
        <f>'[1]Tabella E Superiori'!A487</f>
        <v>ENIS00200C</v>
      </c>
      <c r="C487" s="107" t="str">
        <f>'[1]Tabella E Superiori'!B487</f>
        <v>ENRA00201C</v>
      </c>
      <c r="D487" s="107" t="str">
        <f>'[1]Tabella E Superiori'!C487</f>
        <v>IP11</v>
      </c>
      <c r="E487" s="107" t="str">
        <f>'[1]Tabella E Superiori'!D487</f>
        <v>EN</v>
      </c>
      <c r="F487" s="107" t="str">
        <f>'[1]Tabella E Superiori'!E487</f>
        <v>AIDONE</v>
      </c>
      <c r="G487" s="107" t="str">
        <f>'[1]Tabella E Superiori'!F487</f>
        <v>SS</v>
      </c>
      <c r="H487" s="107" t="str">
        <f>'[1]Tabella E Superiori'!G487</f>
        <v>IISS G.FALCONE</v>
      </c>
      <c r="I487" s="107" t="str">
        <f>'[1]Tabella E Superiori'!H487</f>
        <v>ENIS00200C/SS/GS</v>
      </c>
      <c r="J487" s="107" t="str">
        <f>'[1]Tabella E Superiori'!I487</f>
        <v>M</v>
      </c>
      <c r="K487" s="150">
        <f>'[1]Tabella E Superiori'!J487</f>
        <v>38042</v>
      </c>
      <c r="L487" s="107" t="str">
        <f>'[1]Tabella E Superiori'!K487</f>
        <v>IT</v>
      </c>
      <c r="M487" s="107">
        <f>'[1]Tabella E Superiori'!L487</f>
        <v>2</v>
      </c>
      <c r="N487" s="107" t="str">
        <f>'[1]Tabella E Superiori'!M487</f>
        <v>F70</v>
      </c>
      <c r="O487" s="107" t="str">
        <f>'[1]Tabella E Superiori'!N487</f>
        <v>Q03.9</v>
      </c>
      <c r="P487" s="107" t="str">
        <f>'[1]Tabella E Superiori'!O487</f>
        <v>H53.0</v>
      </c>
      <c r="Q487" s="107" t="str">
        <f>'[1]Tabella E Superiori'!P487</f>
        <v>Disabilità cognitiva di grado lieve - Idrocefalo congenito non specificato ambliopia da deprivazione e strabismo - perdita della visione binoculare</v>
      </c>
      <c r="R487" s="107" t="str">
        <f>'[1]Tabella E Superiori'!Q487</f>
        <v>EHG</v>
      </c>
      <c r="S487" s="107" t="str">
        <f>'[1]Tabella E Superiori'!R487</f>
        <v>SI</v>
      </c>
      <c r="T487" s="107" t="str">
        <f>'[1]Tabella E Superiori'!S487</f>
        <v>NO</v>
      </c>
      <c r="U487" s="107" t="str">
        <f>'[1]Tabella E Superiori'!T487</f>
        <v>NO</v>
      </c>
      <c r="V487" s="107" t="str">
        <f>'[1]Tabella E Superiori'!U487</f>
        <v>NO</v>
      </c>
      <c r="W487" s="107" t="str">
        <f>'[1]Tabella E Superiori'!V487</f>
        <v>AD03</v>
      </c>
      <c r="X487" s="107">
        <f>'[1]Tabella E Superiori'!W487</f>
        <v>0</v>
      </c>
      <c r="Y487" s="107">
        <f>'[1]Tabella E Superiori'!X487</f>
        <v>0</v>
      </c>
      <c r="Z487" s="107">
        <f>'[1]Tabella E Superiori'!Y487</f>
        <v>0</v>
      </c>
      <c r="AA487" s="107">
        <f>'[1]Tabella E Superiori'!Z487</f>
        <v>0</v>
      </c>
      <c r="AB487" s="91">
        <f t="shared" si="14"/>
        <v>1</v>
      </c>
    </row>
    <row r="488" spans="1:28" ht="15" hidden="1" customHeight="1">
      <c r="A488" s="92" t="str">
        <f t="shared" si="15"/>
        <v>ENIS00200C</v>
      </c>
      <c r="B488" s="107" t="str">
        <f>'[1]Tabella E Superiori'!A488</f>
        <v>ENIS00200C</v>
      </c>
      <c r="C488" s="107" t="str">
        <f>'[1]Tabella E Superiori'!B488</f>
        <v>ENRA00201C</v>
      </c>
      <c r="D488" s="107" t="str">
        <f>'[1]Tabella E Superiori'!C488</f>
        <v>IPVP</v>
      </c>
      <c r="E488" s="107" t="str">
        <f>'[1]Tabella E Superiori'!D488</f>
        <v>EN</v>
      </c>
      <c r="F488" s="107" t="str">
        <f>'[1]Tabella E Superiori'!E488</f>
        <v>AIDONE</v>
      </c>
      <c r="G488" s="107" t="str">
        <f>'[1]Tabella E Superiori'!F488</f>
        <v>SS</v>
      </c>
      <c r="H488" s="107" t="str">
        <f>'[1]Tabella E Superiori'!G488</f>
        <v>IISS G.FALCONE</v>
      </c>
      <c r="I488" s="107" t="str">
        <f>'[1]Tabella E Superiori'!H488</f>
        <v>ENIS00200C/SS/DMA</v>
      </c>
      <c r="J488" s="107" t="str">
        <f>'[1]Tabella E Superiori'!I488</f>
        <v>M</v>
      </c>
      <c r="K488" s="150">
        <f>'[1]Tabella E Superiori'!J488</f>
        <v>37481</v>
      </c>
      <c r="L488" s="107" t="str">
        <f>'[1]Tabella E Superiori'!K488</f>
        <v>IT</v>
      </c>
      <c r="M488" s="107">
        <f>'[1]Tabella E Superiori'!L488</f>
        <v>3</v>
      </c>
      <c r="N488" s="107" t="str">
        <f>'[1]Tabella E Superiori'!M488</f>
        <v>F70</v>
      </c>
      <c r="O488" s="107">
        <f>'[1]Tabella E Superiori'!N488</f>
        <v>0</v>
      </c>
      <c r="P488" s="107">
        <f>'[1]Tabella E Superiori'!O488</f>
        <v>0</v>
      </c>
      <c r="Q488" s="107" t="str">
        <f>'[1]Tabella E Superiori'!P488</f>
        <v>Ritardo mentale lieve</v>
      </c>
      <c r="R488" s="107" t="str">
        <f>'[1]Tabella E Superiori'!Q488</f>
        <v>EH</v>
      </c>
      <c r="S488" s="107" t="str">
        <f>'[1]Tabella E Superiori'!R488</f>
        <v>NO</v>
      </c>
      <c r="T488" s="107" t="str">
        <f>'[1]Tabella E Superiori'!S488</f>
        <v>NO</v>
      </c>
      <c r="U488" s="107" t="str">
        <f>'[1]Tabella E Superiori'!T488</f>
        <v>NO</v>
      </c>
      <c r="V488" s="107" t="str">
        <f>'[1]Tabella E Superiori'!U488</f>
        <v>NO</v>
      </c>
      <c r="W488" s="107" t="str">
        <f>'[1]Tabella E Superiori'!V488</f>
        <v>AD03</v>
      </c>
      <c r="X488" s="107">
        <f>'[1]Tabella E Superiori'!W488</f>
        <v>0</v>
      </c>
      <c r="Y488" s="107">
        <f>'[1]Tabella E Superiori'!X488</f>
        <v>0</v>
      </c>
      <c r="Z488" s="107">
        <f>'[1]Tabella E Superiori'!Y488</f>
        <v>0</v>
      </c>
      <c r="AA488" s="107">
        <f>'[1]Tabella E Superiori'!Z488</f>
        <v>0</v>
      </c>
      <c r="AB488" s="91">
        <f t="shared" si="14"/>
        <v>1</v>
      </c>
    </row>
    <row r="489" spans="1:28" ht="15" hidden="1" customHeight="1">
      <c r="A489" s="92" t="str">
        <f t="shared" si="15"/>
        <v>ENIS00200C</v>
      </c>
      <c r="B489" s="107" t="str">
        <f>'[1]Tabella E Superiori'!A489</f>
        <v>ENIS00200C</v>
      </c>
      <c r="C489" s="107" t="str">
        <f>'[1]Tabella E Superiori'!B489</f>
        <v>ENRA00201C</v>
      </c>
      <c r="D489" s="107" t="str">
        <f>'[1]Tabella E Superiori'!C489</f>
        <v>IPVP</v>
      </c>
      <c r="E489" s="107" t="str">
        <f>'[1]Tabella E Superiori'!D489</f>
        <v>EN</v>
      </c>
      <c r="F489" s="107" t="str">
        <f>'[1]Tabella E Superiori'!E489</f>
        <v>AIDONE</v>
      </c>
      <c r="G489" s="107" t="str">
        <f>'[1]Tabella E Superiori'!F489</f>
        <v>SS</v>
      </c>
      <c r="H489" s="107" t="str">
        <f>'[1]Tabella E Superiori'!G489</f>
        <v>IISS G.FALCONE</v>
      </c>
      <c r="I489" s="107" t="str">
        <f>'[1]Tabella E Superiori'!H489</f>
        <v>ENIS00200C/SS/GA</v>
      </c>
      <c r="J489" s="107" t="str">
        <f>'[1]Tabella E Superiori'!I489</f>
        <v>M</v>
      </c>
      <c r="K489" s="150">
        <f>'[1]Tabella E Superiori'!J489</f>
        <v>37180</v>
      </c>
      <c r="L489" s="107" t="str">
        <f>'[1]Tabella E Superiori'!K489</f>
        <v>IT</v>
      </c>
      <c r="M489" s="107">
        <f>'[1]Tabella E Superiori'!L489</f>
        <v>3</v>
      </c>
      <c r="N489" s="107" t="str">
        <f>'[1]Tabella E Superiori'!M489</f>
        <v>S 68.3</v>
      </c>
      <c r="O489" s="107" t="str">
        <f>'[1]Tabella E Superiori'!N489</f>
        <v>F70</v>
      </c>
      <c r="P489" s="107">
        <f>'[1]Tabella E Superiori'!O489</f>
        <v>0</v>
      </c>
      <c r="Q489" s="107" t="str">
        <f>'[1]Tabella E Superiori'!P489</f>
        <v>Menomazione traumatica della mano dominante (amputazione di più dita) in soggetto con disabilità intellettiva lieve</v>
      </c>
      <c r="R489" s="107" t="str">
        <f>'[1]Tabella E Superiori'!Q489</f>
        <v>EHG</v>
      </c>
      <c r="S489" s="107" t="str">
        <f>'[1]Tabella E Superiori'!R489</f>
        <v>NO</v>
      </c>
      <c r="T489" s="107" t="str">
        <f>'[1]Tabella E Superiori'!S489</f>
        <v>NO</v>
      </c>
      <c r="U489" s="107" t="str">
        <f>'[1]Tabella E Superiori'!T489</f>
        <v>NO</v>
      </c>
      <c r="V489" s="107" t="str">
        <f>'[1]Tabella E Superiori'!U489</f>
        <v>NO</v>
      </c>
      <c r="W489" s="107" t="str">
        <f>'[1]Tabella E Superiori'!V489</f>
        <v>AD03</v>
      </c>
      <c r="X489" s="107">
        <f>'[1]Tabella E Superiori'!W489</f>
        <v>0</v>
      </c>
      <c r="Y489" s="107">
        <f>'[1]Tabella E Superiori'!X489</f>
        <v>0</v>
      </c>
      <c r="Z489" s="107">
        <f>'[1]Tabella E Superiori'!Y489</f>
        <v>0</v>
      </c>
      <c r="AA489" s="107">
        <f>'[1]Tabella E Superiori'!Z489</f>
        <v>0</v>
      </c>
      <c r="AB489" s="91">
        <f t="shared" si="14"/>
        <v>1</v>
      </c>
    </row>
    <row r="490" spans="1:28" ht="15" hidden="1" customHeight="1">
      <c r="A490" s="92" t="str">
        <f t="shared" si="15"/>
        <v>ENIS00200C</v>
      </c>
      <c r="B490" s="107" t="str">
        <f>'[1]Tabella E Superiori'!A490</f>
        <v>ENIS00200C</v>
      </c>
      <c r="C490" s="107" t="str">
        <f>'[1]Tabella E Superiori'!B490</f>
        <v>ENRA00201C</v>
      </c>
      <c r="D490" s="107" t="str">
        <f>'[1]Tabella E Superiori'!C490</f>
        <v>IPVP</v>
      </c>
      <c r="E490" s="107" t="str">
        <f>'[1]Tabella E Superiori'!D490</f>
        <v>EN</v>
      </c>
      <c r="F490" s="107" t="str">
        <f>'[1]Tabella E Superiori'!E490</f>
        <v>AIDONE</v>
      </c>
      <c r="G490" s="107" t="str">
        <f>'[1]Tabella E Superiori'!F490</f>
        <v>SS</v>
      </c>
      <c r="H490" s="107" t="str">
        <f>'[1]Tabella E Superiori'!G490</f>
        <v>IISS G.FALCONE</v>
      </c>
      <c r="I490" s="107" t="str">
        <f>'[1]Tabella E Superiori'!H490</f>
        <v>ENIS00200C/SS/LL</v>
      </c>
      <c r="J490" s="107" t="str">
        <f>'[1]Tabella E Superiori'!I490</f>
        <v>F</v>
      </c>
      <c r="K490" s="150">
        <f>'[1]Tabella E Superiori'!J490</f>
        <v>37298</v>
      </c>
      <c r="L490" s="107" t="str">
        <f>'[1]Tabella E Superiori'!K490</f>
        <v>IT</v>
      </c>
      <c r="M490" s="107">
        <f>'[1]Tabella E Superiori'!L490</f>
        <v>4</v>
      </c>
      <c r="N490" s="107" t="str">
        <f>'[1]Tabella E Superiori'!M490</f>
        <v>F84</v>
      </c>
      <c r="O490" s="107" t="str">
        <f>'[1]Tabella E Superiori'!N490</f>
        <v>F72</v>
      </c>
      <c r="P490" s="107">
        <f>'[1]Tabella E Superiori'!O490</f>
        <v>0</v>
      </c>
      <c r="Q490" s="107" t="str">
        <f>'[1]Tabella E Superiori'!P490</f>
        <v>Disturbo persuasivo dello sviluppo - Ritardo mentale</v>
      </c>
      <c r="R490" s="107" t="str">
        <f>'[1]Tabella E Superiori'!Q490</f>
        <v>EHG</v>
      </c>
      <c r="S490" s="107" t="str">
        <f>'[1]Tabella E Superiori'!R490</f>
        <v>SI</v>
      </c>
      <c r="T490" s="107" t="str">
        <f>'[1]Tabella E Superiori'!S490</f>
        <v>NO</v>
      </c>
      <c r="U490" s="107" t="str">
        <f>'[1]Tabella E Superiori'!T490</f>
        <v>NO</v>
      </c>
      <c r="V490" s="107" t="str">
        <f>'[1]Tabella E Superiori'!U490</f>
        <v>SI</v>
      </c>
      <c r="W490" s="107" t="str">
        <f>'[1]Tabella E Superiori'!V490</f>
        <v>AD03</v>
      </c>
      <c r="X490" s="107">
        <f>'[1]Tabella E Superiori'!W490</f>
        <v>0</v>
      </c>
      <c r="Y490" s="107">
        <f>'[1]Tabella E Superiori'!X490</f>
        <v>0</v>
      </c>
      <c r="Z490" s="107">
        <f>'[1]Tabella E Superiori'!Y490</f>
        <v>0</v>
      </c>
      <c r="AA490" s="107">
        <f>'[1]Tabella E Superiori'!Z490</f>
        <v>0</v>
      </c>
      <c r="AB490" s="91">
        <f t="shared" si="14"/>
        <v>1</v>
      </c>
    </row>
    <row r="491" spans="1:28" ht="15" hidden="1" customHeight="1">
      <c r="A491" s="92" t="str">
        <f t="shared" si="15"/>
        <v>ENIS00200C</v>
      </c>
      <c r="B491" s="107" t="str">
        <f>'[1]Tabella E Superiori'!A491</f>
        <v>ENIS00200C</v>
      </c>
      <c r="C491" s="107" t="str">
        <f>'[1]Tabella E Superiori'!B491</f>
        <v>ENRA00201C</v>
      </c>
      <c r="D491" s="107" t="str">
        <f>'[1]Tabella E Superiori'!C491</f>
        <v>IPVP</v>
      </c>
      <c r="E491" s="107" t="str">
        <f>'[1]Tabella E Superiori'!D491</f>
        <v>EN</v>
      </c>
      <c r="F491" s="107" t="str">
        <f>'[1]Tabella E Superiori'!E491</f>
        <v>AIDONE</v>
      </c>
      <c r="G491" s="107" t="str">
        <f>'[1]Tabella E Superiori'!F491</f>
        <v>SS</v>
      </c>
      <c r="H491" s="107" t="str">
        <f>'[1]Tabella E Superiori'!G491</f>
        <v>IISS G.FALCONE</v>
      </c>
      <c r="I491" s="107" t="str">
        <f>'[1]Tabella E Superiori'!H491</f>
        <v>ENIS00200C/SS/LTM</v>
      </c>
      <c r="J491" s="107" t="str">
        <f>'[1]Tabella E Superiori'!I491</f>
        <v>M</v>
      </c>
      <c r="K491" s="150">
        <f>'[1]Tabella E Superiori'!J491</f>
        <v>37380</v>
      </c>
      <c r="L491" s="107" t="str">
        <f>'[1]Tabella E Superiori'!K491</f>
        <v>IT</v>
      </c>
      <c r="M491" s="107">
        <f>'[1]Tabella E Superiori'!L491</f>
        <v>4</v>
      </c>
      <c r="N491" s="107" t="str">
        <f>'[1]Tabella E Superiori'!M491</f>
        <v>F70</v>
      </c>
      <c r="O491" s="107" t="str">
        <f>'[1]Tabella E Superiori'!N491</f>
        <v>F80.3</v>
      </c>
      <c r="P491" s="107" t="str">
        <f>'[1]Tabella E Superiori'!O491</f>
        <v>Z61</v>
      </c>
      <c r="Q491" s="107" t="str">
        <f>'[1]Tabella E Superiori'!P491</f>
        <v>Ritardo mentale lieve - Disturbo della abilità  scolastiche  -Problemi correlati ad eventi di vita negativa dell'infanzia</v>
      </c>
      <c r="R491" s="107" t="str">
        <f>'[1]Tabella E Superiori'!Q491</f>
        <v>EH</v>
      </c>
      <c r="S491" s="107" t="str">
        <f>'[1]Tabella E Superiori'!R491</f>
        <v>NO</v>
      </c>
      <c r="T491" s="107" t="str">
        <f>'[1]Tabella E Superiori'!S491</f>
        <v>NO</v>
      </c>
      <c r="U491" s="107" t="str">
        <f>'[1]Tabella E Superiori'!T491</f>
        <v>NO</v>
      </c>
      <c r="V491" s="107" t="str">
        <f>'[1]Tabella E Superiori'!U491</f>
        <v>NO</v>
      </c>
      <c r="W491" s="107" t="str">
        <f>'[1]Tabella E Superiori'!V491</f>
        <v>AD03</v>
      </c>
      <c r="X491" s="107">
        <f>'[1]Tabella E Superiori'!W491</f>
        <v>0</v>
      </c>
      <c r="Y491" s="107">
        <f>'[1]Tabella E Superiori'!X491</f>
        <v>0</v>
      </c>
      <c r="Z491" s="107">
        <f>'[1]Tabella E Superiori'!Y491</f>
        <v>0</v>
      </c>
      <c r="AA491" s="107">
        <f>'[1]Tabella E Superiori'!Z491</f>
        <v>0</v>
      </c>
      <c r="AB491" s="91">
        <f t="shared" si="14"/>
        <v>1</v>
      </c>
    </row>
    <row r="492" spans="1:28" ht="15" hidden="1" customHeight="1">
      <c r="A492" s="92" t="str">
        <f t="shared" si="15"/>
        <v>ENIS00200C</v>
      </c>
      <c r="B492" s="107" t="str">
        <f>'[1]Tabella E Superiori'!A492</f>
        <v>ENIS00200C</v>
      </c>
      <c r="C492" s="107" t="str">
        <f>'[1]Tabella E Superiori'!B492</f>
        <v>ENRA00202D</v>
      </c>
      <c r="D492" s="107" t="str">
        <f>'[1]Tabella E Superiori'!C492</f>
        <v>IP11</v>
      </c>
      <c r="E492" s="107" t="str">
        <f>'[1]Tabella E Superiori'!D492</f>
        <v>EN</v>
      </c>
      <c r="F492" s="107" t="str">
        <f>'[1]Tabella E Superiori'!E492</f>
        <v>BARRAFRANCA</v>
      </c>
      <c r="G492" s="107" t="str">
        <f>'[1]Tabella E Superiori'!F492</f>
        <v>SS</v>
      </c>
      <c r="H492" s="107" t="str">
        <f>'[1]Tabella E Superiori'!G492</f>
        <v>IISS G.FALCONE</v>
      </c>
      <c r="I492" s="107" t="str">
        <f>'[1]Tabella E Superiori'!H492</f>
        <v>ENIS00200C/SS/FS</v>
      </c>
      <c r="J492" s="107" t="str">
        <f>'[1]Tabella E Superiori'!I492</f>
        <v>M</v>
      </c>
      <c r="K492" s="150">
        <f>'[1]Tabella E Superiori'!J492</f>
        <v>38418</v>
      </c>
      <c r="L492" s="107" t="str">
        <f>'[1]Tabella E Superiori'!K492</f>
        <v>IT</v>
      </c>
      <c r="M492" s="107">
        <f>'[1]Tabella E Superiori'!L492</f>
        <v>1</v>
      </c>
      <c r="N492" s="107" t="str">
        <f>'[1]Tabella E Superiori'!M492</f>
        <v>F72</v>
      </c>
      <c r="O492" s="107" t="str">
        <f>'[1]Tabella E Superiori'!N492</f>
        <v>F80</v>
      </c>
      <c r="P492" s="107" t="str">
        <f>'[1]Tabella E Superiori'!O492</f>
        <v>Z60.3</v>
      </c>
      <c r="Q492" s="107" t="str">
        <f>'[1]Tabella E Superiori'!P492</f>
        <v>Disabilità cognitiva di grado grave associato a ritardo degli apprendimenti e disturbo del linguaggio in soggetto con problematiche correlate all'ambiente sociale.</v>
      </c>
      <c r="R492" s="107" t="str">
        <f>'[1]Tabella E Superiori'!Q492</f>
        <v>EHG</v>
      </c>
      <c r="S492" s="107" t="str">
        <f>'[1]Tabella E Superiori'!R492</f>
        <v>SI</v>
      </c>
      <c r="T492" s="107" t="str">
        <f>'[1]Tabella E Superiori'!S492</f>
        <v>NO</v>
      </c>
      <c r="U492" s="107" t="str">
        <f>'[1]Tabella E Superiori'!T492</f>
        <v>NO</v>
      </c>
      <c r="V492" s="107" t="str">
        <f>'[1]Tabella E Superiori'!U492</f>
        <v>NO</v>
      </c>
      <c r="W492" s="107" t="str">
        <f>'[1]Tabella E Superiori'!V492</f>
        <v>AD03</v>
      </c>
      <c r="X492" s="107">
        <f>'[1]Tabella E Superiori'!W492</f>
        <v>0</v>
      </c>
      <c r="Y492" s="107">
        <f>'[1]Tabella E Superiori'!X492</f>
        <v>0</v>
      </c>
      <c r="Z492" s="107">
        <f>'[1]Tabella E Superiori'!Y492</f>
        <v>0</v>
      </c>
      <c r="AA492" s="107">
        <f>'[1]Tabella E Superiori'!Z492</f>
        <v>0</v>
      </c>
      <c r="AB492" s="91">
        <f t="shared" si="14"/>
        <v>1</v>
      </c>
    </row>
    <row r="493" spans="1:28" ht="15" hidden="1" customHeight="1">
      <c r="A493" s="92" t="str">
        <f t="shared" si="15"/>
        <v>ENIS00200C</v>
      </c>
      <c r="B493" s="107" t="str">
        <f>'[1]Tabella E Superiori'!A493</f>
        <v>ENIS00200C</v>
      </c>
      <c r="C493" s="107" t="str">
        <f>'[1]Tabella E Superiori'!B493</f>
        <v>ENRA00202D</v>
      </c>
      <c r="D493" s="107" t="str">
        <f>'[1]Tabella E Superiori'!C493</f>
        <v>IP11</v>
      </c>
      <c r="E493" s="107" t="str">
        <f>'[1]Tabella E Superiori'!D493</f>
        <v>EN</v>
      </c>
      <c r="F493" s="107" t="str">
        <f>'[1]Tabella E Superiori'!E493</f>
        <v>BARRAFRANCA</v>
      </c>
      <c r="G493" s="107" t="str">
        <f>'[1]Tabella E Superiori'!F493</f>
        <v>SS</v>
      </c>
      <c r="H493" s="107" t="str">
        <f>'[1]Tabella E Superiori'!G493</f>
        <v>IISS G.FALCONE</v>
      </c>
      <c r="I493" s="107" t="str">
        <f>'[1]Tabella E Superiori'!H493</f>
        <v>ENIS00200C/SS/GA</v>
      </c>
      <c r="J493" s="107" t="str">
        <f>'[1]Tabella E Superiori'!I493</f>
        <v>M</v>
      </c>
      <c r="K493" s="150">
        <f>'[1]Tabella E Superiori'!J493</f>
        <v>38171</v>
      </c>
      <c r="L493" s="107" t="str">
        <f>'[1]Tabella E Superiori'!K493</f>
        <v>IT</v>
      </c>
      <c r="M493" s="107">
        <f>'[1]Tabella E Superiori'!L493</f>
        <v>1</v>
      </c>
      <c r="N493" s="107" t="str">
        <f>'[1]Tabella E Superiori'!M493</f>
        <v>F70</v>
      </c>
      <c r="O493" s="107" t="str">
        <f>'[1]Tabella E Superiori'!N493</f>
        <v>F80.1</v>
      </c>
      <c r="P493" s="107" t="str">
        <f>'[1]Tabella E Superiori'!O493</f>
        <v>F81.9</v>
      </c>
      <c r="Q493" s="107" t="str">
        <f>'[1]Tabella E Superiori'!P493</f>
        <v>Ritardo cognitivo lieve - disturbo del linguaggio espressivo - grave disturbo delle abilità scolastiche.</v>
      </c>
      <c r="R493" s="107" t="str">
        <f>'[1]Tabella E Superiori'!Q493</f>
        <v>EH</v>
      </c>
      <c r="S493" s="107" t="str">
        <f>'[1]Tabella E Superiori'!R493</f>
        <v>SI</v>
      </c>
      <c r="T493" s="107" t="str">
        <f>'[1]Tabella E Superiori'!S493</f>
        <v>NO</v>
      </c>
      <c r="U493" s="107" t="str">
        <f>'[1]Tabella E Superiori'!T493</f>
        <v>NO</v>
      </c>
      <c r="V493" s="107" t="str">
        <f>'[1]Tabella E Superiori'!U493</f>
        <v>NO</v>
      </c>
      <c r="W493" s="107" t="str">
        <f>'[1]Tabella E Superiori'!V493</f>
        <v>AD03</v>
      </c>
      <c r="X493" s="107">
        <f>'[1]Tabella E Superiori'!W493</f>
        <v>0</v>
      </c>
      <c r="Y493" s="107">
        <f>'[1]Tabella E Superiori'!X493</f>
        <v>0</v>
      </c>
      <c r="Z493" s="107">
        <f>'[1]Tabella E Superiori'!Y493</f>
        <v>0</v>
      </c>
      <c r="AA493" s="107">
        <f>'[1]Tabella E Superiori'!Z493</f>
        <v>0</v>
      </c>
      <c r="AB493" s="91">
        <f t="shared" si="14"/>
        <v>1</v>
      </c>
    </row>
    <row r="494" spans="1:28" ht="15" hidden="1" customHeight="1">
      <c r="A494" s="92" t="str">
        <f t="shared" si="15"/>
        <v>ENIS00200C</v>
      </c>
      <c r="B494" s="107" t="str">
        <f>'[1]Tabella E Superiori'!A494</f>
        <v>ENIS00200C</v>
      </c>
      <c r="C494" s="107" t="str">
        <f>'[1]Tabella E Superiori'!B494</f>
        <v>ENRA00202D</v>
      </c>
      <c r="D494" s="107" t="str">
        <f>'[1]Tabella E Superiori'!C494</f>
        <v>IP11</v>
      </c>
      <c r="E494" s="107" t="str">
        <f>'[1]Tabella E Superiori'!D494</f>
        <v>EN</v>
      </c>
      <c r="F494" s="107" t="str">
        <f>'[1]Tabella E Superiori'!E494</f>
        <v>BARRAFRANCA</v>
      </c>
      <c r="G494" s="107" t="str">
        <f>'[1]Tabella E Superiori'!F494</f>
        <v>SS</v>
      </c>
      <c r="H494" s="107" t="str">
        <f>'[1]Tabella E Superiori'!G494</f>
        <v>IISS G.FALCONE</v>
      </c>
      <c r="I494" s="107" t="str">
        <f>'[1]Tabella E Superiori'!H494</f>
        <v>ENIS00200C/SS/DF</v>
      </c>
      <c r="J494" s="107" t="str">
        <f>'[1]Tabella E Superiori'!I494</f>
        <v>M</v>
      </c>
      <c r="K494" s="150">
        <f>'[1]Tabella E Superiori'!J494</f>
        <v>38041</v>
      </c>
      <c r="L494" s="107" t="str">
        <f>'[1]Tabella E Superiori'!K494</f>
        <v>IT</v>
      </c>
      <c r="M494" s="107">
        <f>'[1]Tabella E Superiori'!L494</f>
        <v>2</v>
      </c>
      <c r="N494" s="107" t="str">
        <f>'[1]Tabella E Superiori'!M494</f>
        <v>F70</v>
      </c>
      <c r="O494" s="107" t="str">
        <f>'[1]Tabella E Superiori'!N494</f>
        <v>F82</v>
      </c>
      <c r="P494" s="107" t="str">
        <f>'[1]Tabella E Superiori'!O494</f>
        <v>F93.9</v>
      </c>
      <c r="Q494" s="107" t="str">
        <f>'[1]Tabella E Superiori'!P494</f>
        <v xml:space="preserve">Ritardo mmentale </v>
      </c>
      <c r="R494" s="107" t="str">
        <f>'[1]Tabella E Superiori'!Q494</f>
        <v>EH</v>
      </c>
      <c r="S494" s="107" t="str">
        <f>'[1]Tabella E Superiori'!R494</f>
        <v>NO</v>
      </c>
      <c r="T494" s="107" t="str">
        <f>'[1]Tabella E Superiori'!S494</f>
        <v>NO</v>
      </c>
      <c r="U494" s="107" t="str">
        <f>'[1]Tabella E Superiori'!T494</f>
        <v>NO</v>
      </c>
      <c r="V494" s="107" t="str">
        <f>'[1]Tabella E Superiori'!U494</f>
        <v>NO</v>
      </c>
      <c r="W494" s="107" t="str">
        <f>'[1]Tabella E Superiori'!V494</f>
        <v>AD03</v>
      </c>
      <c r="X494" s="107">
        <f>'[1]Tabella E Superiori'!W494</f>
        <v>0</v>
      </c>
      <c r="Y494" s="107">
        <f>'[1]Tabella E Superiori'!X494</f>
        <v>0</v>
      </c>
      <c r="Z494" s="107">
        <f>'[1]Tabella E Superiori'!Y494</f>
        <v>0</v>
      </c>
      <c r="AA494" s="107">
        <f>'[1]Tabella E Superiori'!Z494</f>
        <v>0</v>
      </c>
      <c r="AB494" s="91">
        <f t="shared" si="14"/>
        <v>1</v>
      </c>
    </row>
    <row r="495" spans="1:28" ht="15" hidden="1" customHeight="1">
      <c r="A495" s="92" t="str">
        <f t="shared" si="15"/>
        <v>ENIS00200C</v>
      </c>
      <c r="B495" s="107" t="str">
        <f>'[1]Tabella E Superiori'!A495</f>
        <v>ENIS00200C</v>
      </c>
      <c r="C495" s="107" t="str">
        <f>'[1]Tabella E Superiori'!B495</f>
        <v>ENRA00202D</v>
      </c>
      <c r="D495" s="107" t="str">
        <f>'[1]Tabella E Superiori'!C495</f>
        <v>IP11</v>
      </c>
      <c r="E495" s="107" t="str">
        <f>'[1]Tabella E Superiori'!D495</f>
        <v>EN</v>
      </c>
      <c r="F495" s="107" t="str">
        <f>'[1]Tabella E Superiori'!E495</f>
        <v>BARRAFRANCA</v>
      </c>
      <c r="G495" s="107" t="str">
        <f>'[1]Tabella E Superiori'!F495</f>
        <v>SS</v>
      </c>
      <c r="H495" s="107" t="str">
        <f>'[1]Tabella E Superiori'!G495</f>
        <v>IISS G.FALCONE</v>
      </c>
      <c r="I495" s="107" t="str">
        <f>'[1]Tabella E Superiori'!H495</f>
        <v>ENIS00200C/SS/DPN</v>
      </c>
      <c r="J495" s="107" t="str">
        <f>'[1]Tabella E Superiori'!I495</f>
        <v>M</v>
      </c>
      <c r="K495" s="150">
        <f>'[1]Tabella E Superiori'!J495</f>
        <v>37687</v>
      </c>
      <c r="L495" s="107" t="str">
        <f>'[1]Tabella E Superiori'!K495</f>
        <v>IT</v>
      </c>
      <c r="M495" s="107">
        <f>'[1]Tabella E Superiori'!L495</f>
        <v>2</v>
      </c>
      <c r="N495" s="107" t="str">
        <f>'[1]Tabella E Superiori'!M495</f>
        <v>F70</v>
      </c>
      <c r="O495" s="107" t="str">
        <f>'[1]Tabella E Superiori'!N495</f>
        <v>Z61.0</v>
      </c>
      <c r="P495" s="107">
        <f>'[1]Tabella E Superiori'!O495</f>
        <v>0</v>
      </c>
      <c r="Q495" s="107" t="str">
        <f>'[1]Tabella E Superiori'!P495</f>
        <v>Disabilità intelletiva lieve - Esposizio ne ad eventi sfavorevoli infantili</v>
      </c>
      <c r="R495" s="107" t="str">
        <f>'[1]Tabella E Superiori'!Q495</f>
        <v>EH</v>
      </c>
      <c r="S495" s="107" t="str">
        <f>'[1]Tabella E Superiori'!R495</f>
        <v>SI</v>
      </c>
      <c r="T495" s="107" t="str">
        <f>'[1]Tabella E Superiori'!S495</f>
        <v>NO</v>
      </c>
      <c r="U495" s="107" t="str">
        <f>'[1]Tabella E Superiori'!T495</f>
        <v>NO</v>
      </c>
      <c r="V495" s="107" t="str">
        <f>'[1]Tabella E Superiori'!U495</f>
        <v>NO</v>
      </c>
      <c r="W495" s="107" t="str">
        <f>'[1]Tabella E Superiori'!V495</f>
        <v>AD03</v>
      </c>
      <c r="X495" s="107">
        <f>'[1]Tabella E Superiori'!W495</f>
        <v>0</v>
      </c>
      <c r="Y495" s="107">
        <f>'[1]Tabella E Superiori'!X495</f>
        <v>0</v>
      </c>
      <c r="Z495" s="107">
        <f>'[1]Tabella E Superiori'!Y495</f>
        <v>0</v>
      </c>
      <c r="AA495" s="107">
        <f>'[1]Tabella E Superiori'!Z495</f>
        <v>0</v>
      </c>
      <c r="AB495" s="91">
        <f t="shared" si="14"/>
        <v>1</v>
      </c>
    </row>
    <row r="496" spans="1:28" ht="15" hidden="1" customHeight="1">
      <c r="A496" s="92" t="str">
        <f t="shared" si="15"/>
        <v>ENIS00200C</v>
      </c>
      <c r="B496" s="107" t="str">
        <f>'[1]Tabella E Superiori'!A496</f>
        <v>ENIS00200C</v>
      </c>
      <c r="C496" s="107" t="str">
        <f>'[1]Tabella E Superiori'!B496</f>
        <v>ENRA00202D</v>
      </c>
      <c r="D496" s="107" t="str">
        <f>'[1]Tabella E Superiori'!C496</f>
        <v>IPVP</v>
      </c>
      <c r="E496" s="107" t="str">
        <f>'[1]Tabella E Superiori'!D496</f>
        <v>EN</v>
      </c>
      <c r="F496" s="107" t="str">
        <f>'[1]Tabella E Superiori'!E496</f>
        <v>BARRAFRANCA</v>
      </c>
      <c r="G496" s="107" t="str">
        <f>'[1]Tabella E Superiori'!F496</f>
        <v>SS</v>
      </c>
      <c r="H496" s="107" t="str">
        <f>'[1]Tabella E Superiori'!G496</f>
        <v>IISS G.FALCONE</v>
      </c>
      <c r="I496" s="107" t="str">
        <f>'[1]Tabella E Superiori'!H496</f>
        <v>ENIS00200C/SS/AL</v>
      </c>
      <c r="J496" s="107" t="str">
        <f>'[1]Tabella E Superiori'!I496</f>
        <v>M</v>
      </c>
      <c r="K496" s="150">
        <f>'[1]Tabella E Superiori'!J496</f>
        <v>38009</v>
      </c>
      <c r="L496" s="107" t="str">
        <f>'[1]Tabella E Superiori'!K496</f>
        <v>IT</v>
      </c>
      <c r="M496" s="107">
        <f>'[1]Tabella E Superiori'!L496</f>
        <v>3</v>
      </c>
      <c r="N496" s="107" t="str">
        <f>'[1]Tabella E Superiori'!M496</f>
        <v>F71</v>
      </c>
      <c r="O496" s="107" t="str">
        <f>'[1]Tabella E Superiori'!N496</f>
        <v>F81.9</v>
      </c>
      <c r="P496" s="107">
        <f>'[1]Tabella E Superiori'!O496</f>
        <v>0</v>
      </c>
      <c r="Q496" s="107" t="str">
        <f>'[1]Tabella E Superiori'!P496</f>
        <v>Disabilità cognitiva di grado medio associata a gravi difficoltà negli apprendimenti scolastici</v>
      </c>
      <c r="R496" s="107" t="str">
        <f>'[1]Tabella E Superiori'!Q496</f>
        <v>EHG</v>
      </c>
      <c r="S496" s="107" t="str">
        <f>'[1]Tabella E Superiori'!R496</f>
        <v>SI</v>
      </c>
      <c r="T496" s="107" t="str">
        <f>'[1]Tabella E Superiori'!S496</f>
        <v>NO</v>
      </c>
      <c r="U496" s="107" t="str">
        <f>'[1]Tabella E Superiori'!T496</f>
        <v>NO</v>
      </c>
      <c r="V496" s="107" t="str">
        <f>'[1]Tabella E Superiori'!U496</f>
        <v>NO</v>
      </c>
      <c r="W496" s="107" t="str">
        <f>'[1]Tabella E Superiori'!V496</f>
        <v>AD03</v>
      </c>
      <c r="X496" s="107">
        <f>'[1]Tabella E Superiori'!W496</f>
        <v>0</v>
      </c>
      <c r="Y496" s="107">
        <f>'[1]Tabella E Superiori'!X496</f>
        <v>0</v>
      </c>
      <c r="Z496" s="107">
        <f>'[1]Tabella E Superiori'!Y496</f>
        <v>0</v>
      </c>
      <c r="AA496" s="107">
        <f>'[1]Tabella E Superiori'!Z496</f>
        <v>0</v>
      </c>
      <c r="AB496" s="91">
        <f t="shared" si="14"/>
        <v>1</v>
      </c>
    </row>
    <row r="497" spans="1:28" ht="15" hidden="1" customHeight="1">
      <c r="A497" s="92" t="str">
        <f t="shared" si="15"/>
        <v>ENIS00200C</v>
      </c>
      <c r="B497" s="107" t="str">
        <f>'[1]Tabella E Superiori'!A497</f>
        <v>ENIS00200C</v>
      </c>
      <c r="C497" s="107" t="str">
        <f>'[1]Tabella E Superiori'!B497</f>
        <v>ENRA00202D</v>
      </c>
      <c r="D497" s="107" t="str">
        <f>'[1]Tabella E Superiori'!C497</f>
        <v>IPVP</v>
      </c>
      <c r="E497" s="107" t="str">
        <f>'[1]Tabella E Superiori'!D497</f>
        <v>EN</v>
      </c>
      <c r="F497" s="107" t="str">
        <f>'[1]Tabella E Superiori'!E497</f>
        <v>BARRAFRANCA</v>
      </c>
      <c r="G497" s="107" t="str">
        <f>'[1]Tabella E Superiori'!F497</f>
        <v>SS</v>
      </c>
      <c r="H497" s="107" t="str">
        <f>'[1]Tabella E Superiori'!G497</f>
        <v>IISS G.FALCONE</v>
      </c>
      <c r="I497" s="107" t="str">
        <f>'[1]Tabella E Superiori'!H497</f>
        <v>ENIS00200C/SS/RS</v>
      </c>
      <c r="J497" s="107" t="str">
        <f>'[1]Tabella E Superiori'!I497</f>
        <v>M</v>
      </c>
      <c r="K497" s="150">
        <f>'[1]Tabella E Superiori'!J497</f>
        <v>37614</v>
      </c>
      <c r="L497" s="107" t="str">
        <f>'[1]Tabella E Superiori'!K497</f>
        <v>IT</v>
      </c>
      <c r="M497" s="107">
        <f>'[1]Tabella E Superiori'!L497</f>
        <v>3</v>
      </c>
      <c r="N497" s="107" t="str">
        <f>'[1]Tabella E Superiori'!M497</f>
        <v>F70</v>
      </c>
      <c r="O497" s="107" t="str">
        <f>'[1]Tabella E Superiori'!N497</f>
        <v>F80.9</v>
      </c>
      <c r="P497" s="107" t="str">
        <f>'[1]Tabella E Superiori'!O497</f>
        <v>F81.9</v>
      </c>
      <c r="Q497" s="107" t="str">
        <f>'[1]Tabella E Superiori'!P497</f>
        <v>Ritardo cognitivo lieve - Disturbo del linguaggio - Grave disturbo delle abilità scolasticche</v>
      </c>
      <c r="R497" s="107" t="str">
        <f>'[1]Tabella E Superiori'!Q497</f>
        <v>EH</v>
      </c>
      <c r="S497" s="107" t="str">
        <f>'[1]Tabella E Superiori'!R497</f>
        <v>SI</v>
      </c>
      <c r="T497" s="107" t="str">
        <f>'[1]Tabella E Superiori'!S497</f>
        <v>NO</v>
      </c>
      <c r="U497" s="107" t="str">
        <f>'[1]Tabella E Superiori'!T497</f>
        <v>NO</v>
      </c>
      <c r="V497" s="107" t="str">
        <f>'[1]Tabella E Superiori'!U497</f>
        <v>NO</v>
      </c>
      <c r="W497" s="107" t="str">
        <f>'[1]Tabella E Superiori'!V497</f>
        <v>AD03</v>
      </c>
      <c r="X497" s="107">
        <f>'[1]Tabella E Superiori'!W497</f>
        <v>0</v>
      </c>
      <c r="Y497" s="107">
        <f>'[1]Tabella E Superiori'!X497</f>
        <v>0</v>
      </c>
      <c r="Z497" s="107">
        <f>'[1]Tabella E Superiori'!Y497</f>
        <v>0</v>
      </c>
      <c r="AA497" s="107">
        <f>'[1]Tabella E Superiori'!Z497</f>
        <v>0</v>
      </c>
      <c r="AB497" s="91">
        <f t="shared" si="14"/>
        <v>1</v>
      </c>
    </row>
    <row r="498" spans="1:28" ht="15" hidden="1" customHeight="1">
      <c r="A498" s="92" t="str">
        <f t="shared" si="15"/>
        <v>ENIS00200C</v>
      </c>
      <c r="B498" s="107" t="str">
        <f>'[1]Tabella E Superiori'!A498</f>
        <v>ENIS00200C</v>
      </c>
      <c r="C498" s="107" t="str">
        <f>'[1]Tabella E Superiori'!B498</f>
        <v>ENRA00202D</v>
      </c>
      <c r="D498" s="107" t="str">
        <f>'[1]Tabella E Superiori'!C498</f>
        <v>IPVP</v>
      </c>
      <c r="E498" s="107" t="str">
        <f>'[1]Tabella E Superiori'!D498</f>
        <v>EN</v>
      </c>
      <c r="F498" s="107" t="str">
        <f>'[1]Tabella E Superiori'!E498</f>
        <v>BARRAFRANCA</v>
      </c>
      <c r="G498" s="107" t="str">
        <f>'[1]Tabella E Superiori'!F498</f>
        <v>SS</v>
      </c>
      <c r="H498" s="107" t="str">
        <f>'[1]Tabella E Superiori'!G498</f>
        <v>IISS G.FALCONE</v>
      </c>
      <c r="I498" s="107" t="str">
        <f>'[1]Tabella E Superiori'!H498</f>
        <v>ENIS00200C/SS/TL</v>
      </c>
      <c r="J498" s="107" t="str">
        <f>'[1]Tabella E Superiori'!I498</f>
        <v>M</v>
      </c>
      <c r="K498" s="150">
        <f>'[1]Tabella E Superiori'!J498</f>
        <v>37688</v>
      </c>
      <c r="L498" s="107" t="str">
        <f>'[1]Tabella E Superiori'!K498</f>
        <v>IT</v>
      </c>
      <c r="M498" s="107">
        <f>'[1]Tabella E Superiori'!L498</f>
        <v>3</v>
      </c>
      <c r="N498" s="107" t="str">
        <f>'[1]Tabella E Superiori'!M498</f>
        <v>F72.1</v>
      </c>
      <c r="O498" s="107" t="str">
        <f>'[1]Tabella E Superiori'!N498</f>
        <v>Z60.3</v>
      </c>
      <c r="P498" s="107">
        <f>'[1]Tabella E Superiori'!O498</f>
        <v>0</v>
      </c>
      <c r="Q498" s="107" t="str">
        <f>'[1]Tabella E Superiori'!P498</f>
        <v xml:space="preserve">Disabilità cognitiva di grado grave associata a difficoltà comportamentali, grave difficiltà negli apprendimenti scolastici in soggetto esposto ad eventi sfavorevoli infantili.   </v>
      </c>
      <c r="R498" s="107" t="str">
        <f>'[1]Tabella E Superiori'!Q498</f>
        <v>EHG</v>
      </c>
      <c r="S498" s="107" t="str">
        <f>'[1]Tabella E Superiori'!R498</f>
        <v>SI</v>
      </c>
      <c r="T498" s="107" t="str">
        <f>'[1]Tabella E Superiori'!S498</f>
        <v>NO</v>
      </c>
      <c r="U498" s="107" t="str">
        <f>'[1]Tabella E Superiori'!T498</f>
        <v>NO</v>
      </c>
      <c r="V498" s="107" t="str">
        <f>'[1]Tabella E Superiori'!U498</f>
        <v>NO</v>
      </c>
      <c r="W498" s="107" t="str">
        <f>'[1]Tabella E Superiori'!V498</f>
        <v>AD03</v>
      </c>
      <c r="X498" s="107">
        <f>'[1]Tabella E Superiori'!W498</f>
        <v>0</v>
      </c>
      <c r="Y498" s="107">
        <f>'[1]Tabella E Superiori'!X498</f>
        <v>0</v>
      </c>
      <c r="Z498" s="107">
        <f>'[1]Tabella E Superiori'!Y498</f>
        <v>0</v>
      </c>
      <c r="AA498" s="107">
        <f>'[1]Tabella E Superiori'!Z498</f>
        <v>0</v>
      </c>
      <c r="AB498" s="91">
        <f t="shared" si="14"/>
        <v>1</v>
      </c>
    </row>
    <row r="499" spans="1:28" ht="15" hidden="1" customHeight="1">
      <c r="A499" s="92" t="str">
        <f t="shared" si="15"/>
        <v>ENIS00200C</v>
      </c>
      <c r="B499" s="107" t="str">
        <f>'[1]Tabella E Superiori'!A499</f>
        <v>ENIS00200C</v>
      </c>
      <c r="C499" s="107" t="str">
        <f>'[1]Tabella E Superiori'!B499</f>
        <v>ENRC00201B</v>
      </c>
      <c r="D499" s="107" t="str">
        <f>'[1]Tabella E Superiori'!C499</f>
        <v>IP08</v>
      </c>
      <c r="E499" s="107" t="str">
        <f>'[1]Tabella E Superiori'!D499</f>
        <v>EN</v>
      </c>
      <c r="F499" s="107" t="str">
        <f>'[1]Tabella E Superiori'!E499</f>
        <v>VALGUARNERA C.</v>
      </c>
      <c r="G499" s="107" t="str">
        <f>'[1]Tabella E Superiori'!F499</f>
        <v>SS</v>
      </c>
      <c r="H499" s="107" t="str">
        <f>'[1]Tabella E Superiori'!G499</f>
        <v>IISS G.FALCONE</v>
      </c>
      <c r="I499" s="107" t="str">
        <f>'[1]Tabella E Superiori'!H499</f>
        <v>ENIS00200C/SS/DFS</v>
      </c>
      <c r="J499" s="107" t="str">
        <f>'[1]Tabella E Superiori'!I499</f>
        <v>M</v>
      </c>
      <c r="K499" s="150">
        <f>'[1]Tabella E Superiori'!J499</f>
        <v>37935</v>
      </c>
      <c r="L499" s="107" t="str">
        <f>'[1]Tabella E Superiori'!K499</f>
        <v>IT</v>
      </c>
      <c r="M499" s="107">
        <f>'[1]Tabella E Superiori'!L499</f>
        <v>3</v>
      </c>
      <c r="N499" s="107" t="str">
        <f>'[1]Tabella E Superiori'!M499</f>
        <v>F84.9</v>
      </c>
      <c r="O499" s="107" t="str">
        <f>'[1]Tabella E Superiori'!N499</f>
        <v>F70.9</v>
      </c>
      <c r="P499" s="107">
        <f>'[1]Tabella E Superiori'!O499</f>
        <v>0</v>
      </c>
      <c r="Q499" s="107" t="str">
        <f>'[1]Tabella E Superiori'!P499</f>
        <v>Disturbo evolutivo globale n.s. Ritardo mentale lieve</v>
      </c>
      <c r="R499" s="107" t="str">
        <f>'[1]Tabella E Superiori'!Q499</f>
        <v>EHG</v>
      </c>
      <c r="S499" s="107" t="str">
        <f>'[1]Tabella E Superiori'!R499</f>
        <v>NO</v>
      </c>
      <c r="T499" s="107" t="str">
        <f>'[1]Tabella E Superiori'!S499</f>
        <v>NO</v>
      </c>
      <c r="U499" s="107" t="str">
        <f>'[1]Tabella E Superiori'!T499</f>
        <v>NO</v>
      </c>
      <c r="V499" s="107" t="str">
        <f>'[1]Tabella E Superiori'!U499</f>
        <v>NO</v>
      </c>
      <c r="W499" s="107" t="str">
        <f>'[1]Tabella E Superiori'!V499</f>
        <v>AD03</v>
      </c>
      <c r="X499" s="107">
        <f>'[1]Tabella E Superiori'!W499</f>
        <v>0</v>
      </c>
      <c r="Y499" s="107">
        <f>'[1]Tabella E Superiori'!X499</f>
        <v>0</v>
      </c>
      <c r="Z499" s="107">
        <f>'[1]Tabella E Superiori'!Y499</f>
        <v>0</v>
      </c>
      <c r="AA499" s="107">
        <f>'[1]Tabella E Superiori'!Z499</f>
        <v>0</v>
      </c>
      <c r="AB499" s="91">
        <f t="shared" si="14"/>
        <v>1</v>
      </c>
    </row>
    <row r="500" spans="1:28" ht="15" hidden="1" customHeight="1">
      <c r="A500" s="92" t="str">
        <f t="shared" si="15"/>
        <v>ENIS00200C</v>
      </c>
      <c r="B500" s="107" t="str">
        <f>'[1]Tabella E Superiori'!A500</f>
        <v>ENIS00200C</v>
      </c>
      <c r="C500" s="107" t="str">
        <f>'[1]Tabella E Superiori'!B500</f>
        <v>ENRC00201B</v>
      </c>
      <c r="D500" s="107" t="str">
        <f>'[1]Tabella E Superiori'!C500</f>
        <v>IP08</v>
      </c>
      <c r="E500" s="107" t="str">
        <f>'[1]Tabella E Superiori'!D500</f>
        <v>EN</v>
      </c>
      <c r="F500" s="107" t="str">
        <f>'[1]Tabella E Superiori'!E500</f>
        <v>VALGUARNERA C.</v>
      </c>
      <c r="G500" s="107" t="str">
        <f>'[1]Tabella E Superiori'!F500</f>
        <v>SS</v>
      </c>
      <c r="H500" s="107" t="str">
        <f>'[1]Tabella E Superiori'!G500</f>
        <v>IISS G.FALCONE</v>
      </c>
      <c r="I500" s="107" t="str">
        <f>'[1]Tabella E Superiori'!H500</f>
        <v>ENIS00200C/SS/LCC</v>
      </c>
      <c r="J500" s="107" t="str">
        <f>'[1]Tabella E Superiori'!I500</f>
        <v>M</v>
      </c>
      <c r="K500" s="150">
        <f>'[1]Tabella E Superiori'!J500</f>
        <v>37695</v>
      </c>
      <c r="L500" s="107" t="str">
        <f>'[1]Tabella E Superiori'!K500</f>
        <v>IT</v>
      </c>
      <c r="M500" s="107">
        <f>'[1]Tabella E Superiori'!L500</f>
        <v>3</v>
      </c>
      <c r="N500" s="107" t="str">
        <f>'[1]Tabella E Superiori'!M500</f>
        <v>F83</v>
      </c>
      <c r="O500" s="107" t="str">
        <f>'[1]Tabella E Superiori'!N500</f>
        <v>F93.9</v>
      </c>
      <c r="P500" s="107">
        <f>'[1]Tabella E Superiori'!O500</f>
        <v>0</v>
      </c>
      <c r="Q500" s="107" t="str">
        <f>'[1]Tabella E Superiori'!P500</f>
        <v>Disturbo evolutivo specifico misto  - Disturbo della sfera emozionale n.s.</v>
      </c>
      <c r="R500" s="107" t="str">
        <f>'[1]Tabella E Superiori'!Q500</f>
        <v>EH</v>
      </c>
      <c r="S500" s="107" t="str">
        <f>'[1]Tabella E Superiori'!R500</f>
        <v>SI</v>
      </c>
      <c r="T500" s="107" t="str">
        <f>'[1]Tabella E Superiori'!S500</f>
        <v>NO</v>
      </c>
      <c r="U500" s="107" t="str">
        <f>'[1]Tabella E Superiori'!T500</f>
        <v>NO</v>
      </c>
      <c r="V500" s="107" t="str">
        <f>'[1]Tabella E Superiori'!U500</f>
        <v>NO</v>
      </c>
      <c r="W500" s="107" t="str">
        <f>'[1]Tabella E Superiori'!V500</f>
        <v>AD03</v>
      </c>
      <c r="X500" s="107">
        <f>'[1]Tabella E Superiori'!W500</f>
        <v>0</v>
      </c>
      <c r="Y500" s="107">
        <f>'[1]Tabella E Superiori'!X500</f>
        <v>0</v>
      </c>
      <c r="Z500" s="107">
        <f>'[1]Tabella E Superiori'!Y500</f>
        <v>0</v>
      </c>
      <c r="AA500" s="107">
        <f>'[1]Tabella E Superiori'!Z500</f>
        <v>0</v>
      </c>
      <c r="AB500" s="91">
        <f t="shared" si="14"/>
        <v>1</v>
      </c>
    </row>
    <row r="501" spans="1:28" ht="15" hidden="1" customHeight="1">
      <c r="A501" s="92" t="str">
        <f t="shared" si="15"/>
        <v>ENIS00200C</v>
      </c>
      <c r="B501" s="107" t="str">
        <f>'[1]Tabella E Superiori'!A501</f>
        <v>ENIS00200C</v>
      </c>
      <c r="C501" s="107" t="str">
        <f>'[1]Tabella E Superiori'!B501</f>
        <v>ENRC00201B</v>
      </c>
      <c r="D501" s="107" t="str">
        <f>'[1]Tabella E Superiori'!C501</f>
        <v>IP08</v>
      </c>
      <c r="E501" s="107" t="str">
        <f>'[1]Tabella E Superiori'!D501</f>
        <v>EN</v>
      </c>
      <c r="F501" s="107" t="str">
        <f>'[1]Tabella E Superiori'!E501</f>
        <v>VALGUARNERA C.</v>
      </c>
      <c r="G501" s="107" t="str">
        <f>'[1]Tabella E Superiori'!F501</f>
        <v>SS</v>
      </c>
      <c r="H501" s="107" t="str">
        <f>'[1]Tabella E Superiori'!G501</f>
        <v>IISS G.FALCONE</v>
      </c>
      <c r="I501" s="107" t="str">
        <f>'[1]Tabella E Superiori'!H501</f>
        <v>ENIS00200C/SS/NAG</v>
      </c>
      <c r="J501" s="107" t="str">
        <f>'[1]Tabella E Superiori'!I501</f>
        <v>M</v>
      </c>
      <c r="K501" s="150">
        <f>'[1]Tabella E Superiori'!J501</f>
        <v>37604</v>
      </c>
      <c r="L501" s="107" t="str">
        <f>'[1]Tabella E Superiori'!K501</f>
        <v>IT</v>
      </c>
      <c r="M501" s="107">
        <f>'[1]Tabella E Superiori'!L501</f>
        <v>3</v>
      </c>
      <c r="N501" s="107" t="str">
        <f>'[1]Tabella E Superiori'!M501</f>
        <v>G80.0</v>
      </c>
      <c r="O501" s="107">
        <f>'[1]Tabella E Superiori'!N501</f>
        <v>0</v>
      </c>
      <c r="P501" s="107">
        <f>'[1]Tabella E Superiori'!O501</f>
        <v>0</v>
      </c>
      <c r="Q501" s="107" t="str">
        <f>'[1]Tabella E Superiori'!P501</f>
        <v>Tetraparesi spastica</v>
      </c>
      <c r="R501" s="107" t="str">
        <f>'[1]Tabella E Superiori'!Q501</f>
        <v>EHG</v>
      </c>
      <c r="S501" s="107" t="str">
        <f>'[1]Tabella E Superiori'!R501</f>
        <v>SI</v>
      </c>
      <c r="T501" s="107" t="str">
        <f>'[1]Tabella E Superiori'!S501</f>
        <v>NO</v>
      </c>
      <c r="U501" s="107" t="str">
        <f>'[1]Tabella E Superiori'!T501</f>
        <v>NO</v>
      </c>
      <c r="V501" s="107" t="str">
        <f>'[1]Tabella E Superiori'!U501</f>
        <v>NO</v>
      </c>
      <c r="W501" s="107" t="str">
        <f>'[1]Tabella E Superiori'!V501</f>
        <v>AD03</v>
      </c>
      <c r="X501" s="107">
        <f>'[1]Tabella E Superiori'!W501</f>
        <v>0</v>
      </c>
      <c r="Y501" s="107">
        <f>'[1]Tabella E Superiori'!X501</f>
        <v>0</v>
      </c>
      <c r="Z501" s="107">
        <f>'[1]Tabella E Superiori'!Y501</f>
        <v>0</v>
      </c>
      <c r="AA501" s="107">
        <f>'[1]Tabella E Superiori'!Z501</f>
        <v>0</v>
      </c>
      <c r="AB501" s="91">
        <f t="shared" si="14"/>
        <v>1</v>
      </c>
    </row>
    <row r="502" spans="1:28" ht="15" hidden="1" customHeight="1">
      <c r="A502" s="92" t="str">
        <f t="shared" si="15"/>
        <v>ENIS00200C</v>
      </c>
      <c r="B502" s="107" t="str">
        <f>'[1]Tabella E Superiori'!A502</f>
        <v>ENIS00200C</v>
      </c>
      <c r="C502" s="107" t="str">
        <f>'[1]Tabella E Superiori'!B502</f>
        <v>ENRC00201B</v>
      </c>
      <c r="D502" s="107" t="str">
        <f>'[1]Tabella E Superiori'!C502</f>
        <v>IP08</v>
      </c>
      <c r="E502" s="107" t="str">
        <f>'[1]Tabella E Superiori'!D502</f>
        <v>EN</v>
      </c>
      <c r="F502" s="107" t="str">
        <f>'[1]Tabella E Superiori'!E502</f>
        <v>VALGUARNERA C.</v>
      </c>
      <c r="G502" s="107" t="str">
        <f>'[1]Tabella E Superiori'!F502</f>
        <v>SS</v>
      </c>
      <c r="H502" s="107" t="str">
        <f>'[1]Tabella E Superiori'!G502</f>
        <v>IISS G.FALCONE</v>
      </c>
      <c r="I502" s="107" t="str">
        <f>'[1]Tabella E Superiori'!H502</f>
        <v>ENIS00200C/SS/OV</v>
      </c>
      <c r="J502" s="107" t="str">
        <f>'[1]Tabella E Superiori'!I502</f>
        <v>F</v>
      </c>
      <c r="K502" s="150">
        <f>'[1]Tabella E Superiori'!J502</f>
        <v>37512</v>
      </c>
      <c r="L502" s="107" t="str">
        <f>'[1]Tabella E Superiori'!K502</f>
        <v>IT</v>
      </c>
      <c r="M502" s="107">
        <f>'[1]Tabella E Superiori'!L502</f>
        <v>4</v>
      </c>
      <c r="N502" s="107" t="str">
        <f>'[1]Tabella E Superiori'!M502</f>
        <v>F70.9</v>
      </c>
      <c r="O502" s="107">
        <f>'[1]Tabella E Superiori'!N502</f>
        <v>0</v>
      </c>
      <c r="P502" s="107">
        <f>'[1]Tabella E Superiori'!O502</f>
        <v>0</v>
      </c>
      <c r="Q502" s="107" t="str">
        <f>'[1]Tabella E Superiori'!P502</f>
        <v>Ritardo mentale lieve.</v>
      </c>
      <c r="R502" s="107" t="str">
        <f>'[1]Tabella E Superiori'!Q502</f>
        <v>EH</v>
      </c>
      <c r="S502" s="107" t="str">
        <f>'[1]Tabella E Superiori'!R502</f>
        <v>NO</v>
      </c>
      <c r="T502" s="107" t="str">
        <f>'[1]Tabella E Superiori'!S502</f>
        <v>NO</v>
      </c>
      <c r="U502" s="107" t="str">
        <f>'[1]Tabella E Superiori'!T502</f>
        <v>NO</v>
      </c>
      <c r="V502" s="107" t="str">
        <f>'[1]Tabella E Superiori'!U502</f>
        <v>NO</v>
      </c>
      <c r="W502" s="107" t="str">
        <f>'[1]Tabella E Superiori'!V502</f>
        <v>AD03</v>
      </c>
      <c r="X502" s="107">
        <f>'[1]Tabella E Superiori'!W502</f>
        <v>0</v>
      </c>
      <c r="Y502" s="107">
        <f>'[1]Tabella E Superiori'!X502</f>
        <v>0</v>
      </c>
      <c r="Z502" s="107">
        <f>'[1]Tabella E Superiori'!Y502</f>
        <v>0</v>
      </c>
      <c r="AA502" s="107">
        <f>'[1]Tabella E Superiori'!Z502</f>
        <v>0</v>
      </c>
      <c r="AB502" s="91">
        <f t="shared" si="14"/>
        <v>1</v>
      </c>
    </row>
    <row r="503" spans="1:28" ht="15" hidden="1" customHeight="1">
      <c r="A503" s="92" t="str">
        <f t="shared" si="15"/>
        <v>ENIS00200C</v>
      </c>
      <c r="B503" s="107" t="str">
        <f>'[1]Tabella E Superiori'!A503</f>
        <v>ENIS00200C</v>
      </c>
      <c r="C503" s="107" t="str">
        <f>'[1]Tabella E Superiori'!B503</f>
        <v>ENRC00201B</v>
      </c>
      <c r="D503" s="107" t="str">
        <f>'[1]Tabella E Superiori'!C503</f>
        <v>IP08</v>
      </c>
      <c r="E503" s="107" t="str">
        <f>'[1]Tabella E Superiori'!D503</f>
        <v>EN</v>
      </c>
      <c r="F503" s="107" t="str">
        <f>'[1]Tabella E Superiori'!E503</f>
        <v>VALGUARNERA C.</v>
      </c>
      <c r="G503" s="107" t="str">
        <f>'[1]Tabella E Superiori'!F503</f>
        <v>SS</v>
      </c>
      <c r="H503" s="107" t="str">
        <f>'[1]Tabella E Superiori'!G503</f>
        <v>IISS G.FALCONE</v>
      </c>
      <c r="I503" s="107" t="str">
        <f>'[1]Tabella E Superiori'!H503</f>
        <v>ENIS00200C/SS/GA</v>
      </c>
      <c r="J503" s="107" t="str">
        <f>'[1]Tabella E Superiori'!I503</f>
        <v>M</v>
      </c>
      <c r="K503" s="150">
        <f>'[1]Tabella E Superiori'!J503</f>
        <v>36992</v>
      </c>
      <c r="L503" s="107" t="str">
        <f>'[1]Tabella E Superiori'!K503</f>
        <v>IT</v>
      </c>
      <c r="M503" s="107">
        <f>'[1]Tabella E Superiori'!L503</f>
        <v>5</v>
      </c>
      <c r="N503" s="107" t="str">
        <f>'[1]Tabella E Superiori'!M503</f>
        <v>F79</v>
      </c>
      <c r="O503" s="107">
        <f>'[1]Tabella E Superiori'!N503</f>
        <v>0</v>
      </c>
      <c r="P503" s="107">
        <f>'[1]Tabella E Superiori'!O503</f>
        <v>0</v>
      </c>
      <c r="Q503" s="107" t="str">
        <f>'[1]Tabella E Superiori'!P503</f>
        <v>Ritardo mentale</v>
      </c>
      <c r="R503" s="107" t="str">
        <f>'[1]Tabella E Superiori'!Q503</f>
        <v>EH</v>
      </c>
      <c r="S503" s="107" t="str">
        <f>'[1]Tabella E Superiori'!R503</f>
        <v>NO</v>
      </c>
      <c r="T503" s="107" t="str">
        <f>'[1]Tabella E Superiori'!S503</f>
        <v>NO</v>
      </c>
      <c r="U503" s="107" t="str">
        <f>'[1]Tabella E Superiori'!T503</f>
        <v>NO</v>
      </c>
      <c r="V503" s="107" t="str">
        <f>'[1]Tabella E Superiori'!U503</f>
        <v>NO</v>
      </c>
      <c r="W503" s="107" t="str">
        <f>'[1]Tabella E Superiori'!V503</f>
        <v>AD03</v>
      </c>
      <c r="X503" s="107">
        <f>'[1]Tabella E Superiori'!W503</f>
        <v>0</v>
      </c>
      <c r="Y503" s="107">
        <f>'[1]Tabella E Superiori'!X503</f>
        <v>0</v>
      </c>
      <c r="Z503" s="107">
        <f>'[1]Tabella E Superiori'!Y503</f>
        <v>0</v>
      </c>
      <c r="AA503" s="107">
        <f>'[1]Tabella E Superiori'!Z503</f>
        <v>0</v>
      </c>
      <c r="AB503" s="91">
        <f t="shared" si="14"/>
        <v>1</v>
      </c>
    </row>
    <row r="504" spans="1:28" ht="15" hidden="1" customHeight="1">
      <c r="A504" s="92" t="str">
        <f t="shared" si="15"/>
        <v>ENIS00200C</v>
      </c>
      <c r="B504" s="107" t="str">
        <f>'[1]Tabella E Superiori'!A504</f>
        <v>ENIS00200C</v>
      </c>
      <c r="C504" s="107" t="str">
        <f>'[1]Tabella E Superiori'!B504</f>
        <v>ENRC00201B</v>
      </c>
      <c r="D504" s="107" t="str">
        <f>'[1]Tabella E Superiori'!C504</f>
        <v>IP08</v>
      </c>
      <c r="E504" s="107" t="str">
        <f>'[1]Tabella E Superiori'!D504</f>
        <v>EN</v>
      </c>
      <c r="F504" s="107" t="str">
        <f>'[1]Tabella E Superiori'!E504</f>
        <v>VALGUARNERA C.</v>
      </c>
      <c r="G504" s="107" t="str">
        <f>'[1]Tabella E Superiori'!F504</f>
        <v>SS</v>
      </c>
      <c r="H504" s="107" t="str">
        <f>'[1]Tabella E Superiori'!G504</f>
        <v>IISS G.FALCONE</v>
      </c>
      <c r="I504" s="107" t="str">
        <f>'[1]Tabella E Superiori'!H504</f>
        <v>ENIS00200C/SS/SG</v>
      </c>
      <c r="J504" s="107" t="str">
        <f>'[1]Tabella E Superiori'!I504</f>
        <v>M</v>
      </c>
      <c r="K504" s="150">
        <f>'[1]Tabella E Superiori'!J504</f>
        <v>37134</v>
      </c>
      <c r="L504" s="107" t="str">
        <f>'[1]Tabella E Superiori'!K504</f>
        <v>IT</v>
      </c>
      <c r="M504" s="107">
        <f>'[1]Tabella E Superiori'!L504</f>
        <v>5</v>
      </c>
      <c r="N504" s="107" t="str">
        <f>'[1]Tabella E Superiori'!M504</f>
        <v>F70.1</v>
      </c>
      <c r="O504" s="107">
        <f>'[1]Tabella E Superiori'!N504</f>
        <v>0</v>
      </c>
      <c r="P504" s="107">
        <f>'[1]Tabella E Superiori'!O504</f>
        <v>0</v>
      </c>
      <c r="Q504" s="107" t="str">
        <f>'[1]Tabella E Superiori'!P504</f>
        <v>Ritardo mentale lieve . Disturbo del linguaggio espressivo</v>
      </c>
      <c r="R504" s="107" t="str">
        <f>'[1]Tabella E Superiori'!Q504</f>
        <v>EH</v>
      </c>
      <c r="S504" s="107" t="str">
        <f>'[1]Tabella E Superiori'!R504</f>
        <v>NO</v>
      </c>
      <c r="T504" s="107" t="str">
        <f>'[1]Tabella E Superiori'!S504</f>
        <v>NO</v>
      </c>
      <c r="U504" s="107" t="str">
        <f>'[1]Tabella E Superiori'!T504</f>
        <v>NO</v>
      </c>
      <c r="V504" s="107" t="str">
        <f>'[1]Tabella E Superiori'!U504</f>
        <v>NO</v>
      </c>
      <c r="W504" s="107" t="str">
        <f>'[1]Tabella E Superiori'!V504</f>
        <v>AD03</v>
      </c>
      <c r="X504" s="107">
        <f>'[1]Tabella E Superiori'!W504</f>
        <v>0</v>
      </c>
      <c r="Y504" s="107">
        <f>'[1]Tabella E Superiori'!X504</f>
        <v>0</v>
      </c>
      <c r="Z504" s="107">
        <f>'[1]Tabella E Superiori'!Y504</f>
        <v>0</v>
      </c>
      <c r="AA504" s="107">
        <f>'[1]Tabella E Superiori'!Z504</f>
        <v>0</v>
      </c>
      <c r="AB504" s="91">
        <f t="shared" si="14"/>
        <v>1</v>
      </c>
    </row>
    <row r="505" spans="1:28" ht="15" hidden="1" customHeight="1">
      <c r="A505" s="92" t="str">
        <f t="shared" si="15"/>
        <v>ENIS00200C</v>
      </c>
      <c r="B505" s="107" t="str">
        <f>'[1]Tabella E Superiori'!A505</f>
        <v>ENIS00200C</v>
      </c>
      <c r="C505" s="107" t="str">
        <f>'[1]Tabella E Superiori'!B505</f>
        <v>ENRC00201B</v>
      </c>
      <c r="D505" s="107" t="str">
        <f>'[1]Tabella E Superiori'!C505</f>
        <v>IP08</v>
      </c>
      <c r="E505" s="107" t="str">
        <f>'[1]Tabella E Superiori'!D505</f>
        <v>EN</v>
      </c>
      <c r="F505" s="107" t="str">
        <f>'[1]Tabella E Superiori'!E505</f>
        <v>VALGUARNERA C.</v>
      </c>
      <c r="G505" s="107" t="str">
        <f>'[1]Tabella E Superiori'!F505</f>
        <v>SS</v>
      </c>
      <c r="H505" s="107" t="str">
        <f>'[1]Tabella E Superiori'!G505</f>
        <v>IISS G.FALCONE</v>
      </c>
      <c r="I505" s="107" t="str">
        <f>'[1]Tabella E Superiori'!H505</f>
        <v>ENIS00200C/SS/SG</v>
      </c>
      <c r="J505" s="107" t="str">
        <f>'[1]Tabella E Superiori'!I505</f>
        <v>F</v>
      </c>
      <c r="K505" s="150">
        <f>'[1]Tabella E Superiori'!J505</f>
        <v>36615</v>
      </c>
      <c r="L505" s="107" t="str">
        <f>'[1]Tabella E Superiori'!K505</f>
        <v>IT</v>
      </c>
      <c r="M505" s="107">
        <f>'[1]Tabella E Superiori'!L505</f>
        <v>5</v>
      </c>
      <c r="N505" s="107" t="str">
        <f>'[1]Tabella E Superiori'!M505</f>
        <v>F70.1</v>
      </c>
      <c r="O505" s="107">
        <f>'[1]Tabella E Superiori'!N505</f>
        <v>0</v>
      </c>
      <c r="P505" s="107">
        <f>'[1]Tabella E Superiori'!O505</f>
        <v>0</v>
      </c>
      <c r="Q505" s="107" t="str">
        <f>'[1]Tabella E Superiori'!P505</f>
        <v>Ritardo mentale lieve .</v>
      </c>
      <c r="R505" s="107" t="str">
        <f>'[1]Tabella E Superiori'!Q505</f>
        <v>EH</v>
      </c>
      <c r="S505" s="107" t="str">
        <f>'[1]Tabella E Superiori'!R505</f>
        <v>NO</v>
      </c>
      <c r="T505" s="107" t="str">
        <f>'[1]Tabella E Superiori'!S505</f>
        <v>NO</v>
      </c>
      <c r="U505" s="107" t="str">
        <f>'[1]Tabella E Superiori'!T505</f>
        <v>NO</v>
      </c>
      <c r="V505" s="107" t="str">
        <f>'[1]Tabella E Superiori'!U505</f>
        <v>NO</v>
      </c>
      <c r="W505" s="107" t="str">
        <f>'[1]Tabella E Superiori'!V505</f>
        <v>AD03</v>
      </c>
      <c r="X505" s="107">
        <f>'[1]Tabella E Superiori'!W505</f>
        <v>0</v>
      </c>
      <c r="Y505" s="107">
        <f>'[1]Tabella E Superiori'!X505</f>
        <v>0</v>
      </c>
      <c r="Z505" s="107">
        <f>'[1]Tabella E Superiori'!Y505</f>
        <v>0</v>
      </c>
      <c r="AA505" s="107">
        <f>'[1]Tabella E Superiori'!Z505</f>
        <v>0</v>
      </c>
      <c r="AB505" s="91">
        <f t="shared" si="14"/>
        <v>1</v>
      </c>
    </row>
    <row r="506" spans="1:28" ht="15" hidden="1" customHeight="1">
      <c r="A506" s="92" t="str">
        <f t="shared" si="15"/>
        <v>ENIS00200C</v>
      </c>
      <c r="B506" s="107" t="str">
        <f>'[1]Tabella E Superiori'!A506</f>
        <v>ENIS00200C</v>
      </c>
      <c r="C506" s="107" t="str">
        <f>'[1]Tabella E Superiori'!B506</f>
        <v>ENRC00201B</v>
      </c>
      <c r="D506" s="107" t="str">
        <f>'[1]Tabella E Superiori'!C506</f>
        <v>IP16</v>
      </c>
      <c r="E506" s="107" t="str">
        <f>'[1]Tabella E Superiori'!D506</f>
        <v>EN</v>
      </c>
      <c r="F506" s="107" t="str">
        <f>'[1]Tabella E Superiori'!E506</f>
        <v>VALGUARNERA C.</v>
      </c>
      <c r="G506" s="107" t="str">
        <f>'[1]Tabella E Superiori'!F506</f>
        <v>SS</v>
      </c>
      <c r="H506" s="107" t="str">
        <f>'[1]Tabella E Superiori'!G506</f>
        <v>IISS G.FALCONE</v>
      </c>
      <c r="I506" s="107" t="str">
        <f>'[1]Tabella E Superiori'!H506</f>
        <v>ENIS00200C/SS/SAP</v>
      </c>
      <c r="J506" s="107" t="str">
        <f>'[1]Tabella E Superiori'!I506</f>
        <v>M</v>
      </c>
      <c r="K506" s="150">
        <f>'[1]Tabella E Superiori'!J506</f>
        <v>38416</v>
      </c>
      <c r="L506" s="107" t="str">
        <f>'[1]Tabella E Superiori'!K506</f>
        <v>IT</v>
      </c>
      <c r="M506" s="107">
        <f>'[1]Tabella E Superiori'!L506</f>
        <v>1</v>
      </c>
      <c r="N506" s="107" t="str">
        <f>'[1]Tabella E Superiori'!M506</f>
        <v>F83</v>
      </c>
      <c r="O506" s="107" t="str">
        <f>'[1]Tabella E Superiori'!N506</f>
        <v>F91.3</v>
      </c>
      <c r="P506" s="107" t="str">
        <f>'[1]Tabella E Superiori'!O506</f>
        <v>G40.9</v>
      </c>
      <c r="Q506" s="107" t="str">
        <f>'[1]Tabella E Superiori'!P506</f>
        <v>Disturbo evolutivo specifico misto  - Disturbo oppositivo  provocatorio - epilessia</v>
      </c>
      <c r="R506" s="107" t="str">
        <f>'[1]Tabella E Superiori'!Q506</f>
        <v>EHG</v>
      </c>
      <c r="S506" s="107" t="str">
        <f>'[1]Tabella E Superiori'!R506</f>
        <v>SI</v>
      </c>
      <c r="T506" s="107" t="str">
        <f>'[1]Tabella E Superiori'!S506</f>
        <v>NO</v>
      </c>
      <c r="U506" s="107" t="str">
        <f>'[1]Tabella E Superiori'!T506</f>
        <v>NO</v>
      </c>
      <c r="V506" s="107" t="str">
        <f>'[1]Tabella E Superiori'!U506</f>
        <v>NO</v>
      </c>
      <c r="W506" s="107" t="str">
        <f>'[1]Tabella E Superiori'!V506</f>
        <v>AD03</v>
      </c>
      <c r="X506" s="107">
        <f>'[1]Tabella E Superiori'!W506</f>
        <v>0</v>
      </c>
      <c r="Y506" s="107">
        <f>'[1]Tabella E Superiori'!X506</f>
        <v>0</v>
      </c>
      <c r="Z506" s="107">
        <f>'[1]Tabella E Superiori'!Y506</f>
        <v>0</v>
      </c>
      <c r="AA506" s="107">
        <f>'[1]Tabella E Superiori'!Z506</f>
        <v>0</v>
      </c>
      <c r="AB506" s="91">
        <f t="shared" si="14"/>
        <v>1</v>
      </c>
    </row>
    <row r="507" spans="1:28" ht="15" hidden="1" customHeight="1">
      <c r="A507" s="92" t="str">
        <f t="shared" si="15"/>
        <v>ENIS00200C</v>
      </c>
      <c r="B507" s="107" t="str">
        <f>'[1]Tabella E Superiori'!A507</f>
        <v>ENIS00200C</v>
      </c>
      <c r="C507" s="107" t="str">
        <f>'[1]Tabella E Superiori'!B507</f>
        <v>ENRC00201B</v>
      </c>
      <c r="D507" s="107" t="str">
        <f>'[1]Tabella E Superiori'!C507</f>
        <v>IP16</v>
      </c>
      <c r="E507" s="107" t="str">
        <f>'[1]Tabella E Superiori'!D507</f>
        <v>EN</v>
      </c>
      <c r="F507" s="107" t="str">
        <f>'[1]Tabella E Superiori'!E507</f>
        <v>VALGUARNERA C.</v>
      </c>
      <c r="G507" s="107" t="str">
        <f>'[1]Tabella E Superiori'!F507</f>
        <v>SS</v>
      </c>
      <c r="H507" s="107" t="str">
        <f>'[1]Tabella E Superiori'!G507</f>
        <v>IISS G.FALCONE</v>
      </c>
      <c r="I507" s="107" t="str">
        <f>'[1]Tabella E Superiori'!H507</f>
        <v>ENIS00200C/SS/SS</v>
      </c>
      <c r="J507" s="107" t="str">
        <f>'[1]Tabella E Superiori'!I507</f>
        <v>M</v>
      </c>
      <c r="K507" s="150">
        <f>'[1]Tabella E Superiori'!J507</f>
        <v>37938</v>
      </c>
      <c r="L507" s="107" t="str">
        <f>'[1]Tabella E Superiori'!K507</f>
        <v>IT</v>
      </c>
      <c r="M507" s="107">
        <f>'[1]Tabella E Superiori'!L507</f>
        <v>1</v>
      </c>
      <c r="N507" s="107" t="str">
        <f>'[1]Tabella E Superiori'!M507</f>
        <v>F70</v>
      </c>
      <c r="O507" s="107" t="str">
        <f>'[1]Tabella E Superiori'!N507</f>
        <v>Z61.0</v>
      </c>
      <c r="P507" s="107" t="str">
        <f>'[1]Tabella E Superiori'!O507</f>
        <v>Z62</v>
      </c>
      <c r="Q507" s="107" t="str">
        <f>'[1]Tabella E Superiori'!P507</f>
        <v>Ritardo mentale lieve in soggetto con problemi legati ad evento negativo durente l'infanzia e al contesto educativo</v>
      </c>
      <c r="R507" s="107" t="str">
        <f>'[1]Tabella E Superiori'!Q507</f>
        <v>EHG</v>
      </c>
      <c r="S507" s="107" t="str">
        <f>'[1]Tabella E Superiori'!R507</f>
        <v>SI</v>
      </c>
      <c r="T507" s="107" t="str">
        <f>'[1]Tabella E Superiori'!S507</f>
        <v>NO</v>
      </c>
      <c r="U507" s="107" t="str">
        <f>'[1]Tabella E Superiori'!T507</f>
        <v>NO</v>
      </c>
      <c r="V507" s="107" t="str">
        <f>'[1]Tabella E Superiori'!U507</f>
        <v>NO</v>
      </c>
      <c r="W507" s="107" t="str">
        <f>'[1]Tabella E Superiori'!V507</f>
        <v>AD03</v>
      </c>
      <c r="X507" s="107">
        <f>'[1]Tabella E Superiori'!W507</f>
        <v>0</v>
      </c>
      <c r="Y507" s="107">
        <f>'[1]Tabella E Superiori'!X507</f>
        <v>0</v>
      </c>
      <c r="Z507" s="107">
        <f>'[1]Tabella E Superiori'!Y507</f>
        <v>0</v>
      </c>
      <c r="AA507" s="107">
        <f>'[1]Tabella E Superiori'!Z507</f>
        <v>0</v>
      </c>
      <c r="AB507" s="91">
        <f t="shared" si="14"/>
        <v>1</v>
      </c>
    </row>
    <row r="508" spans="1:28" ht="15" hidden="1" customHeight="1">
      <c r="A508" s="92" t="str">
        <f t="shared" si="15"/>
        <v>ENIS00200C</v>
      </c>
      <c r="B508" s="107" t="str">
        <f>'[1]Tabella E Superiori'!A508</f>
        <v>ENIS00200C</v>
      </c>
      <c r="C508" s="107" t="str">
        <f>'[1]Tabella E Superiori'!B508</f>
        <v>ENRC00201B</v>
      </c>
      <c r="D508" s="107" t="str">
        <f>'[1]Tabella E Superiori'!C508</f>
        <v>IP16</v>
      </c>
      <c r="E508" s="107" t="str">
        <f>'[1]Tabella E Superiori'!D508</f>
        <v>EN</v>
      </c>
      <c r="F508" s="107" t="str">
        <f>'[1]Tabella E Superiori'!E508</f>
        <v>VALGUARNERA C.</v>
      </c>
      <c r="G508" s="107" t="str">
        <f>'[1]Tabella E Superiori'!F508</f>
        <v>SS</v>
      </c>
      <c r="H508" s="107" t="str">
        <f>'[1]Tabella E Superiori'!G508</f>
        <v>IISS G.FALCONE</v>
      </c>
      <c r="I508" s="107" t="str">
        <f>'[1]Tabella E Superiori'!H508</f>
        <v>ENIS00200C/SS/CL</v>
      </c>
      <c r="J508" s="107" t="str">
        <f>'[1]Tabella E Superiori'!I508</f>
        <v>M</v>
      </c>
      <c r="K508" s="150">
        <f>'[1]Tabella E Superiori'!J508</f>
        <v>38126</v>
      </c>
      <c r="L508" s="107" t="str">
        <f>'[1]Tabella E Superiori'!K508</f>
        <v>IT</v>
      </c>
      <c r="M508" s="107">
        <f>'[1]Tabella E Superiori'!L508</f>
        <v>2</v>
      </c>
      <c r="N508" s="107" t="str">
        <f>'[1]Tabella E Superiori'!M508</f>
        <v>F70.9</v>
      </c>
      <c r="O508" s="107">
        <f>'[1]Tabella E Superiori'!N508</f>
        <v>0</v>
      </c>
      <c r="P508" s="107">
        <f>'[1]Tabella E Superiori'!O508</f>
        <v>0</v>
      </c>
      <c r="Q508" s="107" t="str">
        <f>'[1]Tabella E Superiori'!P508</f>
        <v>Ritardo mentale lieve . Disturbo emzionaledell'infanzia</v>
      </c>
      <c r="R508" s="107" t="str">
        <f>'[1]Tabella E Superiori'!Q508</f>
        <v>EH</v>
      </c>
      <c r="S508" s="107" t="str">
        <f>'[1]Tabella E Superiori'!R508</f>
        <v>NO</v>
      </c>
      <c r="T508" s="107" t="str">
        <f>'[1]Tabella E Superiori'!S508</f>
        <v>NO</v>
      </c>
      <c r="U508" s="107" t="str">
        <f>'[1]Tabella E Superiori'!T508</f>
        <v>NO</v>
      </c>
      <c r="V508" s="107" t="str">
        <f>'[1]Tabella E Superiori'!U508</f>
        <v>NO</v>
      </c>
      <c r="W508" s="107" t="str">
        <f>'[1]Tabella E Superiori'!V508</f>
        <v>AD03</v>
      </c>
      <c r="X508" s="107">
        <f>'[1]Tabella E Superiori'!W508</f>
        <v>0</v>
      </c>
      <c r="Y508" s="107">
        <f>'[1]Tabella E Superiori'!X508</f>
        <v>0</v>
      </c>
      <c r="Z508" s="107">
        <f>'[1]Tabella E Superiori'!Y508</f>
        <v>0</v>
      </c>
      <c r="AA508" s="107">
        <f>'[1]Tabella E Superiori'!Z508</f>
        <v>0</v>
      </c>
      <c r="AB508" s="91">
        <f t="shared" si="14"/>
        <v>1</v>
      </c>
    </row>
    <row r="509" spans="1:28" ht="15" hidden="1" customHeight="1">
      <c r="A509" s="92" t="str">
        <f t="shared" si="15"/>
        <v>ENIS00200C</v>
      </c>
      <c r="B509" s="107" t="str">
        <f>'[1]Tabella E Superiori'!A509</f>
        <v>ENIS00200C</v>
      </c>
      <c r="C509" s="107" t="str">
        <f>'[1]Tabella E Superiori'!B509</f>
        <v>ENRC00201B</v>
      </c>
      <c r="D509" s="107" t="str">
        <f>'[1]Tabella E Superiori'!C509</f>
        <v>IP16</v>
      </c>
      <c r="E509" s="107" t="str">
        <f>'[1]Tabella E Superiori'!D509</f>
        <v>EN</v>
      </c>
      <c r="F509" s="107" t="str">
        <f>'[1]Tabella E Superiori'!E509</f>
        <v>VALGUARNERA C.</v>
      </c>
      <c r="G509" s="107" t="str">
        <f>'[1]Tabella E Superiori'!F509</f>
        <v>SS</v>
      </c>
      <c r="H509" s="107" t="str">
        <f>'[1]Tabella E Superiori'!G509</f>
        <v>IISS G.FALCONE</v>
      </c>
      <c r="I509" s="107" t="str">
        <f>'[1]Tabella E Superiori'!H509</f>
        <v>ENIS00200C/SS/DAF</v>
      </c>
      <c r="J509" s="107" t="str">
        <f>'[1]Tabella E Superiori'!I509</f>
        <v>M</v>
      </c>
      <c r="K509" s="150">
        <f>'[1]Tabella E Superiori'!J509</f>
        <v>38259</v>
      </c>
      <c r="L509" s="107" t="str">
        <f>'[1]Tabella E Superiori'!K509</f>
        <v>IT</v>
      </c>
      <c r="M509" s="107">
        <f>'[1]Tabella E Superiori'!L509</f>
        <v>2</v>
      </c>
      <c r="N509" s="107" t="str">
        <f>'[1]Tabella E Superiori'!M509</f>
        <v>F70.9</v>
      </c>
      <c r="O509" s="107">
        <f>'[1]Tabella E Superiori'!N509</f>
        <v>0</v>
      </c>
      <c r="P509" s="107">
        <f>'[1]Tabella E Superiori'!O509</f>
        <v>0</v>
      </c>
      <c r="Q509" s="107" t="str">
        <f>'[1]Tabella E Superiori'!P509</f>
        <v>Ritardo mentale lieve.</v>
      </c>
      <c r="R509" s="107" t="str">
        <f>'[1]Tabella E Superiori'!Q509</f>
        <v>EH</v>
      </c>
      <c r="S509" s="107" t="str">
        <f>'[1]Tabella E Superiori'!R509</f>
        <v>NO</v>
      </c>
      <c r="T509" s="107" t="str">
        <f>'[1]Tabella E Superiori'!S509</f>
        <v>NO</v>
      </c>
      <c r="U509" s="107" t="str">
        <f>'[1]Tabella E Superiori'!T509</f>
        <v>NO</v>
      </c>
      <c r="V509" s="107" t="str">
        <f>'[1]Tabella E Superiori'!U509</f>
        <v>NO</v>
      </c>
      <c r="W509" s="107" t="str">
        <f>'[1]Tabella E Superiori'!V509</f>
        <v>AD03</v>
      </c>
      <c r="X509" s="107">
        <f>'[1]Tabella E Superiori'!W509</f>
        <v>0</v>
      </c>
      <c r="Y509" s="107">
        <f>'[1]Tabella E Superiori'!X509</f>
        <v>0</v>
      </c>
      <c r="Z509" s="107">
        <f>'[1]Tabella E Superiori'!Y509</f>
        <v>0</v>
      </c>
      <c r="AA509" s="107">
        <f>'[1]Tabella E Superiori'!Z509</f>
        <v>0</v>
      </c>
      <c r="AB509" s="91">
        <f t="shared" si="14"/>
        <v>1</v>
      </c>
    </row>
    <row r="510" spans="1:28" ht="15" hidden="1" customHeight="1">
      <c r="A510" s="92" t="str">
        <f t="shared" si="15"/>
        <v>ENIS00200C</v>
      </c>
      <c r="B510" s="107" t="str">
        <f>'[1]Tabella E Superiori'!A510</f>
        <v>ENIS00200C</v>
      </c>
      <c r="C510" s="107" t="str">
        <f>'[1]Tabella E Superiori'!B510</f>
        <v>ENRC00201B</v>
      </c>
      <c r="D510" s="107" t="str">
        <f>'[1]Tabella E Superiori'!C510</f>
        <v>IP16</v>
      </c>
      <c r="E510" s="107" t="str">
        <f>'[1]Tabella E Superiori'!D510</f>
        <v>EN</v>
      </c>
      <c r="F510" s="107" t="str">
        <f>'[1]Tabella E Superiori'!E510</f>
        <v>VALGUARNERA C.</v>
      </c>
      <c r="G510" s="107" t="str">
        <f>'[1]Tabella E Superiori'!F510</f>
        <v>SS</v>
      </c>
      <c r="H510" s="107" t="str">
        <f>'[1]Tabella E Superiori'!G510</f>
        <v>IISS G.FALCONE</v>
      </c>
      <c r="I510" s="107" t="str">
        <f>'[1]Tabella E Superiori'!H510</f>
        <v>ENIS00200C/SS/SB</v>
      </c>
      <c r="J510" s="107" t="str">
        <f>'[1]Tabella E Superiori'!I510</f>
        <v>F</v>
      </c>
      <c r="K510" s="150">
        <f>'[1]Tabella E Superiori'!J510</f>
        <v>38237</v>
      </c>
      <c r="L510" s="107" t="str">
        <f>'[1]Tabella E Superiori'!K510</f>
        <v>IT</v>
      </c>
      <c r="M510" s="107">
        <f>'[1]Tabella E Superiori'!L510</f>
        <v>2</v>
      </c>
      <c r="N510" s="107" t="str">
        <f>'[1]Tabella E Superiori'!M510</f>
        <v>F70</v>
      </c>
      <c r="O510" s="107">
        <f>'[1]Tabella E Superiori'!N510</f>
        <v>0</v>
      </c>
      <c r="P510" s="107">
        <f>'[1]Tabella E Superiori'!O510</f>
        <v>0</v>
      </c>
      <c r="Q510" s="107" t="str">
        <f>'[1]Tabella E Superiori'!P510</f>
        <v>Ritardo mentale lieve .</v>
      </c>
      <c r="R510" s="107" t="str">
        <f>'[1]Tabella E Superiori'!Q510</f>
        <v>EH</v>
      </c>
      <c r="S510" s="107" t="str">
        <f>'[1]Tabella E Superiori'!R510</f>
        <v>NO</v>
      </c>
      <c r="T510" s="107" t="str">
        <f>'[1]Tabella E Superiori'!S510</f>
        <v>NO</v>
      </c>
      <c r="U510" s="107" t="str">
        <f>'[1]Tabella E Superiori'!T510</f>
        <v>NO</v>
      </c>
      <c r="V510" s="107" t="str">
        <f>'[1]Tabella E Superiori'!U510</f>
        <v>NO</v>
      </c>
      <c r="W510" s="107" t="str">
        <f>'[1]Tabella E Superiori'!V510</f>
        <v>AD03</v>
      </c>
      <c r="X510" s="107">
        <f>'[1]Tabella E Superiori'!W510</f>
        <v>0</v>
      </c>
      <c r="Y510" s="107">
        <f>'[1]Tabella E Superiori'!X510</f>
        <v>0</v>
      </c>
      <c r="Z510" s="107">
        <f>'[1]Tabella E Superiori'!Y510</f>
        <v>0</v>
      </c>
      <c r="AA510" s="107">
        <f>'[1]Tabella E Superiori'!Z510</f>
        <v>0</v>
      </c>
      <c r="AB510" s="91">
        <f t="shared" si="14"/>
        <v>1</v>
      </c>
    </row>
    <row r="511" spans="1:28" ht="15" hidden="1" customHeight="1">
      <c r="A511" s="92" t="str">
        <f t="shared" si="15"/>
        <v>ENIS004004</v>
      </c>
      <c r="B511" s="107" t="str">
        <f>'[1]Tabella E Superiori'!A511</f>
        <v>ENIS004004</v>
      </c>
      <c r="C511" s="107" t="str">
        <f>'[1]Tabella E Superiori'!B511</f>
        <v>ENRH004018</v>
      </c>
      <c r="D511" s="107" t="str">
        <f>'[1]Tabella E Superiori'!C511</f>
        <v>IP06</v>
      </c>
      <c r="E511" s="107" t="str">
        <f>'[1]Tabella E Superiori'!D511</f>
        <v>EN</v>
      </c>
      <c r="F511" s="107" t="str">
        <f>'[1]Tabella E Superiori'!E511</f>
        <v>ENNA</v>
      </c>
      <c r="G511" s="107" t="str">
        <f>'[1]Tabella E Superiori'!F511</f>
        <v>SS</v>
      </c>
      <c r="H511" s="107" t="str">
        <f>'[1]Tabella E Superiori'!G511</f>
        <v>IIS FEDERICOII</v>
      </c>
      <c r="I511" s="107" t="str">
        <f>'[1]Tabella E Superiori'!H511</f>
        <v>ENRH004018/SS/C.D.</v>
      </c>
      <c r="J511" s="107" t="str">
        <f>'[1]Tabella E Superiori'!I511</f>
        <v>F</v>
      </c>
      <c r="K511" s="150">
        <f>'[1]Tabella E Superiori'!J511</f>
        <v>37863</v>
      </c>
      <c r="L511" s="107" t="str">
        <f>'[1]Tabella E Superiori'!K511</f>
        <v>IT</v>
      </c>
      <c r="M511" s="107">
        <f>'[1]Tabella E Superiori'!L511</f>
        <v>3</v>
      </c>
      <c r="N511" s="107" t="str">
        <f>'[1]Tabella E Superiori'!M511</f>
        <v>F70.8</v>
      </c>
      <c r="O511" s="107">
        <f>'[1]Tabella E Superiori'!N511</f>
        <v>0</v>
      </c>
      <c r="P511" s="107">
        <f>'[1]Tabella E Superiori'!O511</f>
        <v>0</v>
      </c>
      <c r="Q511" s="107" t="str">
        <f>'[1]Tabella E Superiori'!P511</f>
        <v>Ritardo mentale lieve</v>
      </c>
      <c r="R511" s="107" t="str">
        <f>'[1]Tabella E Superiori'!Q511</f>
        <v>EH</v>
      </c>
      <c r="S511" s="107" t="str">
        <f>'[1]Tabella E Superiori'!R511</f>
        <v>NO</v>
      </c>
      <c r="T511" s="107">
        <f>'[1]Tabella E Superiori'!S511</f>
        <v>0</v>
      </c>
      <c r="U511" s="107">
        <f>'[1]Tabella E Superiori'!T511</f>
        <v>0</v>
      </c>
      <c r="V511" s="107">
        <f>'[1]Tabella E Superiori'!U511</f>
        <v>0</v>
      </c>
      <c r="W511" s="107">
        <f>'[1]Tabella E Superiori'!V511</f>
        <v>0</v>
      </c>
      <c r="X511" s="107">
        <f>'[1]Tabella E Superiori'!W511</f>
        <v>0</v>
      </c>
      <c r="Y511" s="107">
        <f>'[1]Tabella E Superiori'!X511</f>
        <v>0</v>
      </c>
      <c r="Z511" s="107">
        <f>'[1]Tabella E Superiori'!Y511</f>
        <v>0</v>
      </c>
      <c r="AA511" s="107">
        <f>'[1]Tabella E Superiori'!Z511</f>
        <v>0</v>
      </c>
      <c r="AB511" s="91">
        <f t="shared" si="14"/>
        <v>1</v>
      </c>
    </row>
    <row r="512" spans="1:28" ht="15" hidden="1" customHeight="1">
      <c r="A512" s="92" t="str">
        <f t="shared" si="15"/>
        <v>ENIS004004</v>
      </c>
      <c r="B512" s="107" t="str">
        <f>'[1]Tabella E Superiori'!A512</f>
        <v>ENIS004004</v>
      </c>
      <c r="C512" s="107" t="str">
        <f>'[1]Tabella E Superiori'!B512</f>
        <v>ENRH004018</v>
      </c>
      <c r="D512" s="107" t="str">
        <f>'[1]Tabella E Superiori'!C512</f>
        <v>IP06</v>
      </c>
      <c r="E512" s="107" t="str">
        <f>'[1]Tabella E Superiori'!D512</f>
        <v>EN</v>
      </c>
      <c r="F512" s="107" t="str">
        <f>'[1]Tabella E Superiori'!E512</f>
        <v>ENNA</v>
      </c>
      <c r="G512" s="107" t="str">
        <f>'[1]Tabella E Superiori'!F512</f>
        <v>SS</v>
      </c>
      <c r="H512" s="107" t="str">
        <f>'[1]Tabella E Superiori'!G512</f>
        <v>IIS FEDERICOII</v>
      </c>
      <c r="I512" s="107" t="str">
        <f>'[1]Tabella E Superiori'!H512</f>
        <v>ENRH004018/SS/M.R.A</v>
      </c>
      <c r="J512" s="107" t="str">
        <f>'[1]Tabella E Superiori'!I512</f>
        <v>M</v>
      </c>
      <c r="K512" s="150">
        <f>'[1]Tabella E Superiori'!J512</f>
        <v>37225</v>
      </c>
      <c r="L512" s="107" t="str">
        <f>'[1]Tabella E Superiori'!K512</f>
        <v>IT</v>
      </c>
      <c r="M512" s="107">
        <f>'[1]Tabella E Superiori'!L512</f>
        <v>4</v>
      </c>
      <c r="N512" s="107" t="str">
        <f>'[1]Tabella E Superiori'!M512</f>
        <v>Q90</v>
      </c>
      <c r="O512" s="107" t="str">
        <f>'[1]Tabella E Superiori'!N512</f>
        <v>F71</v>
      </c>
      <c r="P512" s="107">
        <f>'[1]Tabella E Superiori'!O512</f>
        <v>0</v>
      </c>
      <c r="Q512" s="107" t="str">
        <f>'[1]Tabella E Superiori'!P512</f>
        <v>Sindrome di Down</v>
      </c>
      <c r="R512" s="107" t="str">
        <f>'[1]Tabella E Superiori'!Q512</f>
        <v>EHG</v>
      </c>
      <c r="S512" s="107" t="str">
        <f>'[1]Tabella E Superiori'!R512</f>
        <v>SI</v>
      </c>
      <c r="T512" s="107">
        <f>'[1]Tabella E Superiori'!S512</f>
        <v>0</v>
      </c>
      <c r="U512" s="107">
        <f>'[1]Tabella E Superiori'!T512</f>
        <v>0</v>
      </c>
      <c r="V512" s="107">
        <f>'[1]Tabella E Superiori'!U512</f>
        <v>0</v>
      </c>
      <c r="W512" s="107">
        <f>'[1]Tabella E Superiori'!V512</f>
        <v>0</v>
      </c>
      <c r="X512" s="107">
        <f>'[1]Tabella E Superiori'!W512</f>
        <v>0</v>
      </c>
      <c r="Y512" s="107">
        <f>'[1]Tabella E Superiori'!X512</f>
        <v>0</v>
      </c>
      <c r="Z512" s="107">
        <f>'[1]Tabella E Superiori'!Y512</f>
        <v>0</v>
      </c>
      <c r="AA512" s="107">
        <f>'[1]Tabella E Superiori'!Z512</f>
        <v>0</v>
      </c>
      <c r="AB512" s="91">
        <f t="shared" si="14"/>
        <v>1</v>
      </c>
    </row>
    <row r="513" spans="1:28" ht="15" hidden="1" customHeight="1">
      <c r="A513" s="92" t="str">
        <f t="shared" si="15"/>
        <v>ENIS004004</v>
      </c>
      <c r="B513" s="107" t="str">
        <f>'[1]Tabella E Superiori'!A513</f>
        <v>ENIS004004</v>
      </c>
      <c r="C513" s="107" t="str">
        <f>'[1]Tabella E Superiori'!B513</f>
        <v>ENRH004018</v>
      </c>
      <c r="D513" s="107" t="str">
        <f>'[1]Tabella E Superiori'!C513</f>
        <v>IP06</v>
      </c>
      <c r="E513" s="107" t="str">
        <f>'[1]Tabella E Superiori'!D513</f>
        <v>EN</v>
      </c>
      <c r="F513" s="107" t="str">
        <f>'[1]Tabella E Superiori'!E513</f>
        <v>ENNA</v>
      </c>
      <c r="G513" s="107" t="str">
        <f>'[1]Tabella E Superiori'!F513</f>
        <v>SS</v>
      </c>
      <c r="H513" s="107" t="str">
        <f>'[1]Tabella E Superiori'!G513</f>
        <v>IIS FEDERICOII</v>
      </c>
      <c r="I513" s="107" t="str">
        <f>'[1]Tabella E Superiori'!H513</f>
        <v>ENRH004018/SS/A.M.</v>
      </c>
      <c r="J513" s="107" t="str">
        <f>'[1]Tabella E Superiori'!I513</f>
        <v>M</v>
      </c>
      <c r="K513" s="150">
        <f>'[1]Tabella E Superiori'!J513</f>
        <v>36934</v>
      </c>
      <c r="L513" s="107" t="str">
        <f>'[1]Tabella E Superiori'!K513</f>
        <v>IT</v>
      </c>
      <c r="M513" s="107">
        <f>'[1]Tabella E Superiori'!L513</f>
        <v>5</v>
      </c>
      <c r="N513" s="107" t="str">
        <f>'[1]Tabella E Superiori'!M513</f>
        <v>H90,3</v>
      </c>
      <c r="O513" s="107">
        <f>'[1]Tabella E Superiori'!N513</f>
        <v>0</v>
      </c>
      <c r="P513" s="107">
        <f>'[1]Tabella E Superiori'!O513</f>
        <v>0</v>
      </c>
      <c r="Q513" s="107" t="str">
        <f>'[1]Tabella E Superiori'!P513</f>
        <v>Disturbo neurosensoriale bilaterale profondo</v>
      </c>
      <c r="R513" s="107" t="str">
        <f>'[1]Tabella E Superiori'!Q513</f>
        <v>DHG</v>
      </c>
      <c r="S513" s="107" t="str">
        <f>'[1]Tabella E Superiori'!R513</f>
        <v>NO</v>
      </c>
      <c r="T513" s="107">
        <f>'[1]Tabella E Superiori'!S513</f>
        <v>0</v>
      </c>
      <c r="U513" s="107">
        <f>'[1]Tabella E Superiori'!T513</f>
        <v>0</v>
      </c>
      <c r="V513" s="107">
        <f>'[1]Tabella E Superiori'!U513</f>
        <v>0</v>
      </c>
      <c r="W513" s="107">
        <f>'[1]Tabella E Superiori'!V513</f>
        <v>0</v>
      </c>
      <c r="X513" s="107">
        <f>'[1]Tabella E Superiori'!W513</f>
        <v>0</v>
      </c>
      <c r="Y513" s="107">
        <f>'[1]Tabella E Superiori'!X513</f>
        <v>0</v>
      </c>
      <c r="Z513" s="107">
        <f>'[1]Tabella E Superiori'!Y513</f>
        <v>0</v>
      </c>
      <c r="AA513" s="107">
        <f>'[1]Tabella E Superiori'!Z513</f>
        <v>0</v>
      </c>
      <c r="AB513" s="91">
        <f t="shared" si="14"/>
        <v>1</v>
      </c>
    </row>
    <row r="514" spans="1:28" ht="15" hidden="1" customHeight="1">
      <c r="A514" s="92" t="str">
        <f t="shared" si="15"/>
        <v>ENIS004004</v>
      </c>
      <c r="B514" s="107" t="str">
        <f>'[1]Tabella E Superiori'!A514</f>
        <v>ENIS004004</v>
      </c>
      <c r="C514" s="107" t="str">
        <f>'[1]Tabella E Superiori'!B514</f>
        <v>ENRH004018</v>
      </c>
      <c r="D514" s="107" t="str">
        <f>'[1]Tabella E Superiori'!C514</f>
        <v>IP06</v>
      </c>
      <c r="E514" s="107" t="str">
        <f>'[1]Tabella E Superiori'!D514</f>
        <v>EN</v>
      </c>
      <c r="F514" s="107" t="str">
        <f>'[1]Tabella E Superiori'!E514</f>
        <v>ENNA</v>
      </c>
      <c r="G514" s="107" t="str">
        <f>'[1]Tabella E Superiori'!F514</f>
        <v>SS</v>
      </c>
      <c r="H514" s="107" t="str">
        <f>'[1]Tabella E Superiori'!G514</f>
        <v>IIS FEDERICOII</v>
      </c>
      <c r="I514" s="107" t="str">
        <f>'[1]Tabella E Superiori'!H514</f>
        <v>ENRH004018/SS/F.M.M.</v>
      </c>
      <c r="J514" s="107" t="str">
        <f>'[1]Tabella E Superiori'!I514</f>
        <v>F</v>
      </c>
      <c r="K514" s="150">
        <f>'[1]Tabella E Superiori'!J514</f>
        <v>37226</v>
      </c>
      <c r="L514" s="107" t="str">
        <f>'[1]Tabella E Superiori'!K514</f>
        <v>IT</v>
      </c>
      <c r="M514" s="107">
        <f>'[1]Tabella E Superiori'!L514</f>
        <v>5</v>
      </c>
      <c r="N514" s="107" t="str">
        <f>'[1]Tabella E Superiori'!M514</f>
        <v>F70</v>
      </c>
      <c r="O514" s="107">
        <f>'[1]Tabella E Superiori'!N514</f>
        <v>0</v>
      </c>
      <c r="P514" s="107">
        <f>'[1]Tabella E Superiori'!O514</f>
        <v>0</v>
      </c>
      <c r="Q514" s="107" t="str">
        <f>'[1]Tabella E Superiori'!P514</f>
        <v>Ritardo mentale lieve in soggetto con gravi problemi di apprendimento</v>
      </c>
      <c r="R514" s="107" t="str">
        <f>'[1]Tabella E Superiori'!Q514</f>
        <v>EH</v>
      </c>
      <c r="S514" s="107" t="str">
        <f>'[1]Tabella E Superiori'!R514</f>
        <v>NO</v>
      </c>
      <c r="T514" s="107">
        <f>'[1]Tabella E Superiori'!S514</f>
        <v>0</v>
      </c>
      <c r="U514" s="107">
        <f>'[1]Tabella E Superiori'!T514</f>
        <v>0</v>
      </c>
      <c r="V514" s="107">
        <f>'[1]Tabella E Superiori'!U514</f>
        <v>0</v>
      </c>
      <c r="W514" s="107">
        <f>'[1]Tabella E Superiori'!V514</f>
        <v>0</v>
      </c>
      <c r="X514" s="107">
        <f>'[1]Tabella E Superiori'!W514</f>
        <v>0</v>
      </c>
      <c r="Y514" s="107">
        <f>'[1]Tabella E Superiori'!X514</f>
        <v>0</v>
      </c>
      <c r="Z514" s="107">
        <f>'[1]Tabella E Superiori'!Y514</f>
        <v>0</v>
      </c>
      <c r="AA514" s="107">
        <f>'[1]Tabella E Superiori'!Z514</f>
        <v>0</v>
      </c>
      <c r="AB514" s="91">
        <f t="shared" si="14"/>
        <v>1</v>
      </c>
    </row>
    <row r="515" spans="1:28" ht="15" hidden="1" customHeight="1">
      <c r="A515" s="92" t="str">
        <f t="shared" si="15"/>
        <v>ENIS004004</v>
      </c>
      <c r="B515" s="107" t="str">
        <f>'[1]Tabella E Superiori'!A515</f>
        <v>ENIS004004</v>
      </c>
      <c r="C515" s="107" t="str">
        <f>'[1]Tabella E Superiori'!B515</f>
        <v>ENRH004018</v>
      </c>
      <c r="D515" s="107" t="str">
        <f>'[1]Tabella E Superiori'!C515</f>
        <v>IP09</v>
      </c>
      <c r="E515" s="107" t="str">
        <f>'[1]Tabella E Superiori'!D515</f>
        <v>EN</v>
      </c>
      <c r="F515" s="107" t="str">
        <f>'[1]Tabella E Superiori'!E515</f>
        <v>ENNA</v>
      </c>
      <c r="G515" s="107" t="str">
        <f>'[1]Tabella E Superiori'!F515</f>
        <v>SS</v>
      </c>
      <c r="H515" s="107" t="str">
        <f>'[1]Tabella E Superiori'!G515</f>
        <v>IIS FEDERICOII</v>
      </c>
      <c r="I515" s="107" t="str">
        <f>'[1]Tabella E Superiori'!H515</f>
        <v>ENRI004018/SS/B.A.</v>
      </c>
      <c r="J515" s="107" t="str">
        <f>'[1]Tabella E Superiori'!I515</f>
        <v>M</v>
      </c>
      <c r="K515" s="150">
        <f>'[1]Tabella E Superiori'!J515</f>
        <v>37524</v>
      </c>
      <c r="L515" s="107" t="str">
        <f>'[1]Tabella E Superiori'!K515</f>
        <v>IT</v>
      </c>
      <c r="M515" s="107">
        <f>'[1]Tabella E Superiori'!L515</f>
        <v>4</v>
      </c>
      <c r="N515" s="107" t="str">
        <f>'[1]Tabella E Superiori'!M515</f>
        <v>F70,9</v>
      </c>
      <c r="O515" s="107">
        <f>'[1]Tabella E Superiori'!N515</f>
        <v>0</v>
      </c>
      <c r="P515" s="107">
        <f>'[1]Tabella E Superiori'!O515</f>
        <v>0</v>
      </c>
      <c r="Q515" s="107" t="str">
        <f>'[1]Tabella E Superiori'!P515</f>
        <v>Ritardo mentale lieve</v>
      </c>
      <c r="R515" s="107" t="str">
        <f>'[1]Tabella E Superiori'!Q515</f>
        <v>EH</v>
      </c>
      <c r="S515" s="107" t="str">
        <f>'[1]Tabella E Superiori'!R515</f>
        <v>NO</v>
      </c>
      <c r="T515" s="107">
        <f>'[1]Tabella E Superiori'!S515</f>
        <v>0</v>
      </c>
      <c r="U515" s="107">
        <f>'[1]Tabella E Superiori'!T515</f>
        <v>0</v>
      </c>
      <c r="V515" s="107">
        <f>'[1]Tabella E Superiori'!U515</f>
        <v>0</v>
      </c>
      <c r="W515" s="107">
        <f>'[1]Tabella E Superiori'!V515</f>
        <v>0</v>
      </c>
      <c r="X515" s="107">
        <f>'[1]Tabella E Superiori'!W515</f>
        <v>0</v>
      </c>
      <c r="Y515" s="107">
        <f>'[1]Tabella E Superiori'!X515</f>
        <v>0</v>
      </c>
      <c r="Z515" s="107">
        <f>'[1]Tabella E Superiori'!Y515</f>
        <v>0</v>
      </c>
      <c r="AA515" s="107">
        <f>'[1]Tabella E Superiori'!Z515</f>
        <v>0</v>
      </c>
      <c r="AB515" s="91">
        <f t="shared" si="14"/>
        <v>1</v>
      </c>
    </row>
    <row r="516" spans="1:28" ht="15" hidden="1" customHeight="1">
      <c r="A516" s="92" t="str">
        <f t="shared" si="15"/>
        <v>ENIS004004</v>
      </c>
      <c r="B516" s="107" t="str">
        <f>'[1]Tabella E Superiori'!A516</f>
        <v>ENIS004004</v>
      </c>
      <c r="C516" s="107" t="str">
        <f>'[1]Tabella E Superiori'!B516</f>
        <v>ENRH004018</v>
      </c>
      <c r="D516" s="107" t="str">
        <f>'[1]Tabella E Superiori'!C516</f>
        <v>IP09</v>
      </c>
      <c r="E516" s="107" t="str">
        <f>'[1]Tabella E Superiori'!D516</f>
        <v>EN</v>
      </c>
      <c r="F516" s="107" t="str">
        <f>'[1]Tabella E Superiori'!E516</f>
        <v>ENNA</v>
      </c>
      <c r="G516" s="107" t="str">
        <f>'[1]Tabella E Superiori'!F516</f>
        <v>SS</v>
      </c>
      <c r="H516" s="107" t="str">
        <f>'[1]Tabella E Superiori'!G516</f>
        <v>IIS FEDERICOII</v>
      </c>
      <c r="I516" s="107" t="str">
        <f>'[1]Tabella E Superiori'!H516</f>
        <v>ENRI004018/SS/G.S.</v>
      </c>
      <c r="J516" s="107" t="str">
        <f>'[1]Tabella E Superiori'!I516</f>
        <v>M</v>
      </c>
      <c r="K516" s="150">
        <f>'[1]Tabella E Superiori'!J516</f>
        <v>37082</v>
      </c>
      <c r="L516" s="107" t="str">
        <f>'[1]Tabella E Superiori'!K516</f>
        <v>IT</v>
      </c>
      <c r="M516" s="107">
        <f>'[1]Tabella E Superiori'!L516</f>
        <v>4</v>
      </c>
      <c r="N516" s="107" t="str">
        <f>'[1]Tabella E Superiori'!M516</f>
        <v>F71.8</v>
      </c>
      <c r="O516" s="107">
        <f>'[1]Tabella E Superiori'!N516</f>
        <v>0</v>
      </c>
      <c r="P516" s="107">
        <f>'[1]Tabella E Superiori'!O516</f>
        <v>0</v>
      </c>
      <c r="Q516" s="107" t="str">
        <f>'[1]Tabella E Superiori'!P516</f>
        <v>Ritardo mentale media gravità</v>
      </c>
      <c r="R516" s="107" t="str">
        <f>'[1]Tabella E Superiori'!Q516</f>
        <v>EHG</v>
      </c>
      <c r="S516" s="107" t="str">
        <f>'[1]Tabella E Superiori'!R516</f>
        <v>NO</v>
      </c>
      <c r="T516" s="107">
        <f>'[1]Tabella E Superiori'!S516</f>
        <v>0</v>
      </c>
      <c r="U516" s="107">
        <f>'[1]Tabella E Superiori'!T516</f>
        <v>0</v>
      </c>
      <c r="V516" s="107">
        <f>'[1]Tabella E Superiori'!U516</f>
        <v>0</v>
      </c>
      <c r="W516" s="107">
        <f>'[1]Tabella E Superiori'!V516</f>
        <v>0</v>
      </c>
      <c r="X516" s="107">
        <f>'[1]Tabella E Superiori'!W516</f>
        <v>0</v>
      </c>
      <c r="Y516" s="107">
        <f>'[1]Tabella E Superiori'!X516</f>
        <v>0</v>
      </c>
      <c r="Z516" s="107">
        <f>'[1]Tabella E Superiori'!Y516</f>
        <v>0</v>
      </c>
      <c r="AA516" s="107">
        <f>'[1]Tabella E Superiori'!Z516</f>
        <v>0</v>
      </c>
      <c r="AB516" s="91">
        <f t="shared" si="14"/>
        <v>1</v>
      </c>
    </row>
    <row r="517" spans="1:28" ht="15" hidden="1" customHeight="1">
      <c r="A517" s="92" t="str">
        <f t="shared" si="15"/>
        <v>ENIS004004</v>
      </c>
      <c r="B517" s="107" t="str">
        <f>'[1]Tabella E Superiori'!A517</f>
        <v>ENIS004004</v>
      </c>
      <c r="C517" s="107" t="str">
        <f>'[1]Tabella E Superiori'!B517</f>
        <v>ENRH004018</v>
      </c>
      <c r="D517" s="107" t="str">
        <f>'[1]Tabella E Superiori'!C517</f>
        <v>IP14</v>
      </c>
      <c r="E517" s="107" t="str">
        <f>'[1]Tabella E Superiori'!D517</f>
        <v>EN</v>
      </c>
      <c r="F517" s="107" t="str">
        <f>'[1]Tabella E Superiori'!E517</f>
        <v>ENNA</v>
      </c>
      <c r="G517" s="107" t="str">
        <f>'[1]Tabella E Superiori'!F517</f>
        <v>SS</v>
      </c>
      <c r="H517" s="107" t="str">
        <f>'[1]Tabella E Superiori'!G517</f>
        <v>IIS FEDERICOII</v>
      </c>
      <c r="I517" s="107" t="str">
        <f>'[1]Tabella E Superiori'!H517</f>
        <v>ENRI004018/SS/S.M.M.K.</v>
      </c>
      <c r="J517" s="107" t="str">
        <f>'[1]Tabella E Superiori'!I517</f>
        <v>M</v>
      </c>
      <c r="K517" s="150">
        <f>'[1]Tabella E Superiori'!J517</f>
        <v>38244</v>
      </c>
      <c r="L517" s="107" t="str">
        <f>'[1]Tabella E Superiori'!K517</f>
        <v>IT</v>
      </c>
      <c r="M517" s="107">
        <f>'[1]Tabella E Superiori'!L517</f>
        <v>2</v>
      </c>
      <c r="N517" s="107" t="str">
        <f>'[1]Tabella E Superiori'!M517</f>
        <v>F70,8</v>
      </c>
      <c r="O517" s="107" t="str">
        <f>'[1]Tabella E Superiori'!N517</f>
        <v>F80,1</v>
      </c>
      <c r="P517" s="107">
        <f>'[1]Tabella E Superiori'!O517</f>
        <v>0</v>
      </c>
      <c r="Q517" s="107" t="str">
        <f>'[1]Tabella E Superiori'!P517</f>
        <v>Ritardo mentale lieve -disturbo del linguaggio</v>
      </c>
      <c r="R517" s="107" t="str">
        <f>'[1]Tabella E Superiori'!Q517</f>
        <v>EH</v>
      </c>
      <c r="S517" s="107" t="str">
        <f>'[1]Tabella E Superiori'!R517</f>
        <v>SI</v>
      </c>
      <c r="T517" s="107">
        <f>'[1]Tabella E Superiori'!S517</f>
        <v>0</v>
      </c>
      <c r="U517" s="107">
        <f>'[1]Tabella E Superiori'!T517</f>
        <v>0</v>
      </c>
      <c r="V517" s="107">
        <f>'[1]Tabella E Superiori'!U517</f>
        <v>0</v>
      </c>
      <c r="W517" s="107">
        <f>'[1]Tabella E Superiori'!V517</f>
        <v>0</v>
      </c>
      <c r="X517" s="107">
        <f>'[1]Tabella E Superiori'!W517</f>
        <v>0</v>
      </c>
      <c r="Y517" s="107">
        <f>'[1]Tabella E Superiori'!X517</f>
        <v>0</v>
      </c>
      <c r="Z517" s="107">
        <f>'[1]Tabella E Superiori'!Y517</f>
        <v>0</v>
      </c>
      <c r="AA517" s="107">
        <f>'[1]Tabella E Superiori'!Z517</f>
        <v>0</v>
      </c>
      <c r="AB517" s="91">
        <f t="shared" si="14"/>
        <v>1</v>
      </c>
    </row>
    <row r="518" spans="1:28" ht="15" hidden="1" customHeight="1">
      <c r="A518" s="92" t="str">
        <f t="shared" si="15"/>
        <v>ENIS004004</v>
      </c>
      <c r="B518" s="107" t="str">
        <f>'[1]Tabella E Superiori'!A518</f>
        <v>ENIS004004</v>
      </c>
      <c r="C518" s="107" t="str">
        <f>'[1]Tabella E Superiori'!B518</f>
        <v>ENRH004018</v>
      </c>
      <c r="D518" s="107" t="str">
        <f>'[1]Tabella E Superiori'!C518</f>
        <v>IP17</v>
      </c>
      <c r="E518" s="107" t="str">
        <f>'[1]Tabella E Superiori'!D518</f>
        <v>EN</v>
      </c>
      <c r="F518" s="107" t="str">
        <f>'[1]Tabella E Superiori'!E518</f>
        <v>ENNA</v>
      </c>
      <c r="G518" s="107" t="str">
        <f>'[1]Tabella E Superiori'!F518</f>
        <v>SS</v>
      </c>
      <c r="H518" s="107" t="str">
        <f>'[1]Tabella E Superiori'!G518</f>
        <v>IIS FEDERICOII</v>
      </c>
      <c r="I518" s="107" t="str">
        <f>'[1]Tabella E Superiori'!H518</f>
        <v>ENRH004018/SS.F.C.S.</v>
      </c>
      <c r="J518" s="107" t="str">
        <f>'[1]Tabella E Superiori'!I518</f>
        <v>M</v>
      </c>
      <c r="K518" s="150">
        <f>'[1]Tabella E Superiori'!J518</f>
        <v>38237</v>
      </c>
      <c r="L518" s="107" t="str">
        <f>'[1]Tabella E Superiori'!K518</f>
        <v>IT</v>
      </c>
      <c r="M518" s="107">
        <f>'[1]Tabella E Superiori'!L518</f>
        <v>1</v>
      </c>
      <c r="N518" s="107">
        <f>'[1]Tabella E Superiori'!M518</f>
        <v>0</v>
      </c>
      <c r="O518" s="107">
        <f>'[1]Tabella E Superiori'!N518</f>
        <v>0</v>
      </c>
      <c r="P518" s="107">
        <f>'[1]Tabella E Superiori'!O518</f>
        <v>0</v>
      </c>
      <c r="Q518" s="107" t="str">
        <f>'[1]Tabella E Superiori'!P518</f>
        <v>IN CORSO DI ACQUISIZIONE</v>
      </c>
      <c r="R518" s="107" t="str">
        <f>'[1]Tabella E Superiori'!Q518</f>
        <v>EH</v>
      </c>
      <c r="S518" s="107" t="str">
        <f>'[1]Tabella E Superiori'!R518</f>
        <v>NO</v>
      </c>
      <c r="T518" s="107">
        <f>'[1]Tabella E Superiori'!S518</f>
        <v>0</v>
      </c>
      <c r="U518" s="107">
        <f>'[1]Tabella E Superiori'!T518</f>
        <v>0</v>
      </c>
      <c r="V518" s="107">
        <f>'[1]Tabella E Superiori'!U518</f>
        <v>0</v>
      </c>
      <c r="W518" s="107">
        <f>'[1]Tabella E Superiori'!V518</f>
        <v>0</v>
      </c>
      <c r="X518" s="107">
        <f>'[1]Tabella E Superiori'!W518</f>
        <v>0</v>
      </c>
      <c r="Y518" s="107">
        <f>'[1]Tabella E Superiori'!X518</f>
        <v>0</v>
      </c>
      <c r="Z518" s="107">
        <f>'[1]Tabella E Superiori'!Y518</f>
        <v>0</v>
      </c>
      <c r="AA518" s="107">
        <f>'[1]Tabella E Superiori'!Z518</f>
        <v>0</v>
      </c>
      <c r="AB518" s="91">
        <f t="shared" si="14"/>
        <v>1</v>
      </c>
    </row>
    <row r="519" spans="1:28" ht="15" hidden="1" customHeight="1">
      <c r="A519" s="92" t="str">
        <f t="shared" si="15"/>
        <v>ENIS004004</v>
      </c>
      <c r="B519" s="107" t="str">
        <f>'[1]Tabella E Superiori'!A519</f>
        <v>ENIS004004</v>
      </c>
      <c r="C519" s="107" t="str">
        <f>'[1]Tabella E Superiori'!B519</f>
        <v>ENRH004018</v>
      </c>
      <c r="D519" s="107" t="str">
        <f>'[1]Tabella E Superiori'!C519</f>
        <v>IP17</v>
      </c>
      <c r="E519" s="107" t="str">
        <f>'[1]Tabella E Superiori'!D519</f>
        <v>EN</v>
      </c>
      <c r="F519" s="107" t="str">
        <f>'[1]Tabella E Superiori'!E519</f>
        <v>ENNA</v>
      </c>
      <c r="G519" s="107" t="str">
        <f>'[1]Tabella E Superiori'!F519</f>
        <v>SS</v>
      </c>
      <c r="H519" s="107" t="str">
        <f>'[1]Tabella E Superiori'!G519</f>
        <v>IIS FEDERICOII</v>
      </c>
      <c r="I519" s="107" t="str">
        <f>'[1]Tabella E Superiori'!H519</f>
        <v>ENRH004018/SS.N.C.</v>
      </c>
      <c r="J519" s="107" t="str">
        <f>'[1]Tabella E Superiori'!I519</f>
        <v>F</v>
      </c>
      <c r="K519" s="150">
        <f>'[1]Tabella E Superiori'!J519</f>
        <v>38206</v>
      </c>
      <c r="L519" s="107" t="str">
        <f>'[1]Tabella E Superiori'!K519</f>
        <v>IT</v>
      </c>
      <c r="M519" s="107">
        <f>'[1]Tabella E Superiori'!L519</f>
        <v>1</v>
      </c>
      <c r="N519" s="107" t="str">
        <f>'[1]Tabella E Superiori'!M519</f>
        <v>H90</v>
      </c>
      <c r="O519" s="107">
        <f>'[1]Tabella E Superiori'!N519</f>
        <v>0</v>
      </c>
      <c r="P519" s="107">
        <f>'[1]Tabella E Superiori'!O519</f>
        <v>0</v>
      </c>
      <c r="Q519" s="107" t="str">
        <f>'[1]Tabella E Superiori'!P519</f>
        <v>Sordità da difetto di trasmissione e/o neurosensoriale</v>
      </c>
      <c r="R519" s="107" t="str">
        <f>'[1]Tabella E Superiori'!Q519</f>
        <v>EHG</v>
      </c>
      <c r="S519" s="107" t="str">
        <f>'[1]Tabella E Superiori'!R519</f>
        <v>NO</v>
      </c>
      <c r="T519" s="107">
        <f>'[1]Tabella E Superiori'!S519</f>
        <v>0</v>
      </c>
      <c r="U519" s="107">
        <f>'[1]Tabella E Superiori'!T519</f>
        <v>0</v>
      </c>
      <c r="V519" s="107">
        <f>'[1]Tabella E Superiori'!U519</f>
        <v>0</v>
      </c>
      <c r="W519" s="107">
        <f>'[1]Tabella E Superiori'!V519</f>
        <v>0</v>
      </c>
      <c r="X519" s="107">
        <f>'[1]Tabella E Superiori'!W519</f>
        <v>0</v>
      </c>
      <c r="Y519" s="107">
        <f>'[1]Tabella E Superiori'!X519</f>
        <v>0</v>
      </c>
      <c r="Z519" s="107">
        <f>'[1]Tabella E Superiori'!Y519</f>
        <v>0</v>
      </c>
      <c r="AA519" s="107">
        <f>'[1]Tabella E Superiori'!Z519</f>
        <v>0</v>
      </c>
      <c r="AB519" s="91">
        <f t="shared" si="14"/>
        <v>1</v>
      </c>
    </row>
    <row r="520" spans="1:28" ht="15" hidden="1" customHeight="1">
      <c r="A520" s="92" t="str">
        <f t="shared" si="15"/>
        <v>ENIS004004</v>
      </c>
      <c r="B520" s="107" t="str">
        <f>'[1]Tabella E Superiori'!A520</f>
        <v>ENIS004004</v>
      </c>
      <c r="C520" s="107" t="str">
        <f>'[1]Tabella E Superiori'!B520</f>
        <v>ENRH004018</v>
      </c>
      <c r="D520" s="107" t="str">
        <f>'[1]Tabella E Superiori'!C520</f>
        <v>IP17</v>
      </c>
      <c r="E520" s="107" t="str">
        <f>'[1]Tabella E Superiori'!D520</f>
        <v>EN</v>
      </c>
      <c r="F520" s="107" t="str">
        <f>'[1]Tabella E Superiori'!E520</f>
        <v>ENNA</v>
      </c>
      <c r="G520" s="107" t="str">
        <f>'[1]Tabella E Superiori'!F520</f>
        <v>SS</v>
      </c>
      <c r="H520" s="107" t="str">
        <f>'[1]Tabella E Superiori'!G520</f>
        <v>IIS FEDERICOII</v>
      </c>
      <c r="I520" s="107" t="str">
        <f>'[1]Tabella E Superiori'!H520</f>
        <v>ENRH004018/SS.T.N.</v>
      </c>
      <c r="J520" s="107" t="str">
        <f>'[1]Tabella E Superiori'!I520</f>
        <v>F</v>
      </c>
      <c r="K520" s="150">
        <f>'[1]Tabella E Superiori'!J520</f>
        <v>37451</v>
      </c>
      <c r="L520" s="107" t="str">
        <f>'[1]Tabella E Superiori'!K520</f>
        <v>IT</v>
      </c>
      <c r="M520" s="107">
        <f>'[1]Tabella E Superiori'!L520</f>
        <v>1</v>
      </c>
      <c r="N520" s="107">
        <f>'[1]Tabella E Superiori'!M520</f>
        <v>0</v>
      </c>
      <c r="O520" s="107">
        <f>'[1]Tabella E Superiori'!N520</f>
        <v>0</v>
      </c>
      <c r="P520" s="107">
        <f>'[1]Tabella E Superiori'!O520</f>
        <v>0</v>
      </c>
      <c r="Q520" s="107" t="str">
        <f>'[1]Tabella E Superiori'!P520</f>
        <v>IN CORSO DI ACQUISIZIONE</v>
      </c>
      <c r="R520" s="107" t="str">
        <f>'[1]Tabella E Superiori'!Q520</f>
        <v>EHG</v>
      </c>
      <c r="S520" s="107" t="str">
        <f>'[1]Tabella E Superiori'!R520</f>
        <v>NO</v>
      </c>
      <c r="T520" s="107">
        <f>'[1]Tabella E Superiori'!S520</f>
        <v>0</v>
      </c>
      <c r="U520" s="107">
        <f>'[1]Tabella E Superiori'!T520</f>
        <v>0</v>
      </c>
      <c r="V520" s="107">
        <f>'[1]Tabella E Superiori'!U520</f>
        <v>0</v>
      </c>
      <c r="W520" s="107">
        <f>'[1]Tabella E Superiori'!V520</f>
        <v>0</v>
      </c>
      <c r="X520" s="107">
        <f>'[1]Tabella E Superiori'!W520</f>
        <v>0</v>
      </c>
      <c r="Y520" s="107">
        <f>'[1]Tabella E Superiori'!X520</f>
        <v>0</v>
      </c>
      <c r="Z520" s="107">
        <f>'[1]Tabella E Superiori'!Y520</f>
        <v>0</v>
      </c>
      <c r="AA520" s="107">
        <f>'[1]Tabella E Superiori'!Z520</f>
        <v>0</v>
      </c>
      <c r="AB520" s="91">
        <f t="shared" si="14"/>
        <v>1</v>
      </c>
    </row>
    <row r="521" spans="1:28" ht="15" hidden="1" customHeight="1">
      <c r="A521" s="92" t="str">
        <f t="shared" si="15"/>
        <v>ENIS004004</v>
      </c>
      <c r="B521" s="107" t="str">
        <f>'[1]Tabella E Superiori'!A521</f>
        <v>ENIS004004</v>
      </c>
      <c r="C521" s="107" t="str">
        <f>'[1]Tabella E Superiori'!B521</f>
        <v>ENRH004018</v>
      </c>
      <c r="D521" s="107" t="str">
        <f>'[1]Tabella E Superiori'!C521</f>
        <v>IP17</v>
      </c>
      <c r="E521" s="107" t="str">
        <f>'[1]Tabella E Superiori'!D521</f>
        <v>EN</v>
      </c>
      <c r="F521" s="107" t="str">
        <f>'[1]Tabella E Superiori'!E521</f>
        <v>ENNA</v>
      </c>
      <c r="G521" s="107" t="str">
        <f>'[1]Tabella E Superiori'!F521</f>
        <v>SS</v>
      </c>
      <c r="H521" s="107" t="str">
        <f>'[1]Tabella E Superiori'!G521</f>
        <v>IIS FEDERICOII</v>
      </c>
      <c r="I521" s="107" t="str">
        <f>'[1]Tabella E Superiori'!H521</f>
        <v>ENRH004018/SS/I.M.L.</v>
      </c>
      <c r="J521" s="107" t="str">
        <f>'[1]Tabella E Superiori'!I521</f>
        <v>F</v>
      </c>
      <c r="K521" s="150">
        <f>'[1]Tabella E Superiori'!J521</f>
        <v>38442</v>
      </c>
      <c r="L521" s="107" t="str">
        <f>'[1]Tabella E Superiori'!K521</f>
        <v>IT</v>
      </c>
      <c r="M521" s="107">
        <f>'[1]Tabella E Superiori'!L521</f>
        <v>1</v>
      </c>
      <c r="N521" s="107">
        <f>'[1]Tabella E Superiori'!M521</f>
        <v>0</v>
      </c>
      <c r="O521" s="107">
        <f>'[1]Tabella E Superiori'!N521</f>
        <v>0</v>
      </c>
      <c r="P521" s="107">
        <f>'[1]Tabella E Superiori'!O521</f>
        <v>0</v>
      </c>
      <c r="Q521" s="107" t="str">
        <f>'[1]Tabella E Superiori'!P521</f>
        <v>IN CORSO DI ACQUISIZIONE</v>
      </c>
      <c r="R521" s="107" t="str">
        <f>'[1]Tabella E Superiori'!Q521</f>
        <v>EHG</v>
      </c>
      <c r="S521" s="107" t="str">
        <f>'[1]Tabella E Superiori'!R521</f>
        <v>NO</v>
      </c>
      <c r="T521" s="107">
        <f>'[1]Tabella E Superiori'!S521</f>
        <v>0</v>
      </c>
      <c r="U521" s="107">
        <f>'[1]Tabella E Superiori'!T521</f>
        <v>0</v>
      </c>
      <c r="V521" s="107">
        <f>'[1]Tabella E Superiori'!U521</f>
        <v>0</v>
      </c>
      <c r="W521" s="107">
        <f>'[1]Tabella E Superiori'!V521</f>
        <v>0</v>
      </c>
      <c r="X521" s="107">
        <f>'[1]Tabella E Superiori'!W521</f>
        <v>0</v>
      </c>
      <c r="Y521" s="107">
        <f>'[1]Tabella E Superiori'!X521</f>
        <v>0</v>
      </c>
      <c r="Z521" s="107">
        <f>'[1]Tabella E Superiori'!Y521</f>
        <v>0</v>
      </c>
      <c r="AA521" s="107">
        <f>'[1]Tabella E Superiori'!Z521</f>
        <v>0</v>
      </c>
      <c r="AB521" s="91">
        <f t="shared" si="14"/>
        <v>1</v>
      </c>
    </row>
    <row r="522" spans="1:28" ht="15" hidden="1" customHeight="1">
      <c r="A522" s="92" t="str">
        <f t="shared" si="15"/>
        <v>ENIS004004</v>
      </c>
      <c r="B522" s="107" t="str">
        <f>'[1]Tabella E Superiori'!A522</f>
        <v>ENIS004004</v>
      </c>
      <c r="C522" s="107" t="str">
        <f>'[1]Tabella E Superiori'!B522</f>
        <v>ENRH004018</v>
      </c>
      <c r="D522" s="107" t="str">
        <f>'[1]Tabella E Superiori'!C522</f>
        <v>IP17</v>
      </c>
      <c r="E522" s="107" t="str">
        <f>'[1]Tabella E Superiori'!D522</f>
        <v>EN</v>
      </c>
      <c r="F522" s="107" t="str">
        <f>'[1]Tabella E Superiori'!E522</f>
        <v>ENNA</v>
      </c>
      <c r="G522" s="107" t="str">
        <f>'[1]Tabella E Superiori'!F522</f>
        <v>SS</v>
      </c>
      <c r="H522" s="107" t="str">
        <f>'[1]Tabella E Superiori'!G522</f>
        <v>IIS FEDERICOII</v>
      </c>
      <c r="I522" s="107" t="str">
        <f>'[1]Tabella E Superiori'!H522</f>
        <v>ENRH004018/SS/R.C.</v>
      </c>
      <c r="J522" s="107" t="str">
        <f>'[1]Tabella E Superiori'!I522</f>
        <v>M</v>
      </c>
      <c r="K522" s="150">
        <f>'[1]Tabella E Superiori'!J522</f>
        <v>38543</v>
      </c>
      <c r="L522" s="107" t="str">
        <f>'[1]Tabella E Superiori'!K522</f>
        <v>IT</v>
      </c>
      <c r="M522" s="107">
        <f>'[1]Tabella E Superiori'!L522</f>
        <v>1</v>
      </c>
      <c r="N522" s="107" t="str">
        <f>'[1]Tabella E Superiori'!M522</f>
        <v>H90</v>
      </c>
      <c r="O522" s="107">
        <f>'[1]Tabella E Superiori'!N522</f>
        <v>0</v>
      </c>
      <c r="P522" s="107">
        <f>'[1]Tabella E Superiori'!O522</f>
        <v>0</v>
      </c>
      <c r="Q522" s="107" t="str">
        <f>'[1]Tabella E Superiori'!P522</f>
        <v>Sordità da difetto di trasmissione e/o neurosensoriale</v>
      </c>
      <c r="R522" s="107" t="str">
        <f>'[1]Tabella E Superiori'!Q522</f>
        <v>DHG</v>
      </c>
      <c r="S522" s="107" t="str">
        <f>'[1]Tabella E Superiori'!R522</f>
        <v>NO</v>
      </c>
      <c r="T522" s="107">
        <f>'[1]Tabella E Superiori'!S522</f>
        <v>0</v>
      </c>
      <c r="U522" s="107">
        <f>'[1]Tabella E Superiori'!T522</f>
        <v>0</v>
      </c>
      <c r="V522" s="107">
        <f>'[1]Tabella E Superiori'!U522</f>
        <v>0</v>
      </c>
      <c r="W522" s="107">
        <f>'[1]Tabella E Superiori'!V522</f>
        <v>0</v>
      </c>
      <c r="X522" s="107">
        <f>'[1]Tabella E Superiori'!W522</f>
        <v>0</v>
      </c>
      <c r="Y522" s="107">
        <f>'[1]Tabella E Superiori'!X522</f>
        <v>0</v>
      </c>
      <c r="Z522" s="107">
        <f>'[1]Tabella E Superiori'!Y522</f>
        <v>0</v>
      </c>
      <c r="AA522" s="107">
        <f>'[1]Tabella E Superiori'!Z522</f>
        <v>0</v>
      </c>
      <c r="AB522" s="91">
        <f t="shared" si="14"/>
        <v>1</v>
      </c>
    </row>
    <row r="523" spans="1:28" ht="15" hidden="1" customHeight="1">
      <c r="A523" s="92" t="str">
        <f t="shared" si="15"/>
        <v>ENIS004004</v>
      </c>
      <c r="B523" s="107" t="str">
        <f>'[1]Tabella E Superiori'!A523</f>
        <v>ENIS004004</v>
      </c>
      <c r="C523" s="107" t="str">
        <f>'[1]Tabella E Superiori'!B523</f>
        <v>ENRH004018</v>
      </c>
      <c r="D523" s="107" t="str">
        <f>'[1]Tabella E Superiori'!C523</f>
        <v>IP17</v>
      </c>
      <c r="E523" s="107" t="str">
        <f>'[1]Tabella E Superiori'!D523</f>
        <v>EN</v>
      </c>
      <c r="F523" s="107" t="str">
        <f>'[1]Tabella E Superiori'!E523</f>
        <v>ENNA</v>
      </c>
      <c r="G523" s="107" t="str">
        <f>'[1]Tabella E Superiori'!F523</f>
        <v>SS</v>
      </c>
      <c r="H523" s="107" t="str">
        <f>'[1]Tabella E Superiori'!G523</f>
        <v>IIS FEDERICOII</v>
      </c>
      <c r="I523" s="107" t="str">
        <f>'[1]Tabella E Superiori'!H523</f>
        <v>ENRH004018/SS/C.A.</v>
      </c>
      <c r="J523" s="107" t="str">
        <f>'[1]Tabella E Superiori'!I523</f>
        <v>M</v>
      </c>
      <c r="K523" s="150">
        <f>'[1]Tabella E Superiori'!J523</f>
        <v>37131</v>
      </c>
      <c r="L523" s="107" t="str">
        <f>'[1]Tabella E Superiori'!K523</f>
        <v>IT</v>
      </c>
      <c r="M523" s="107">
        <f>'[1]Tabella E Superiori'!L523</f>
        <v>2</v>
      </c>
      <c r="N523" s="107" t="str">
        <f>'[1]Tabella E Superiori'!M523</f>
        <v>F70.1</v>
      </c>
      <c r="O523" s="107" t="str">
        <f>'[1]Tabella E Superiori'!N523</f>
        <v>F81.3</v>
      </c>
      <c r="P523" s="107">
        <f>'[1]Tabella E Superiori'!O523</f>
        <v>0</v>
      </c>
      <c r="Q523" s="107" t="str">
        <f>'[1]Tabella E Superiori'!P523</f>
        <v>Ritardo mentale !ieve, Disturbo misto</v>
      </c>
      <c r="R523" s="107" t="str">
        <f>'[1]Tabella E Superiori'!Q523</f>
        <v>EH</v>
      </c>
      <c r="S523" s="107" t="str">
        <f>'[1]Tabella E Superiori'!R523</f>
        <v>NO</v>
      </c>
      <c r="T523" s="107">
        <f>'[1]Tabella E Superiori'!S523</f>
        <v>0</v>
      </c>
      <c r="U523" s="107">
        <f>'[1]Tabella E Superiori'!T523</f>
        <v>0</v>
      </c>
      <c r="V523" s="107">
        <f>'[1]Tabella E Superiori'!U523</f>
        <v>0</v>
      </c>
      <c r="W523" s="107">
        <f>'[1]Tabella E Superiori'!V523</f>
        <v>0</v>
      </c>
      <c r="X523" s="107">
        <f>'[1]Tabella E Superiori'!W523</f>
        <v>0</v>
      </c>
      <c r="Y523" s="107">
        <f>'[1]Tabella E Superiori'!X523</f>
        <v>0</v>
      </c>
      <c r="Z523" s="107">
        <f>'[1]Tabella E Superiori'!Y523</f>
        <v>0</v>
      </c>
      <c r="AA523" s="107">
        <f>'[1]Tabella E Superiori'!Z523</f>
        <v>0</v>
      </c>
      <c r="AB523" s="91">
        <f t="shared" si="14"/>
        <v>1</v>
      </c>
    </row>
    <row r="524" spans="1:28" ht="15" hidden="1" customHeight="1">
      <c r="A524" s="92" t="str">
        <f t="shared" si="15"/>
        <v>ENIS004004</v>
      </c>
      <c r="B524" s="107" t="str">
        <f>'[1]Tabella E Superiori'!A524</f>
        <v>ENIS004004</v>
      </c>
      <c r="C524" s="107" t="str">
        <f>'[1]Tabella E Superiori'!B524</f>
        <v>ENRH004018</v>
      </c>
      <c r="D524" s="107" t="str">
        <f>'[1]Tabella E Superiori'!C524</f>
        <v>IP17</v>
      </c>
      <c r="E524" s="107" t="str">
        <f>'[1]Tabella E Superiori'!D524</f>
        <v>EN</v>
      </c>
      <c r="F524" s="107" t="str">
        <f>'[1]Tabella E Superiori'!E524</f>
        <v>ENNA</v>
      </c>
      <c r="G524" s="107" t="str">
        <f>'[1]Tabella E Superiori'!F524</f>
        <v>SS</v>
      </c>
      <c r="H524" s="107" t="str">
        <f>'[1]Tabella E Superiori'!G524</f>
        <v>IIS FEDERICOII</v>
      </c>
      <c r="I524" s="107" t="str">
        <f>'[1]Tabella E Superiori'!H524</f>
        <v>ENRH004018/SS/C.G.</v>
      </c>
      <c r="J524" s="107" t="str">
        <f>'[1]Tabella E Superiori'!I524</f>
        <v>F</v>
      </c>
      <c r="K524" s="150">
        <f>'[1]Tabella E Superiori'!J524</f>
        <v>38201</v>
      </c>
      <c r="L524" s="107" t="str">
        <f>'[1]Tabella E Superiori'!K524</f>
        <v>IT</v>
      </c>
      <c r="M524" s="107">
        <f>'[1]Tabella E Superiori'!L524</f>
        <v>2</v>
      </c>
      <c r="N524" s="107" t="str">
        <f>'[1]Tabella E Superiori'!M524</f>
        <v>F70</v>
      </c>
      <c r="O524" s="107" t="str">
        <f>'[1]Tabella E Superiori'!N524</f>
        <v>F80,1</v>
      </c>
      <c r="P524" s="107">
        <f>'[1]Tabella E Superiori'!O524</f>
        <v>0</v>
      </c>
      <c r="Q524" s="107" t="str">
        <f>'[1]Tabella E Superiori'!P524</f>
        <v>Ritardo mentale lieve -Disturbo dell'espressione de l linguaggio</v>
      </c>
      <c r="R524" s="107" t="str">
        <f>'[1]Tabella E Superiori'!Q524</f>
        <v>EH</v>
      </c>
      <c r="S524" s="107" t="str">
        <f>'[1]Tabella E Superiori'!R524</f>
        <v>SI</v>
      </c>
      <c r="T524" s="107">
        <f>'[1]Tabella E Superiori'!S524</f>
        <v>0</v>
      </c>
      <c r="U524" s="107">
        <f>'[1]Tabella E Superiori'!T524</f>
        <v>0</v>
      </c>
      <c r="V524" s="107">
        <f>'[1]Tabella E Superiori'!U524</f>
        <v>0</v>
      </c>
      <c r="W524" s="107">
        <f>'[1]Tabella E Superiori'!V524</f>
        <v>0</v>
      </c>
      <c r="X524" s="107">
        <f>'[1]Tabella E Superiori'!W524</f>
        <v>0</v>
      </c>
      <c r="Y524" s="107">
        <f>'[1]Tabella E Superiori'!X524</f>
        <v>0</v>
      </c>
      <c r="Z524" s="107">
        <f>'[1]Tabella E Superiori'!Y524</f>
        <v>0</v>
      </c>
      <c r="AA524" s="107">
        <f>'[1]Tabella E Superiori'!Z524</f>
        <v>0</v>
      </c>
      <c r="AB524" s="91">
        <f t="shared" ref="AB524:AB587" si="16">COUNTIFS(I$12:I$1299,I524,K$12:K$1299,K524)</f>
        <v>1</v>
      </c>
    </row>
    <row r="525" spans="1:28" ht="15" hidden="1" customHeight="1">
      <c r="A525" s="92" t="str">
        <f t="shared" ref="A525:A588" si="17">IF(OR(C525="CLRA00751L",C525="CLRA00850B",C525="CLRH00350C",C525="CLRH00950B",C525="CLRI00650B",C525="CLRI0075007",C525="CLRI010503",C525="CLTD00352L",C525="CLTD00750T",C525="CLTD01651N",C525="CLTD09050E",C525="CLTF01251L",C525="CLTF02050E",C525="CLTL00651D",C525="ENRA00251T",C525="ENRA00252V",C525="ENRC00250Q",C525="ENRF00650R",C525="ENRF017518",C525="ENRH00450L",C525="ENTD02151D"),C525,B525)</f>
        <v>ENIS004004</v>
      </c>
      <c r="B525" s="107" t="str">
        <f>'[1]Tabella E Superiori'!A525</f>
        <v>ENIS004004</v>
      </c>
      <c r="C525" s="107" t="str">
        <f>'[1]Tabella E Superiori'!B525</f>
        <v>ENRH004018</v>
      </c>
      <c r="D525" s="107" t="str">
        <f>'[1]Tabella E Superiori'!C525</f>
        <v>IP17</v>
      </c>
      <c r="E525" s="107" t="str">
        <f>'[1]Tabella E Superiori'!D525</f>
        <v>EN</v>
      </c>
      <c r="F525" s="107" t="str">
        <f>'[1]Tabella E Superiori'!E525</f>
        <v>ENNA</v>
      </c>
      <c r="G525" s="107" t="str">
        <f>'[1]Tabella E Superiori'!F525</f>
        <v>SS</v>
      </c>
      <c r="H525" s="107" t="str">
        <f>'[1]Tabella E Superiori'!G525</f>
        <v>IIS FEDERICOII</v>
      </c>
      <c r="I525" s="107" t="str">
        <f>'[1]Tabella E Superiori'!H525</f>
        <v>ENRH004018/SS/C.L.</v>
      </c>
      <c r="J525" s="107" t="str">
        <f>'[1]Tabella E Superiori'!I525</f>
        <v>M</v>
      </c>
      <c r="K525" s="150">
        <f>'[1]Tabella E Superiori'!J525</f>
        <v>38334</v>
      </c>
      <c r="L525" s="107" t="str">
        <f>'[1]Tabella E Superiori'!K525</f>
        <v>IT</v>
      </c>
      <c r="M525" s="107">
        <f>'[1]Tabella E Superiori'!L525</f>
        <v>2</v>
      </c>
      <c r="N525" s="107" t="str">
        <f>'[1]Tabella E Superiori'!M525</f>
        <v>F7 10.1</v>
      </c>
      <c r="O525" s="107" t="str">
        <f>'[1]Tabella E Superiori'!N525</f>
        <v>F98.5</v>
      </c>
      <c r="P525" s="107" t="str">
        <f>'[1]Tabella E Superiori'!O525</f>
        <v>F98.1</v>
      </c>
      <c r="Q525" s="107" t="str">
        <f>'[1]Tabella E Superiori'!P525</f>
        <v>Ritardo mentale lieve-disturbo ansia sociale infanzia</v>
      </c>
      <c r="R525" s="107" t="str">
        <f>'[1]Tabella E Superiori'!Q525</f>
        <v>EHG</v>
      </c>
      <c r="S525" s="107" t="str">
        <f>'[1]Tabella E Superiori'!R525</f>
        <v>SI</v>
      </c>
      <c r="T525" s="107">
        <f>'[1]Tabella E Superiori'!S525</f>
        <v>0</v>
      </c>
      <c r="U525" s="107">
        <f>'[1]Tabella E Superiori'!T525</f>
        <v>0</v>
      </c>
      <c r="V525" s="107">
        <f>'[1]Tabella E Superiori'!U525</f>
        <v>0</v>
      </c>
      <c r="W525" s="107">
        <f>'[1]Tabella E Superiori'!V525</f>
        <v>0</v>
      </c>
      <c r="X525" s="107">
        <f>'[1]Tabella E Superiori'!W525</f>
        <v>0</v>
      </c>
      <c r="Y525" s="107">
        <f>'[1]Tabella E Superiori'!X525</f>
        <v>0</v>
      </c>
      <c r="Z525" s="107">
        <f>'[1]Tabella E Superiori'!Y525</f>
        <v>0</v>
      </c>
      <c r="AA525" s="107">
        <f>'[1]Tabella E Superiori'!Z525</f>
        <v>0</v>
      </c>
      <c r="AB525" s="91">
        <f t="shared" si="16"/>
        <v>1</v>
      </c>
    </row>
    <row r="526" spans="1:28" ht="15" hidden="1" customHeight="1">
      <c r="A526" s="92" t="str">
        <f t="shared" si="17"/>
        <v>ENIS004004</v>
      </c>
      <c r="B526" s="107" t="str">
        <f>'[1]Tabella E Superiori'!A526</f>
        <v>ENIS004004</v>
      </c>
      <c r="C526" s="107" t="str">
        <f>'[1]Tabella E Superiori'!B526</f>
        <v>ENRH004018</v>
      </c>
      <c r="D526" s="107" t="str">
        <f>'[1]Tabella E Superiori'!C526</f>
        <v>IP17</v>
      </c>
      <c r="E526" s="107" t="str">
        <f>'[1]Tabella E Superiori'!D526</f>
        <v>EN</v>
      </c>
      <c r="F526" s="107" t="str">
        <f>'[1]Tabella E Superiori'!E526</f>
        <v>ENNA</v>
      </c>
      <c r="G526" s="107" t="str">
        <f>'[1]Tabella E Superiori'!F526</f>
        <v>SS</v>
      </c>
      <c r="H526" s="107" t="str">
        <f>'[1]Tabella E Superiori'!G526</f>
        <v>IIS FEDERICOII</v>
      </c>
      <c r="I526" s="107" t="str">
        <f>'[1]Tabella E Superiori'!H526</f>
        <v>ENRH004018/SS/D.F.G.G.</v>
      </c>
      <c r="J526" s="107" t="str">
        <f>'[1]Tabella E Superiori'!I526</f>
        <v>F</v>
      </c>
      <c r="K526" s="150">
        <f>'[1]Tabella E Superiori'!J526</f>
        <v>38104</v>
      </c>
      <c r="L526" s="107" t="str">
        <f>'[1]Tabella E Superiori'!K526</f>
        <v>IT</v>
      </c>
      <c r="M526" s="107">
        <f>'[1]Tabella E Superiori'!L526</f>
        <v>2</v>
      </c>
      <c r="N526" s="107" t="str">
        <f>'[1]Tabella E Superiori'!M526</f>
        <v>F70.1</v>
      </c>
      <c r="O526" s="107" t="str">
        <f>'[1]Tabella E Superiori'!N526</f>
        <v>Q65.0</v>
      </c>
      <c r="P526" s="107">
        <f>'[1]Tabella E Superiori'!O526</f>
        <v>0</v>
      </c>
      <c r="Q526" s="107" t="str">
        <f>'[1]Tabella E Superiori'!P526</f>
        <v>Ritardo mentale lieve-lussazione congenita dell'anca</v>
      </c>
      <c r="R526" s="107" t="str">
        <f>'[1]Tabella E Superiori'!Q526</f>
        <v>EH</v>
      </c>
      <c r="S526" s="107" t="str">
        <f>'[1]Tabella E Superiori'!R526</f>
        <v>SI</v>
      </c>
      <c r="T526" s="107">
        <f>'[1]Tabella E Superiori'!S526</f>
        <v>0</v>
      </c>
      <c r="U526" s="107">
        <f>'[1]Tabella E Superiori'!T526</f>
        <v>0</v>
      </c>
      <c r="V526" s="107">
        <f>'[1]Tabella E Superiori'!U526</f>
        <v>0</v>
      </c>
      <c r="W526" s="107">
        <f>'[1]Tabella E Superiori'!V526</f>
        <v>0</v>
      </c>
      <c r="X526" s="107">
        <f>'[1]Tabella E Superiori'!W526</f>
        <v>0</v>
      </c>
      <c r="Y526" s="107">
        <f>'[1]Tabella E Superiori'!X526</f>
        <v>0</v>
      </c>
      <c r="Z526" s="107">
        <f>'[1]Tabella E Superiori'!Y526</f>
        <v>0</v>
      </c>
      <c r="AA526" s="107">
        <f>'[1]Tabella E Superiori'!Z526</f>
        <v>0</v>
      </c>
      <c r="AB526" s="91">
        <f t="shared" si="16"/>
        <v>1</v>
      </c>
    </row>
    <row r="527" spans="1:28" ht="15" hidden="1" customHeight="1">
      <c r="A527" s="92" t="str">
        <f t="shared" si="17"/>
        <v>ENIS004004</v>
      </c>
      <c r="B527" s="107" t="str">
        <f>'[1]Tabella E Superiori'!A527</f>
        <v>ENIS004004</v>
      </c>
      <c r="C527" s="107" t="str">
        <f>'[1]Tabella E Superiori'!B527</f>
        <v>ENRH004018</v>
      </c>
      <c r="D527" s="107" t="str">
        <f>'[1]Tabella E Superiori'!C527</f>
        <v>IP17</v>
      </c>
      <c r="E527" s="107" t="str">
        <f>'[1]Tabella E Superiori'!D527</f>
        <v>EN</v>
      </c>
      <c r="F527" s="107" t="str">
        <f>'[1]Tabella E Superiori'!E527</f>
        <v>ENNA</v>
      </c>
      <c r="G527" s="107" t="str">
        <f>'[1]Tabella E Superiori'!F527</f>
        <v>SS</v>
      </c>
      <c r="H527" s="107" t="str">
        <f>'[1]Tabella E Superiori'!G527</f>
        <v>IIS FEDERICOII</v>
      </c>
      <c r="I527" s="107" t="str">
        <f>'[1]Tabella E Superiori'!H527</f>
        <v>ENRH004018/SS/I.L.</v>
      </c>
      <c r="J527" s="107" t="str">
        <f>'[1]Tabella E Superiori'!I527</f>
        <v>M</v>
      </c>
      <c r="K527" s="150">
        <f>'[1]Tabella E Superiori'!J527</f>
        <v>37970</v>
      </c>
      <c r="L527" s="107" t="str">
        <f>'[1]Tabella E Superiori'!K527</f>
        <v>IT</v>
      </c>
      <c r="M527" s="107">
        <f>'[1]Tabella E Superiori'!L527</f>
        <v>2</v>
      </c>
      <c r="N527" s="107" t="str">
        <f>'[1]Tabella E Superiori'!M527</f>
        <v>F70</v>
      </c>
      <c r="O527" s="107" t="str">
        <f>'[1]Tabella E Superiori'!N527</f>
        <v>F93</v>
      </c>
      <c r="P527" s="107">
        <f>'[1]Tabella E Superiori'!O527</f>
        <v>0</v>
      </c>
      <c r="Q527" s="107" t="str">
        <f>'[1]Tabella E Superiori'!P527</f>
        <v>Ritardo mentale lieve-Disturbo della sfera emozionale</v>
      </c>
      <c r="R527" s="107" t="str">
        <f>'[1]Tabella E Superiori'!Q527</f>
        <v>EHG</v>
      </c>
      <c r="S527" s="107" t="str">
        <f>'[1]Tabella E Superiori'!R527</f>
        <v>SI</v>
      </c>
      <c r="T527" s="107">
        <f>'[1]Tabella E Superiori'!S527</f>
        <v>0</v>
      </c>
      <c r="U527" s="107">
        <f>'[1]Tabella E Superiori'!T527</f>
        <v>0</v>
      </c>
      <c r="V527" s="107">
        <f>'[1]Tabella E Superiori'!U527</f>
        <v>0</v>
      </c>
      <c r="W527" s="107">
        <f>'[1]Tabella E Superiori'!V527</f>
        <v>0</v>
      </c>
      <c r="X527" s="107">
        <f>'[1]Tabella E Superiori'!W527</f>
        <v>0</v>
      </c>
      <c r="Y527" s="107">
        <f>'[1]Tabella E Superiori'!X527</f>
        <v>0</v>
      </c>
      <c r="Z527" s="107">
        <f>'[1]Tabella E Superiori'!Y527</f>
        <v>0</v>
      </c>
      <c r="AA527" s="107">
        <f>'[1]Tabella E Superiori'!Z527</f>
        <v>0</v>
      </c>
      <c r="AB527" s="91">
        <f t="shared" si="16"/>
        <v>1</v>
      </c>
    </row>
    <row r="528" spans="1:28" ht="15" hidden="1" customHeight="1">
      <c r="A528" s="92" t="str">
        <f t="shared" si="17"/>
        <v>ENIS004004</v>
      </c>
      <c r="B528" s="107" t="str">
        <f>'[1]Tabella E Superiori'!A528</f>
        <v>ENIS004004</v>
      </c>
      <c r="C528" s="107" t="str">
        <f>'[1]Tabella E Superiori'!B528</f>
        <v>ENRH004018</v>
      </c>
      <c r="D528" s="107" t="str">
        <f>'[1]Tabella E Superiori'!C528</f>
        <v>IP17</v>
      </c>
      <c r="E528" s="107" t="str">
        <f>'[1]Tabella E Superiori'!D528</f>
        <v>EN</v>
      </c>
      <c r="F528" s="107" t="str">
        <f>'[1]Tabella E Superiori'!E528</f>
        <v>ENNA</v>
      </c>
      <c r="G528" s="107" t="str">
        <f>'[1]Tabella E Superiori'!F528</f>
        <v>SS</v>
      </c>
      <c r="H528" s="107" t="str">
        <f>'[1]Tabella E Superiori'!G528</f>
        <v>IIS FEDERICOII</v>
      </c>
      <c r="I528" s="107" t="str">
        <f>'[1]Tabella E Superiori'!H528</f>
        <v>ENRH004018/SS/L.C.</v>
      </c>
      <c r="J528" s="107" t="str">
        <f>'[1]Tabella E Superiori'!I528</f>
        <v>M</v>
      </c>
      <c r="K528" s="150">
        <f>'[1]Tabella E Superiori'!J528</f>
        <v>38108</v>
      </c>
      <c r="L528" s="107" t="str">
        <f>'[1]Tabella E Superiori'!K528</f>
        <v>IT</v>
      </c>
      <c r="M528" s="107">
        <f>'[1]Tabella E Superiori'!L528</f>
        <v>2</v>
      </c>
      <c r="N528" s="107" t="str">
        <f>'[1]Tabella E Superiori'!M528</f>
        <v>F71,8</v>
      </c>
      <c r="O528" s="107">
        <f>'[1]Tabella E Superiori'!N528</f>
        <v>0</v>
      </c>
      <c r="P528" s="107">
        <f>'[1]Tabella E Superiori'!O528</f>
        <v>0</v>
      </c>
      <c r="Q528" s="107" t="str">
        <f>'[1]Tabella E Superiori'!P528</f>
        <v>Ritardo mentale di media gravità</v>
      </c>
      <c r="R528" s="107" t="str">
        <f>'[1]Tabella E Superiori'!Q528</f>
        <v>EHG</v>
      </c>
      <c r="S528" s="107" t="str">
        <f>'[1]Tabella E Superiori'!R528</f>
        <v>NO</v>
      </c>
      <c r="T528" s="107">
        <f>'[1]Tabella E Superiori'!S528</f>
        <v>0</v>
      </c>
      <c r="U528" s="107">
        <f>'[1]Tabella E Superiori'!T528</f>
        <v>0</v>
      </c>
      <c r="V528" s="107">
        <f>'[1]Tabella E Superiori'!U528</f>
        <v>0</v>
      </c>
      <c r="W528" s="107">
        <f>'[1]Tabella E Superiori'!V528</f>
        <v>0</v>
      </c>
      <c r="X528" s="107">
        <f>'[1]Tabella E Superiori'!W528</f>
        <v>0</v>
      </c>
      <c r="Y528" s="107">
        <f>'[1]Tabella E Superiori'!X528</f>
        <v>0</v>
      </c>
      <c r="Z528" s="107">
        <f>'[1]Tabella E Superiori'!Y528</f>
        <v>0</v>
      </c>
      <c r="AA528" s="107">
        <f>'[1]Tabella E Superiori'!Z528</f>
        <v>0</v>
      </c>
      <c r="AB528" s="91">
        <f t="shared" si="16"/>
        <v>1</v>
      </c>
    </row>
    <row r="529" spans="1:28" ht="15" hidden="1" customHeight="1">
      <c r="A529" s="92" t="str">
        <f t="shared" si="17"/>
        <v>ENIS004004</v>
      </c>
      <c r="B529" s="107" t="str">
        <f>'[1]Tabella E Superiori'!A529</f>
        <v>ENIS004004</v>
      </c>
      <c r="C529" s="107" t="str">
        <f>'[1]Tabella E Superiori'!B529</f>
        <v>ENRH004018</v>
      </c>
      <c r="D529" s="107" t="str">
        <f>'[1]Tabella E Superiori'!C529</f>
        <v>IP17</v>
      </c>
      <c r="E529" s="107" t="str">
        <f>'[1]Tabella E Superiori'!D529</f>
        <v>EN</v>
      </c>
      <c r="F529" s="107" t="str">
        <f>'[1]Tabella E Superiori'!E529</f>
        <v>ENNA</v>
      </c>
      <c r="G529" s="107" t="str">
        <f>'[1]Tabella E Superiori'!F529</f>
        <v>SS</v>
      </c>
      <c r="H529" s="107" t="str">
        <f>'[1]Tabella E Superiori'!G529</f>
        <v>IIS FEDERICOII</v>
      </c>
      <c r="I529" s="107" t="str">
        <f>'[1]Tabella E Superiori'!H529</f>
        <v>ENRH004018/SS/L.P.</v>
      </c>
      <c r="J529" s="107" t="str">
        <f>'[1]Tabella E Superiori'!I529</f>
        <v>F</v>
      </c>
      <c r="K529" s="150">
        <f>'[1]Tabella E Superiori'!J529</f>
        <v>37629</v>
      </c>
      <c r="L529" s="107" t="str">
        <f>'[1]Tabella E Superiori'!K529</f>
        <v>IT</v>
      </c>
      <c r="M529" s="107">
        <f>'[1]Tabella E Superiori'!L529</f>
        <v>2</v>
      </c>
      <c r="N529" s="107" t="str">
        <f>'[1]Tabella E Superiori'!M529</f>
        <v>F71,9</v>
      </c>
      <c r="O529" s="107">
        <f>'[1]Tabella E Superiori'!N529</f>
        <v>0</v>
      </c>
      <c r="P529" s="107">
        <f>'[1]Tabella E Superiori'!O529</f>
        <v>0</v>
      </c>
      <c r="Q529" s="107" t="str">
        <f>'[1]Tabella E Superiori'!P529</f>
        <v>Ritardo mentale media gravità</v>
      </c>
      <c r="R529" s="107" t="str">
        <f>'[1]Tabella E Superiori'!Q529</f>
        <v>EHG</v>
      </c>
      <c r="S529" s="107" t="str">
        <f>'[1]Tabella E Superiori'!R529</f>
        <v>NO</v>
      </c>
      <c r="T529" s="107">
        <f>'[1]Tabella E Superiori'!S529</f>
        <v>0</v>
      </c>
      <c r="U529" s="107">
        <f>'[1]Tabella E Superiori'!T529</f>
        <v>0</v>
      </c>
      <c r="V529" s="107">
        <f>'[1]Tabella E Superiori'!U529</f>
        <v>0</v>
      </c>
      <c r="W529" s="107">
        <f>'[1]Tabella E Superiori'!V529</f>
        <v>0</v>
      </c>
      <c r="X529" s="107">
        <f>'[1]Tabella E Superiori'!W529</f>
        <v>0</v>
      </c>
      <c r="Y529" s="107">
        <f>'[1]Tabella E Superiori'!X529</f>
        <v>0</v>
      </c>
      <c r="Z529" s="107">
        <f>'[1]Tabella E Superiori'!Y529</f>
        <v>0</v>
      </c>
      <c r="AA529" s="107">
        <f>'[1]Tabella E Superiori'!Z529</f>
        <v>0</v>
      </c>
      <c r="AB529" s="91">
        <f t="shared" si="16"/>
        <v>1</v>
      </c>
    </row>
    <row r="530" spans="1:28" ht="15" hidden="1" customHeight="1">
      <c r="A530" s="92" t="str">
        <f t="shared" si="17"/>
        <v>ENIS004004</v>
      </c>
      <c r="B530" s="107" t="str">
        <f>'[1]Tabella E Superiori'!A530</f>
        <v>ENIS004004</v>
      </c>
      <c r="C530" s="107" t="str">
        <f>'[1]Tabella E Superiori'!B530</f>
        <v>ENRH004018</v>
      </c>
      <c r="D530" s="107" t="str">
        <f>'[1]Tabella E Superiori'!C530</f>
        <v>IP17</v>
      </c>
      <c r="E530" s="107" t="str">
        <f>'[1]Tabella E Superiori'!D530</f>
        <v>EN</v>
      </c>
      <c r="F530" s="107" t="str">
        <f>'[1]Tabella E Superiori'!E530</f>
        <v>ENNA</v>
      </c>
      <c r="G530" s="107" t="str">
        <f>'[1]Tabella E Superiori'!F530</f>
        <v>SS</v>
      </c>
      <c r="H530" s="107" t="str">
        <f>'[1]Tabella E Superiori'!G530</f>
        <v>IIS FEDERICOII</v>
      </c>
      <c r="I530" s="107" t="str">
        <f>'[1]Tabella E Superiori'!H530</f>
        <v>ENRH004018/SS/P.A.</v>
      </c>
      <c r="J530" s="107" t="str">
        <f>'[1]Tabella E Superiori'!I530</f>
        <v>M</v>
      </c>
      <c r="K530" s="150">
        <f>'[1]Tabella E Superiori'!J530</f>
        <v>37834</v>
      </c>
      <c r="L530" s="107" t="str">
        <f>'[1]Tabella E Superiori'!K530</f>
        <v>IT</v>
      </c>
      <c r="M530" s="107">
        <f>'[1]Tabella E Superiori'!L530</f>
        <v>2</v>
      </c>
      <c r="N530" s="107" t="str">
        <f>'[1]Tabella E Superiori'!M530</f>
        <v>F70,1</v>
      </c>
      <c r="O530" s="107">
        <f>'[1]Tabella E Superiori'!N530</f>
        <v>0</v>
      </c>
      <c r="P530" s="107">
        <f>'[1]Tabella E Superiori'!O530</f>
        <v>0</v>
      </c>
      <c r="Q530" s="107" t="str">
        <f>'[1]Tabella E Superiori'!P530</f>
        <v>Ritardo mentale lieve</v>
      </c>
      <c r="R530" s="107" t="str">
        <f>'[1]Tabella E Superiori'!Q530</f>
        <v>EH</v>
      </c>
      <c r="S530" s="107" t="str">
        <f>'[1]Tabella E Superiori'!R530</f>
        <v>NO</v>
      </c>
      <c r="T530" s="107">
        <f>'[1]Tabella E Superiori'!S530</f>
        <v>0</v>
      </c>
      <c r="U530" s="107">
        <f>'[1]Tabella E Superiori'!T530</f>
        <v>0</v>
      </c>
      <c r="V530" s="107">
        <f>'[1]Tabella E Superiori'!U530</f>
        <v>0</v>
      </c>
      <c r="W530" s="107">
        <f>'[1]Tabella E Superiori'!V530</f>
        <v>0</v>
      </c>
      <c r="X530" s="107">
        <f>'[1]Tabella E Superiori'!W530</f>
        <v>0</v>
      </c>
      <c r="Y530" s="107">
        <f>'[1]Tabella E Superiori'!X530</f>
        <v>0</v>
      </c>
      <c r="Z530" s="107">
        <f>'[1]Tabella E Superiori'!Y530</f>
        <v>0</v>
      </c>
      <c r="AA530" s="107">
        <f>'[1]Tabella E Superiori'!Z530</f>
        <v>0</v>
      </c>
      <c r="AB530" s="91">
        <f t="shared" si="16"/>
        <v>1</v>
      </c>
    </row>
    <row r="531" spans="1:28" ht="15" hidden="1" customHeight="1">
      <c r="A531" s="92" t="str">
        <f t="shared" si="17"/>
        <v>ENIS004004</v>
      </c>
      <c r="B531" s="107" t="str">
        <f>'[1]Tabella E Superiori'!A531</f>
        <v>ENIS004004</v>
      </c>
      <c r="C531" s="107" t="str">
        <f>'[1]Tabella E Superiori'!B531</f>
        <v>ENRH004018</v>
      </c>
      <c r="D531" s="107" t="str">
        <f>'[1]Tabella E Superiori'!C531</f>
        <v>IP17</v>
      </c>
      <c r="E531" s="107" t="str">
        <f>'[1]Tabella E Superiori'!D531</f>
        <v>EN</v>
      </c>
      <c r="F531" s="107" t="str">
        <f>'[1]Tabella E Superiori'!E531</f>
        <v>ENNA</v>
      </c>
      <c r="G531" s="107" t="str">
        <f>'[1]Tabella E Superiori'!F531</f>
        <v>SS</v>
      </c>
      <c r="H531" s="107" t="str">
        <f>'[1]Tabella E Superiori'!G531</f>
        <v>IIS FEDERICOII</v>
      </c>
      <c r="I531" s="107" t="str">
        <f>'[1]Tabella E Superiori'!H531</f>
        <v>ENRH004018/SS/P.G.</v>
      </c>
      <c r="J531" s="107" t="str">
        <f>'[1]Tabella E Superiori'!I531</f>
        <v>M</v>
      </c>
      <c r="K531" s="150">
        <f>'[1]Tabella E Superiori'!J531</f>
        <v>38318</v>
      </c>
      <c r="L531" s="107" t="str">
        <f>'[1]Tabella E Superiori'!K531</f>
        <v>IT</v>
      </c>
      <c r="M531" s="107">
        <f>'[1]Tabella E Superiori'!L531</f>
        <v>2</v>
      </c>
      <c r="N531" s="107" t="str">
        <f>'[1]Tabella E Superiori'!M531</f>
        <v>F70,1</v>
      </c>
      <c r="O531" s="107" t="str">
        <f>'[1]Tabella E Superiori'!N531</f>
        <v>F93,2</v>
      </c>
      <c r="P531" s="107">
        <f>'[1]Tabella E Superiori'!O531</f>
        <v>0</v>
      </c>
      <c r="Q531" s="107" t="str">
        <f>'[1]Tabella E Superiori'!P531</f>
        <v>Ritardo mentale lieve-disturbo ansia sociale infanzia</v>
      </c>
      <c r="R531" s="107" t="str">
        <f>'[1]Tabella E Superiori'!Q531</f>
        <v>EH</v>
      </c>
      <c r="S531" s="107" t="str">
        <f>'[1]Tabella E Superiori'!R531</f>
        <v>SI</v>
      </c>
      <c r="T531" s="107">
        <f>'[1]Tabella E Superiori'!S531</f>
        <v>0</v>
      </c>
      <c r="U531" s="107">
        <f>'[1]Tabella E Superiori'!T531</f>
        <v>0</v>
      </c>
      <c r="V531" s="107">
        <f>'[1]Tabella E Superiori'!U531</f>
        <v>0</v>
      </c>
      <c r="W531" s="107">
        <f>'[1]Tabella E Superiori'!V531</f>
        <v>0</v>
      </c>
      <c r="X531" s="107">
        <f>'[1]Tabella E Superiori'!W531</f>
        <v>0</v>
      </c>
      <c r="Y531" s="107">
        <f>'[1]Tabella E Superiori'!X531</f>
        <v>0</v>
      </c>
      <c r="Z531" s="107">
        <f>'[1]Tabella E Superiori'!Y531</f>
        <v>0</v>
      </c>
      <c r="AA531" s="107">
        <f>'[1]Tabella E Superiori'!Z531</f>
        <v>0</v>
      </c>
      <c r="AB531" s="91">
        <f t="shared" si="16"/>
        <v>1</v>
      </c>
    </row>
    <row r="532" spans="1:28" ht="15" hidden="1" customHeight="1">
      <c r="A532" s="92" t="str">
        <f t="shared" si="17"/>
        <v>ENIS004004</v>
      </c>
      <c r="B532" s="107" t="str">
        <f>'[1]Tabella E Superiori'!A532</f>
        <v>ENIS004004</v>
      </c>
      <c r="C532" s="107" t="str">
        <f>'[1]Tabella E Superiori'!B532</f>
        <v>ENRH004018</v>
      </c>
      <c r="D532" s="107" t="str">
        <f>'[1]Tabella E Superiori'!C532</f>
        <v>IP17</v>
      </c>
      <c r="E532" s="107" t="str">
        <f>'[1]Tabella E Superiori'!D532</f>
        <v>EN</v>
      </c>
      <c r="F532" s="107" t="str">
        <f>'[1]Tabella E Superiori'!E532</f>
        <v>ENNA</v>
      </c>
      <c r="G532" s="107" t="str">
        <f>'[1]Tabella E Superiori'!F532</f>
        <v>SS</v>
      </c>
      <c r="H532" s="107" t="str">
        <f>'[1]Tabella E Superiori'!G532</f>
        <v>IIS FEDERICOII</v>
      </c>
      <c r="I532" s="107" t="str">
        <f>'[1]Tabella E Superiori'!H532</f>
        <v>ENRI004018/SS/F.S.T.</v>
      </c>
      <c r="J532" s="107" t="str">
        <f>'[1]Tabella E Superiori'!I532</f>
        <v>F</v>
      </c>
      <c r="K532" s="150">
        <f>'[1]Tabella E Superiori'!J532</f>
        <v>38356</v>
      </c>
      <c r="L532" s="107" t="str">
        <f>'[1]Tabella E Superiori'!K532</f>
        <v>IT</v>
      </c>
      <c r="M532" s="107">
        <f>'[1]Tabella E Superiori'!L532</f>
        <v>2</v>
      </c>
      <c r="N532" s="107" t="str">
        <f>'[1]Tabella E Superiori'!M532</f>
        <v>H90</v>
      </c>
      <c r="O532" s="107">
        <f>'[1]Tabella E Superiori'!N532</f>
        <v>0</v>
      </c>
      <c r="P532" s="107">
        <f>'[1]Tabella E Superiori'!O532</f>
        <v>0</v>
      </c>
      <c r="Q532" s="107" t="str">
        <f>'[1]Tabella E Superiori'!P532</f>
        <v>Sordità da difetto di trasmissione e/o neurosensoriale</v>
      </c>
      <c r="R532" s="107" t="str">
        <f>'[1]Tabella E Superiori'!Q532</f>
        <v>EH</v>
      </c>
      <c r="S532" s="107" t="str">
        <f>'[1]Tabella E Superiori'!R532</f>
        <v>NO</v>
      </c>
      <c r="T532" s="107">
        <f>'[1]Tabella E Superiori'!S532</f>
        <v>0</v>
      </c>
      <c r="U532" s="107">
        <f>'[1]Tabella E Superiori'!T532</f>
        <v>0</v>
      </c>
      <c r="V532" s="107">
        <f>'[1]Tabella E Superiori'!U532</f>
        <v>0</v>
      </c>
      <c r="W532" s="107">
        <f>'[1]Tabella E Superiori'!V532</f>
        <v>0</v>
      </c>
      <c r="X532" s="107">
        <f>'[1]Tabella E Superiori'!W532</f>
        <v>0</v>
      </c>
      <c r="Y532" s="107">
        <f>'[1]Tabella E Superiori'!X532</f>
        <v>0</v>
      </c>
      <c r="Z532" s="107">
        <f>'[1]Tabella E Superiori'!Y532</f>
        <v>0</v>
      </c>
      <c r="AA532" s="107">
        <f>'[1]Tabella E Superiori'!Z532</f>
        <v>0</v>
      </c>
      <c r="AB532" s="91">
        <f t="shared" si="16"/>
        <v>1</v>
      </c>
    </row>
    <row r="533" spans="1:28" ht="15" hidden="1" customHeight="1">
      <c r="A533" s="92" t="str">
        <f t="shared" si="17"/>
        <v>ENIS004004</v>
      </c>
      <c r="B533" s="107" t="str">
        <f>'[1]Tabella E Superiori'!A533</f>
        <v>ENIS004004</v>
      </c>
      <c r="C533" s="107" t="str">
        <f>'[1]Tabella E Superiori'!B533</f>
        <v>ENRH004018</v>
      </c>
      <c r="D533" s="107" t="str">
        <f>'[1]Tabella E Superiori'!C533</f>
        <v>IP17</v>
      </c>
      <c r="E533" s="107" t="str">
        <f>'[1]Tabella E Superiori'!D533</f>
        <v>EN</v>
      </c>
      <c r="F533" s="107" t="str">
        <f>'[1]Tabella E Superiori'!E533</f>
        <v>ENNA</v>
      </c>
      <c r="G533" s="107" t="str">
        <f>'[1]Tabella E Superiori'!F533</f>
        <v>SS</v>
      </c>
      <c r="H533" s="107" t="str">
        <f>'[1]Tabella E Superiori'!G533</f>
        <v>IIS FEDERICOII</v>
      </c>
      <c r="I533" s="107" t="str">
        <f>'[1]Tabella E Superiori'!H533</f>
        <v>ENRI004018/SS/P.R.</v>
      </c>
      <c r="J533" s="107" t="str">
        <f>'[1]Tabella E Superiori'!I533</f>
        <v>M</v>
      </c>
      <c r="K533" s="150">
        <f>'[1]Tabella E Superiori'!J533</f>
        <v>38206</v>
      </c>
      <c r="L533" s="107" t="str">
        <f>'[1]Tabella E Superiori'!K533</f>
        <v>IT</v>
      </c>
      <c r="M533" s="107">
        <f>'[1]Tabella E Superiori'!L533</f>
        <v>2</v>
      </c>
      <c r="N533" s="107" t="str">
        <f>'[1]Tabella E Superiori'!M533</f>
        <v>F70,1</v>
      </c>
      <c r="O533" s="107">
        <f>'[1]Tabella E Superiori'!N533</f>
        <v>0</v>
      </c>
      <c r="P533" s="107">
        <f>'[1]Tabella E Superiori'!O533</f>
        <v>0</v>
      </c>
      <c r="Q533" s="107" t="str">
        <f>'[1]Tabella E Superiori'!P533</f>
        <v>Difficoltà sul piano degli apprendimentiautonomia sociale sfera emotiva affettiva</v>
      </c>
      <c r="R533" s="107" t="str">
        <f>'[1]Tabella E Superiori'!Q533</f>
        <v>EH</v>
      </c>
      <c r="S533" s="107" t="str">
        <f>'[1]Tabella E Superiori'!R533</f>
        <v>NO</v>
      </c>
      <c r="T533" s="107">
        <f>'[1]Tabella E Superiori'!S533</f>
        <v>0</v>
      </c>
      <c r="U533" s="107">
        <f>'[1]Tabella E Superiori'!T533</f>
        <v>0</v>
      </c>
      <c r="V533" s="107">
        <f>'[1]Tabella E Superiori'!U533</f>
        <v>0</v>
      </c>
      <c r="W533" s="107">
        <f>'[1]Tabella E Superiori'!V533</f>
        <v>0</v>
      </c>
      <c r="X533" s="107">
        <f>'[1]Tabella E Superiori'!W533</f>
        <v>0</v>
      </c>
      <c r="Y533" s="107">
        <f>'[1]Tabella E Superiori'!X533</f>
        <v>0</v>
      </c>
      <c r="Z533" s="107">
        <f>'[1]Tabella E Superiori'!Y533</f>
        <v>0</v>
      </c>
      <c r="AA533" s="107">
        <f>'[1]Tabella E Superiori'!Z533</f>
        <v>0</v>
      </c>
      <c r="AB533" s="91">
        <f t="shared" si="16"/>
        <v>1</v>
      </c>
    </row>
    <row r="534" spans="1:28" ht="15" hidden="1" customHeight="1">
      <c r="A534" s="92" t="str">
        <f t="shared" si="17"/>
        <v>ENIS004004</v>
      </c>
      <c r="B534" s="107" t="str">
        <f>'[1]Tabella E Superiori'!A534</f>
        <v>ENIS004004</v>
      </c>
      <c r="C534" s="107" t="str">
        <f>'[1]Tabella E Superiori'!B534</f>
        <v>ENRH004018</v>
      </c>
      <c r="D534" s="107" t="str">
        <f>'[1]Tabella E Superiori'!C534</f>
        <v>IP17</v>
      </c>
      <c r="E534" s="107" t="str">
        <f>'[1]Tabella E Superiori'!D534</f>
        <v>EN</v>
      </c>
      <c r="F534" s="107" t="str">
        <f>'[1]Tabella E Superiori'!E534</f>
        <v>ENNA</v>
      </c>
      <c r="G534" s="107" t="str">
        <f>'[1]Tabella E Superiori'!F534</f>
        <v>SS</v>
      </c>
      <c r="H534" s="107" t="str">
        <f>'[1]Tabella E Superiori'!G534</f>
        <v>IIS FEDERICOII</v>
      </c>
      <c r="I534" s="107" t="str">
        <f>'[1]Tabella E Superiori'!H534</f>
        <v>ENRI004018/SS/T.E.</v>
      </c>
      <c r="J534" s="107" t="str">
        <f>'[1]Tabella E Superiori'!I534</f>
        <v>M</v>
      </c>
      <c r="K534" s="150">
        <f>'[1]Tabella E Superiori'!J534</f>
        <v>37301</v>
      </c>
      <c r="L534" s="107" t="str">
        <f>'[1]Tabella E Superiori'!K534</f>
        <v>IT</v>
      </c>
      <c r="M534" s="107">
        <f>'[1]Tabella E Superiori'!L534</f>
        <v>2</v>
      </c>
      <c r="N534" s="107" t="str">
        <f>'[1]Tabella E Superiori'!M534</f>
        <v>F79</v>
      </c>
      <c r="O534" s="107">
        <f>'[1]Tabella E Superiori'!N534</f>
        <v>0</v>
      </c>
      <c r="P534" s="107">
        <f>'[1]Tabella E Superiori'!O534</f>
        <v>0</v>
      </c>
      <c r="Q534" s="107" t="str">
        <f>'[1]Tabella E Superiori'!P534</f>
        <v>Ritardo mentale non specificato</v>
      </c>
      <c r="R534" s="107" t="str">
        <f>'[1]Tabella E Superiori'!Q534</f>
        <v>EH</v>
      </c>
      <c r="S534" s="107" t="str">
        <f>'[1]Tabella E Superiori'!R534</f>
        <v>NO</v>
      </c>
      <c r="T534" s="107">
        <f>'[1]Tabella E Superiori'!S534</f>
        <v>0</v>
      </c>
      <c r="U534" s="107">
        <f>'[1]Tabella E Superiori'!T534</f>
        <v>0</v>
      </c>
      <c r="V534" s="107">
        <f>'[1]Tabella E Superiori'!U534</f>
        <v>0</v>
      </c>
      <c r="W534" s="107">
        <f>'[1]Tabella E Superiori'!V534</f>
        <v>0</v>
      </c>
      <c r="X534" s="107">
        <f>'[1]Tabella E Superiori'!W534</f>
        <v>0</v>
      </c>
      <c r="Y534" s="107">
        <f>'[1]Tabella E Superiori'!X534</f>
        <v>0</v>
      </c>
      <c r="Z534" s="107">
        <f>'[1]Tabella E Superiori'!Y534</f>
        <v>0</v>
      </c>
      <c r="AA534" s="107">
        <f>'[1]Tabella E Superiori'!Z534</f>
        <v>0</v>
      </c>
      <c r="AB534" s="91">
        <f t="shared" si="16"/>
        <v>1</v>
      </c>
    </row>
    <row r="535" spans="1:28" ht="15" hidden="1" customHeight="1">
      <c r="A535" s="92" t="str">
        <f t="shared" si="17"/>
        <v>ENIS004004</v>
      </c>
      <c r="B535" s="107" t="str">
        <f>'[1]Tabella E Superiori'!A535</f>
        <v>ENIS004004</v>
      </c>
      <c r="C535" s="107" t="str">
        <f>'[1]Tabella E Superiori'!B535</f>
        <v>ENRH004018</v>
      </c>
      <c r="D535" s="107" t="str">
        <f>'[1]Tabella E Superiori'!C535</f>
        <v>IPAI</v>
      </c>
      <c r="E535" s="107" t="str">
        <f>'[1]Tabella E Superiori'!D535</f>
        <v>EN</v>
      </c>
      <c r="F535" s="107" t="str">
        <f>'[1]Tabella E Superiori'!E535</f>
        <v>ENNA</v>
      </c>
      <c r="G535" s="107" t="str">
        <f>'[1]Tabella E Superiori'!F535</f>
        <v>SS</v>
      </c>
      <c r="H535" s="107" t="str">
        <f>'[1]Tabella E Superiori'!G535</f>
        <v>IIS FEDERICOII</v>
      </c>
      <c r="I535" s="107" t="str">
        <f>'[1]Tabella E Superiori'!H535</f>
        <v>ENRI004018/SS/F.S.</v>
      </c>
      <c r="J535" s="107" t="str">
        <f>'[1]Tabella E Superiori'!I535</f>
        <v>M</v>
      </c>
      <c r="K535" s="150">
        <f>'[1]Tabella E Superiori'!J535</f>
        <v>37377</v>
      </c>
      <c r="L535" s="107" t="str">
        <f>'[1]Tabella E Superiori'!K535</f>
        <v>IT</v>
      </c>
      <c r="M535" s="107">
        <f>'[1]Tabella E Superiori'!L535</f>
        <v>4</v>
      </c>
      <c r="N535" s="107" t="str">
        <f>'[1]Tabella E Superiori'!M535</f>
        <v>F80,1</v>
      </c>
      <c r="O535" s="107">
        <f>'[1]Tabella E Superiori'!N535</f>
        <v>0</v>
      </c>
      <c r="P535" s="107">
        <f>'[1]Tabella E Superiori'!O535</f>
        <v>0</v>
      </c>
      <c r="Q535" s="107" t="str">
        <f>'[1]Tabella E Superiori'!P535</f>
        <v xml:space="preserve">Disturbo linguaggio espressivo in soggetto con aspetti di instabilità attentiva e comunicazionale </v>
      </c>
      <c r="R535" s="107" t="str">
        <f>'[1]Tabella E Superiori'!Q535</f>
        <v>EH</v>
      </c>
      <c r="S535" s="107" t="str">
        <f>'[1]Tabella E Superiori'!R535</f>
        <v>NO</v>
      </c>
      <c r="T535" s="107">
        <f>'[1]Tabella E Superiori'!S535</f>
        <v>0</v>
      </c>
      <c r="U535" s="107">
        <f>'[1]Tabella E Superiori'!T535</f>
        <v>0</v>
      </c>
      <c r="V535" s="107">
        <f>'[1]Tabella E Superiori'!U535</f>
        <v>0</v>
      </c>
      <c r="W535" s="107">
        <f>'[1]Tabella E Superiori'!V535</f>
        <v>0</v>
      </c>
      <c r="X535" s="107">
        <f>'[1]Tabella E Superiori'!W535</f>
        <v>0</v>
      </c>
      <c r="Y535" s="107">
        <f>'[1]Tabella E Superiori'!X535</f>
        <v>0</v>
      </c>
      <c r="Z535" s="107">
        <f>'[1]Tabella E Superiori'!Y535</f>
        <v>0</v>
      </c>
      <c r="AA535" s="107">
        <f>'[1]Tabella E Superiori'!Z535</f>
        <v>0</v>
      </c>
      <c r="AB535" s="91">
        <f t="shared" si="16"/>
        <v>1</v>
      </c>
    </row>
    <row r="536" spans="1:28" ht="15" hidden="1" customHeight="1">
      <c r="A536" s="92" t="str">
        <f t="shared" si="17"/>
        <v>ENIS004004</v>
      </c>
      <c r="B536" s="107" t="str">
        <f>'[1]Tabella E Superiori'!A536</f>
        <v>ENIS004004</v>
      </c>
      <c r="C536" s="107" t="str">
        <f>'[1]Tabella E Superiori'!B536</f>
        <v>ENRH004018</v>
      </c>
      <c r="D536" s="107" t="str">
        <f>'[1]Tabella E Superiori'!C536</f>
        <v>IPEN</v>
      </c>
      <c r="E536" s="107" t="str">
        <f>'[1]Tabella E Superiori'!D536</f>
        <v>EN</v>
      </c>
      <c r="F536" s="107" t="str">
        <f>'[1]Tabella E Superiori'!E536</f>
        <v>ENNA</v>
      </c>
      <c r="G536" s="107" t="str">
        <f>'[1]Tabella E Superiori'!F536</f>
        <v>SS</v>
      </c>
      <c r="H536" s="107" t="str">
        <f>'[1]Tabella E Superiori'!G536</f>
        <v>IIS FEDERICOII</v>
      </c>
      <c r="I536" s="107" t="str">
        <f>'[1]Tabella E Superiori'!H536</f>
        <v>ENRH004018/SS/F.G.F.</v>
      </c>
      <c r="J536" s="107" t="str">
        <f>'[1]Tabella E Superiori'!I536</f>
        <v>M</v>
      </c>
      <c r="K536" s="150">
        <f>'[1]Tabella E Superiori'!J536</f>
        <v>37629</v>
      </c>
      <c r="L536" s="107" t="str">
        <f>'[1]Tabella E Superiori'!K536</f>
        <v>IT</v>
      </c>
      <c r="M536" s="107">
        <f>'[1]Tabella E Superiori'!L536</f>
        <v>3</v>
      </c>
      <c r="N536" s="107" t="str">
        <f>'[1]Tabella E Superiori'!M536</f>
        <v>F70</v>
      </c>
      <c r="O536" s="107" t="str">
        <f>'[1]Tabella E Superiori'!N536</f>
        <v>F60.3</v>
      </c>
      <c r="P536" s="107">
        <f>'[1]Tabella E Superiori'!O536</f>
        <v>0</v>
      </c>
      <c r="Q536" s="107" t="str">
        <f>'[1]Tabella E Superiori'!P536</f>
        <v>Ritardo mentale lieve</v>
      </c>
      <c r="R536" s="107" t="str">
        <f>'[1]Tabella E Superiori'!Q536</f>
        <v>EHG</v>
      </c>
      <c r="S536" s="107" t="str">
        <f>'[1]Tabella E Superiori'!R536</f>
        <v>SI</v>
      </c>
      <c r="T536" s="107">
        <f>'[1]Tabella E Superiori'!S536</f>
        <v>0</v>
      </c>
      <c r="U536" s="107">
        <f>'[1]Tabella E Superiori'!T536</f>
        <v>0</v>
      </c>
      <c r="V536" s="107">
        <f>'[1]Tabella E Superiori'!U536</f>
        <v>0</v>
      </c>
      <c r="W536" s="107">
        <f>'[1]Tabella E Superiori'!V536</f>
        <v>0</v>
      </c>
      <c r="X536" s="107">
        <f>'[1]Tabella E Superiori'!W536</f>
        <v>0</v>
      </c>
      <c r="Y536" s="107">
        <f>'[1]Tabella E Superiori'!X536</f>
        <v>0</v>
      </c>
      <c r="Z536" s="107">
        <f>'[1]Tabella E Superiori'!Y536</f>
        <v>0</v>
      </c>
      <c r="AA536" s="107">
        <f>'[1]Tabella E Superiori'!Z536</f>
        <v>0</v>
      </c>
      <c r="AB536" s="91">
        <f t="shared" si="16"/>
        <v>1</v>
      </c>
    </row>
    <row r="537" spans="1:28" ht="15" hidden="1" customHeight="1">
      <c r="A537" s="92" t="str">
        <f t="shared" si="17"/>
        <v>ENIS004004</v>
      </c>
      <c r="B537" s="107" t="str">
        <f>'[1]Tabella E Superiori'!A537</f>
        <v>ENIS004004</v>
      </c>
      <c r="C537" s="107" t="str">
        <f>'[1]Tabella E Superiori'!B537</f>
        <v>ENRH004018</v>
      </c>
      <c r="D537" s="107" t="str">
        <f>'[1]Tabella E Superiori'!C537</f>
        <v>IPEN</v>
      </c>
      <c r="E537" s="107" t="str">
        <f>'[1]Tabella E Superiori'!D537</f>
        <v>EN</v>
      </c>
      <c r="F537" s="107" t="str">
        <f>'[1]Tabella E Superiori'!E537</f>
        <v>ENNA</v>
      </c>
      <c r="G537" s="107" t="str">
        <f>'[1]Tabella E Superiori'!F537</f>
        <v>SS</v>
      </c>
      <c r="H537" s="107" t="str">
        <f>'[1]Tabella E Superiori'!G537</f>
        <v>IIS FEDERICOII</v>
      </c>
      <c r="I537" s="107" t="str">
        <f>'[1]Tabella E Superiori'!H537</f>
        <v>ENRH004018/SS/F.N.</v>
      </c>
      <c r="J537" s="107" t="str">
        <f>'[1]Tabella E Superiori'!I537</f>
        <v>M</v>
      </c>
      <c r="K537" s="150">
        <f>'[1]Tabella E Superiori'!J537</f>
        <v>37644</v>
      </c>
      <c r="L537" s="107" t="str">
        <f>'[1]Tabella E Superiori'!K537</f>
        <v>IT</v>
      </c>
      <c r="M537" s="107">
        <f>'[1]Tabella E Superiori'!L537</f>
        <v>3</v>
      </c>
      <c r="N537" s="107" t="str">
        <f>'[1]Tabella E Superiori'!M537</f>
        <v>F79,9</v>
      </c>
      <c r="O537" s="107">
        <f>'[1]Tabella E Superiori'!N537</f>
        <v>0</v>
      </c>
      <c r="P537" s="107">
        <f>'[1]Tabella E Superiori'!O537</f>
        <v>0</v>
      </c>
      <c r="Q537" s="107" t="str">
        <f>'[1]Tabella E Superiori'!P537</f>
        <v>Ritardo mentale non specificato</v>
      </c>
      <c r="R537" s="107" t="str">
        <f>'[1]Tabella E Superiori'!Q537</f>
        <v>EH</v>
      </c>
      <c r="S537" s="107" t="str">
        <f>'[1]Tabella E Superiori'!R537</f>
        <v>NO</v>
      </c>
      <c r="T537" s="107">
        <f>'[1]Tabella E Superiori'!S537</f>
        <v>0</v>
      </c>
      <c r="U537" s="107">
        <f>'[1]Tabella E Superiori'!T537</f>
        <v>0</v>
      </c>
      <c r="V537" s="107">
        <f>'[1]Tabella E Superiori'!U537</f>
        <v>0</v>
      </c>
      <c r="W537" s="107">
        <f>'[1]Tabella E Superiori'!V537</f>
        <v>0</v>
      </c>
      <c r="X537" s="107">
        <f>'[1]Tabella E Superiori'!W537</f>
        <v>0</v>
      </c>
      <c r="Y537" s="107">
        <f>'[1]Tabella E Superiori'!X537</f>
        <v>0</v>
      </c>
      <c r="Z537" s="107">
        <f>'[1]Tabella E Superiori'!Y537</f>
        <v>0</v>
      </c>
      <c r="AA537" s="107">
        <f>'[1]Tabella E Superiori'!Z537</f>
        <v>0</v>
      </c>
      <c r="AB537" s="91">
        <f t="shared" si="16"/>
        <v>1</v>
      </c>
    </row>
    <row r="538" spans="1:28" ht="15" hidden="1" customHeight="1">
      <c r="A538" s="92" t="str">
        <f t="shared" si="17"/>
        <v>ENIS004004</v>
      </c>
      <c r="B538" s="107" t="str">
        <f>'[1]Tabella E Superiori'!A538</f>
        <v>ENIS004004</v>
      </c>
      <c r="C538" s="107" t="str">
        <f>'[1]Tabella E Superiori'!B538</f>
        <v>ENRH004018</v>
      </c>
      <c r="D538" s="107" t="str">
        <f>'[1]Tabella E Superiori'!C538</f>
        <v>IPEN</v>
      </c>
      <c r="E538" s="107" t="str">
        <f>'[1]Tabella E Superiori'!D538</f>
        <v>EN</v>
      </c>
      <c r="F538" s="107" t="str">
        <f>'[1]Tabella E Superiori'!E538</f>
        <v>ENNA</v>
      </c>
      <c r="G538" s="107" t="str">
        <f>'[1]Tabella E Superiori'!F538</f>
        <v>SS</v>
      </c>
      <c r="H538" s="107" t="str">
        <f>'[1]Tabella E Superiori'!G538</f>
        <v>IIS FEDERICOII</v>
      </c>
      <c r="I538" s="107" t="str">
        <f>'[1]Tabella E Superiori'!H538</f>
        <v>ENRH004018/SS/N.S.P</v>
      </c>
      <c r="J538" s="107" t="str">
        <f>'[1]Tabella E Superiori'!I538</f>
        <v>M</v>
      </c>
      <c r="K538" s="150">
        <f>'[1]Tabella E Superiori'!J538</f>
        <v>37567</v>
      </c>
      <c r="L538" s="107" t="str">
        <f>'[1]Tabella E Superiori'!K538</f>
        <v>IT</v>
      </c>
      <c r="M538" s="107">
        <f>'[1]Tabella E Superiori'!L538</f>
        <v>3</v>
      </c>
      <c r="N538" s="107" t="str">
        <f>'[1]Tabella E Superiori'!M538</f>
        <v>F70</v>
      </c>
      <c r="O538" s="107" t="str">
        <f>'[1]Tabella E Superiori'!N538</f>
        <v>F33</v>
      </c>
      <c r="P538" s="107">
        <f>'[1]Tabella E Superiori'!O538</f>
        <v>0</v>
      </c>
      <c r="Q538" s="107" t="str">
        <f>'[1]Tabella E Superiori'!P538</f>
        <v>Ritardo mentale lieve-Sindrome depressiva</v>
      </c>
      <c r="R538" s="107" t="str">
        <f>'[1]Tabella E Superiori'!Q538</f>
        <v>EHG</v>
      </c>
      <c r="S538" s="107" t="str">
        <f>'[1]Tabella E Superiori'!R538</f>
        <v>SI</v>
      </c>
      <c r="T538" s="107">
        <f>'[1]Tabella E Superiori'!S538</f>
        <v>0</v>
      </c>
      <c r="U538" s="107">
        <f>'[1]Tabella E Superiori'!T538</f>
        <v>0</v>
      </c>
      <c r="V538" s="107">
        <f>'[1]Tabella E Superiori'!U538</f>
        <v>0</v>
      </c>
      <c r="W538" s="107">
        <f>'[1]Tabella E Superiori'!V538</f>
        <v>0</v>
      </c>
      <c r="X538" s="107">
        <f>'[1]Tabella E Superiori'!W538</f>
        <v>0</v>
      </c>
      <c r="Y538" s="107">
        <f>'[1]Tabella E Superiori'!X538</f>
        <v>0</v>
      </c>
      <c r="Z538" s="107">
        <f>'[1]Tabella E Superiori'!Y538</f>
        <v>0</v>
      </c>
      <c r="AA538" s="107">
        <f>'[1]Tabella E Superiori'!Z538</f>
        <v>0</v>
      </c>
      <c r="AB538" s="91">
        <f t="shared" si="16"/>
        <v>1</v>
      </c>
    </row>
    <row r="539" spans="1:28" ht="15" hidden="1" customHeight="1">
      <c r="A539" s="92" t="str">
        <f t="shared" si="17"/>
        <v>ENIS004004</v>
      </c>
      <c r="B539" s="107" t="str">
        <f>'[1]Tabella E Superiori'!A539</f>
        <v>ENIS004004</v>
      </c>
      <c r="C539" s="107" t="str">
        <f>'[1]Tabella E Superiori'!B539</f>
        <v>ENRH004018</v>
      </c>
      <c r="D539" s="107" t="str">
        <f>'[1]Tabella E Superiori'!C539</f>
        <v>IPEN</v>
      </c>
      <c r="E539" s="107" t="str">
        <f>'[1]Tabella E Superiori'!D539</f>
        <v>EN</v>
      </c>
      <c r="F539" s="107" t="str">
        <f>'[1]Tabella E Superiori'!E539</f>
        <v>ENNA</v>
      </c>
      <c r="G539" s="107" t="str">
        <f>'[1]Tabella E Superiori'!F539</f>
        <v>SS</v>
      </c>
      <c r="H539" s="107" t="str">
        <f>'[1]Tabella E Superiori'!G539</f>
        <v>IIS FEDERICOII</v>
      </c>
      <c r="I539" s="107" t="str">
        <f>'[1]Tabella E Superiori'!H539</f>
        <v>ENRH004018/SS/P.D.</v>
      </c>
      <c r="J539" s="107" t="str">
        <f>'[1]Tabella E Superiori'!I539</f>
        <v>M</v>
      </c>
      <c r="K539" s="150">
        <f>'[1]Tabella E Superiori'!J539</f>
        <v>37657</v>
      </c>
      <c r="L539" s="107" t="str">
        <f>'[1]Tabella E Superiori'!K539</f>
        <v>IT</v>
      </c>
      <c r="M539" s="107">
        <f>'[1]Tabella E Superiori'!L539</f>
        <v>3</v>
      </c>
      <c r="N539" s="107" t="str">
        <f>'[1]Tabella E Superiori'!M539</f>
        <v>Q98</v>
      </c>
      <c r="O539" s="107" t="str">
        <f>'[1]Tabella E Superiori'!N539</f>
        <v>F81.9</v>
      </c>
      <c r="P539" s="107">
        <f>'[1]Tabella E Superiori'!O539</f>
        <v>0</v>
      </c>
      <c r="Q539" s="107" t="str">
        <f>'[1]Tabella E Superiori'!P539</f>
        <v>Sindrome di Klineferter</v>
      </c>
      <c r="R539" s="107" t="str">
        <f>'[1]Tabella E Superiori'!Q539</f>
        <v>EHG</v>
      </c>
      <c r="S539" s="107" t="str">
        <f>'[1]Tabella E Superiori'!R539</f>
        <v>SI</v>
      </c>
      <c r="T539" s="107">
        <f>'[1]Tabella E Superiori'!S539</f>
        <v>0</v>
      </c>
      <c r="U539" s="107">
        <f>'[1]Tabella E Superiori'!T539</f>
        <v>0</v>
      </c>
      <c r="V539" s="107">
        <f>'[1]Tabella E Superiori'!U539</f>
        <v>0</v>
      </c>
      <c r="W539" s="107">
        <f>'[1]Tabella E Superiori'!V539</f>
        <v>0</v>
      </c>
      <c r="X539" s="107">
        <f>'[1]Tabella E Superiori'!W539</f>
        <v>0</v>
      </c>
      <c r="Y539" s="107">
        <f>'[1]Tabella E Superiori'!X539</f>
        <v>0</v>
      </c>
      <c r="Z539" s="107">
        <f>'[1]Tabella E Superiori'!Y539</f>
        <v>0</v>
      </c>
      <c r="AA539" s="107">
        <f>'[1]Tabella E Superiori'!Z539</f>
        <v>0</v>
      </c>
      <c r="AB539" s="91">
        <f t="shared" si="16"/>
        <v>1</v>
      </c>
    </row>
    <row r="540" spans="1:28" ht="15" hidden="1" customHeight="1">
      <c r="A540" s="92" t="str">
        <f t="shared" si="17"/>
        <v>ENIS004004</v>
      </c>
      <c r="B540" s="107" t="str">
        <f>'[1]Tabella E Superiori'!A540</f>
        <v>ENIS004004</v>
      </c>
      <c r="C540" s="107" t="str">
        <f>'[1]Tabella E Superiori'!B540</f>
        <v>ENRH004018</v>
      </c>
      <c r="D540" s="107" t="str">
        <f>'[1]Tabella E Superiori'!C540</f>
        <v>IPEN</v>
      </c>
      <c r="E540" s="107" t="str">
        <f>'[1]Tabella E Superiori'!D540</f>
        <v>EN</v>
      </c>
      <c r="F540" s="107" t="str">
        <f>'[1]Tabella E Superiori'!E540</f>
        <v>ENNA</v>
      </c>
      <c r="G540" s="107" t="str">
        <f>'[1]Tabella E Superiori'!F540</f>
        <v>SS</v>
      </c>
      <c r="H540" s="107" t="str">
        <f>'[1]Tabella E Superiori'!G540</f>
        <v>IIS FEDERICOII</v>
      </c>
      <c r="I540" s="107" t="str">
        <f>'[1]Tabella E Superiori'!H540</f>
        <v>ENRH004018/SS/P.F</v>
      </c>
      <c r="J540" s="107" t="str">
        <f>'[1]Tabella E Superiori'!I540</f>
        <v>M</v>
      </c>
      <c r="K540" s="150">
        <f>'[1]Tabella E Superiori'!J540</f>
        <v>37504</v>
      </c>
      <c r="L540" s="107" t="str">
        <f>'[1]Tabella E Superiori'!K540</f>
        <v>IT</v>
      </c>
      <c r="M540" s="107">
        <f>'[1]Tabella E Superiori'!L540</f>
        <v>3</v>
      </c>
      <c r="N540" s="107" t="str">
        <f>'[1]Tabella E Superiori'!M540</f>
        <v>F80,2</v>
      </c>
      <c r="O540" s="107">
        <f>'[1]Tabella E Superiori'!N540</f>
        <v>0</v>
      </c>
      <c r="P540" s="107">
        <f>'[1]Tabella E Superiori'!O540</f>
        <v>0</v>
      </c>
      <c r="Q540" s="107" t="str">
        <f>'[1]Tabella E Superiori'!P540</f>
        <v>Disturbo del linguaggio</v>
      </c>
      <c r="R540" s="107" t="str">
        <f>'[1]Tabella E Superiori'!Q540</f>
        <v>EH</v>
      </c>
      <c r="S540" s="107" t="str">
        <f>'[1]Tabella E Superiori'!R540</f>
        <v>NO</v>
      </c>
      <c r="T540" s="107">
        <f>'[1]Tabella E Superiori'!S540</f>
        <v>0</v>
      </c>
      <c r="U540" s="107">
        <f>'[1]Tabella E Superiori'!T540</f>
        <v>0</v>
      </c>
      <c r="V540" s="107">
        <f>'[1]Tabella E Superiori'!U540</f>
        <v>0</v>
      </c>
      <c r="W540" s="107">
        <f>'[1]Tabella E Superiori'!V540</f>
        <v>0</v>
      </c>
      <c r="X540" s="107">
        <f>'[1]Tabella E Superiori'!W540</f>
        <v>0</v>
      </c>
      <c r="Y540" s="107">
        <f>'[1]Tabella E Superiori'!X540</f>
        <v>0</v>
      </c>
      <c r="Z540" s="107">
        <f>'[1]Tabella E Superiori'!Y540</f>
        <v>0</v>
      </c>
      <c r="AA540" s="107">
        <f>'[1]Tabella E Superiori'!Z540</f>
        <v>0</v>
      </c>
      <c r="AB540" s="91">
        <f t="shared" si="16"/>
        <v>1</v>
      </c>
    </row>
    <row r="541" spans="1:28" ht="15" hidden="1" customHeight="1">
      <c r="A541" s="92" t="str">
        <f t="shared" si="17"/>
        <v>ENIS004004</v>
      </c>
      <c r="B541" s="107" t="str">
        <f>'[1]Tabella E Superiori'!A541</f>
        <v>ENIS004004</v>
      </c>
      <c r="C541" s="107" t="str">
        <f>'[1]Tabella E Superiori'!B541</f>
        <v>ENRH004018</v>
      </c>
      <c r="D541" s="107" t="str">
        <f>'[1]Tabella E Superiori'!C541</f>
        <v>IPEN</v>
      </c>
      <c r="E541" s="107" t="str">
        <f>'[1]Tabella E Superiori'!D541</f>
        <v>EN</v>
      </c>
      <c r="F541" s="107" t="str">
        <f>'[1]Tabella E Superiori'!E541</f>
        <v>ENNA</v>
      </c>
      <c r="G541" s="107" t="str">
        <f>'[1]Tabella E Superiori'!F541</f>
        <v>SS</v>
      </c>
      <c r="H541" s="107" t="str">
        <f>'[1]Tabella E Superiori'!G541</f>
        <v>IIS FEDERICOII</v>
      </c>
      <c r="I541" s="107" t="str">
        <f>'[1]Tabella E Superiori'!H541</f>
        <v>ENRI004018/SS/C.S</v>
      </c>
      <c r="J541" s="107" t="str">
        <f>'[1]Tabella E Superiori'!I541</f>
        <v>F</v>
      </c>
      <c r="K541" s="150">
        <f>'[1]Tabella E Superiori'!J541</f>
        <v>36558</v>
      </c>
      <c r="L541" s="107" t="str">
        <f>'[1]Tabella E Superiori'!K541</f>
        <v>IT</v>
      </c>
      <c r="M541" s="107">
        <f>'[1]Tabella E Superiori'!L541</f>
        <v>3</v>
      </c>
      <c r="N541" s="107" t="str">
        <f>'[1]Tabella E Superiori'!M541</f>
        <v>F79,1</v>
      </c>
      <c r="O541" s="107">
        <f>'[1]Tabella E Superiori'!N541</f>
        <v>0</v>
      </c>
      <c r="P541" s="107">
        <f>'[1]Tabella E Superiori'!O541</f>
        <v>0</v>
      </c>
      <c r="Q541" s="107" t="str">
        <f>'[1]Tabella E Superiori'!P541</f>
        <v>Ritardo mentale Anon specificato in soggetto con istabilità attentiva comportamentale</v>
      </c>
      <c r="R541" s="107" t="str">
        <f>'[1]Tabella E Superiori'!Q541</f>
        <v>EHG</v>
      </c>
      <c r="S541" s="107" t="str">
        <f>'[1]Tabella E Superiori'!R541</f>
        <v>NO</v>
      </c>
      <c r="T541" s="107">
        <f>'[1]Tabella E Superiori'!S541</f>
        <v>0</v>
      </c>
      <c r="U541" s="107">
        <f>'[1]Tabella E Superiori'!T541</f>
        <v>0</v>
      </c>
      <c r="V541" s="107">
        <f>'[1]Tabella E Superiori'!U541</f>
        <v>0</v>
      </c>
      <c r="W541" s="107">
        <f>'[1]Tabella E Superiori'!V541</f>
        <v>0</v>
      </c>
      <c r="X541" s="107">
        <f>'[1]Tabella E Superiori'!W541</f>
        <v>0</v>
      </c>
      <c r="Y541" s="107">
        <f>'[1]Tabella E Superiori'!X541</f>
        <v>0</v>
      </c>
      <c r="Z541" s="107">
        <f>'[1]Tabella E Superiori'!Y541</f>
        <v>0</v>
      </c>
      <c r="AA541" s="107">
        <f>'[1]Tabella E Superiori'!Z541</f>
        <v>0</v>
      </c>
      <c r="AB541" s="91">
        <f t="shared" si="16"/>
        <v>1</v>
      </c>
    </row>
    <row r="542" spans="1:28" ht="15" hidden="1" customHeight="1">
      <c r="A542" s="92" t="str">
        <f t="shared" si="17"/>
        <v>ENIS004004</v>
      </c>
      <c r="B542" s="107" t="str">
        <f>'[1]Tabella E Superiori'!A542</f>
        <v>ENIS004004</v>
      </c>
      <c r="C542" s="107" t="str">
        <f>'[1]Tabella E Superiori'!B542</f>
        <v>ENRH004018</v>
      </c>
      <c r="D542" s="107" t="str">
        <f>'[1]Tabella E Superiori'!C542</f>
        <v>IPEN</v>
      </c>
      <c r="E542" s="107" t="str">
        <f>'[1]Tabella E Superiori'!D542</f>
        <v>EN</v>
      </c>
      <c r="F542" s="107" t="str">
        <f>'[1]Tabella E Superiori'!E542</f>
        <v>ENNA</v>
      </c>
      <c r="G542" s="107" t="str">
        <f>'[1]Tabella E Superiori'!F542</f>
        <v>SS</v>
      </c>
      <c r="H542" s="107" t="str">
        <f>'[1]Tabella E Superiori'!G542</f>
        <v>IIS FEDERICOII</v>
      </c>
      <c r="I542" s="107" t="str">
        <f>'[1]Tabella E Superiori'!H542</f>
        <v>ENRH004018/SS/D.G.E.</v>
      </c>
      <c r="J542" s="107" t="str">
        <f>'[1]Tabella E Superiori'!I542</f>
        <v>F</v>
      </c>
      <c r="K542" s="150">
        <f>'[1]Tabella E Superiori'!J542</f>
        <v>37190</v>
      </c>
      <c r="L542" s="107" t="str">
        <f>'[1]Tabella E Superiori'!K542</f>
        <v>IT</v>
      </c>
      <c r="M542" s="107">
        <f>'[1]Tabella E Superiori'!L542</f>
        <v>4</v>
      </c>
      <c r="N542" s="107" t="str">
        <f>'[1]Tabella E Superiori'!M542</f>
        <v>F70</v>
      </c>
      <c r="O542" s="107">
        <f>'[1]Tabella E Superiori'!N542</f>
        <v>0</v>
      </c>
      <c r="P542" s="107">
        <f>'[1]Tabella E Superiori'!O542</f>
        <v>0</v>
      </c>
      <c r="Q542" s="107" t="str">
        <f>'[1]Tabella E Superiori'!P542</f>
        <v>Ritardo mentale lieve</v>
      </c>
      <c r="R542" s="107" t="str">
        <f>'[1]Tabella E Superiori'!Q542</f>
        <v>EH</v>
      </c>
      <c r="S542" s="107" t="str">
        <f>'[1]Tabella E Superiori'!R542</f>
        <v>SI</v>
      </c>
      <c r="T542" s="107">
        <f>'[1]Tabella E Superiori'!S542</f>
        <v>0</v>
      </c>
      <c r="U542" s="107">
        <f>'[1]Tabella E Superiori'!T542</f>
        <v>0</v>
      </c>
      <c r="V542" s="107">
        <f>'[1]Tabella E Superiori'!U542</f>
        <v>0</v>
      </c>
      <c r="W542" s="107">
        <f>'[1]Tabella E Superiori'!V542</f>
        <v>0</v>
      </c>
      <c r="X542" s="107">
        <f>'[1]Tabella E Superiori'!W542</f>
        <v>0</v>
      </c>
      <c r="Y542" s="107">
        <f>'[1]Tabella E Superiori'!X542</f>
        <v>0</v>
      </c>
      <c r="Z542" s="107">
        <f>'[1]Tabella E Superiori'!Y542</f>
        <v>0</v>
      </c>
      <c r="AA542" s="107">
        <f>'[1]Tabella E Superiori'!Z542</f>
        <v>0</v>
      </c>
      <c r="AB542" s="91">
        <f t="shared" si="16"/>
        <v>1</v>
      </c>
    </row>
    <row r="543" spans="1:28" ht="15" hidden="1" customHeight="1">
      <c r="A543" s="92" t="str">
        <f t="shared" si="17"/>
        <v>ENIS004004</v>
      </c>
      <c r="B543" s="107" t="str">
        <f>'[1]Tabella E Superiori'!A543</f>
        <v>ENIS004004</v>
      </c>
      <c r="C543" s="107" t="str">
        <f>'[1]Tabella E Superiori'!B543</f>
        <v>ENRH004018</v>
      </c>
      <c r="D543" s="107" t="str">
        <f>'[1]Tabella E Superiori'!C543</f>
        <v>IPEN</v>
      </c>
      <c r="E543" s="107" t="str">
        <f>'[1]Tabella E Superiori'!D543</f>
        <v>EN</v>
      </c>
      <c r="F543" s="107" t="str">
        <f>'[1]Tabella E Superiori'!E543</f>
        <v>ENNA</v>
      </c>
      <c r="G543" s="107" t="str">
        <f>'[1]Tabella E Superiori'!F543</f>
        <v>SS</v>
      </c>
      <c r="H543" s="107" t="str">
        <f>'[1]Tabella E Superiori'!G543</f>
        <v>IIS FEDERICOII</v>
      </c>
      <c r="I543" s="107" t="str">
        <f>'[1]Tabella E Superiori'!H543</f>
        <v>ENRH004018/SS/P.A.M.</v>
      </c>
      <c r="J543" s="107" t="str">
        <f>'[1]Tabella E Superiori'!I543</f>
        <v>F</v>
      </c>
      <c r="K543" s="150">
        <f>'[1]Tabella E Superiori'!J543</f>
        <v>37065</v>
      </c>
      <c r="L543" s="107" t="str">
        <f>'[1]Tabella E Superiori'!K543</f>
        <v>IT</v>
      </c>
      <c r="M543" s="107">
        <f>'[1]Tabella E Superiori'!L543</f>
        <v>4</v>
      </c>
      <c r="N543" s="107" t="str">
        <f>'[1]Tabella E Superiori'!M543</f>
        <v>F70.1</v>
      </c>
      <c r="O543" s="107" t="str">
        <f>'[1]Tabella E Superiori'!N543</f>
        <v>F43.2</v>
      </c>
      <c r="P543" s="107">
        <f>'[1]Tabella E Superiori'!O543</f>
        <v>0</v>
      </c>
      <c r="Q543" s="107" t="str">
        <f>'[1]Tabella E Superiori'!P543</f>
        <v>Ritardo mentale lieve in soggetto con aspetti di instabilità attentiva e compot.-Disturbo adattamento</v>
      </c>
      <c r="R543" s="107" t="str">
        <f>'[1]Tabella E Superiori'!Q543</f>
        <v>EH</v>
      </c>
      <c r="S543" s="107" t="str">
        <f>'[1]Tabella E Superiori'!R543</f>
        <v>SI</v>
      </c>
      <c r="T543" s="107">
        <f>'[1]Tabella E Superiori'!S543</f>
        <v>0</v>
      </c>
      <c r="U543" s="107">
        <f>'[1]Tabella E Superiori'!T543</f>
        <v>0</v>
      </c>
      <c r="V543" s="107">
        <f>'[1]Tabella E Superiori'!U543</f>
        <v>0</v>
      </c>
      <c r="W543" s="107">
        <f>'[1]Tabella E Superiori'!V543</f>
        <v>0</v>
      </c>
      <c r="X543" s="107">
        <f>'[1]Tabella E Superiori'!W543</f>
        <v>0</v>
      </c>
      <c r="Y543" s="107">
        <f>'[1]Tabella E Superiori'!X543</f>
        <v>0</v>
      </c>
      <c r="Z543" s="107">
        <f>'[1]Tabella E Superiori'!Y543</f>
        <v>0</v>
      </c>
      <c r="AA543" s="107">
        <f>'[1]Tabella E Superiori'!Z543</f>
        <v>0</v>
      </c>
      <c r="AB543" s="91">
        <f t="shared" si="16"/>
        <v>1</v>
      </c>
    </row>
    <row r="544" spans="1:28" ht="15" hidden="1" customHeight="1">
      <c r="A544" s="92" t="str">
        <f t="shared" si="17"/>
        <v>ENIS004004</v>
      </c>
      <c r="B544" s="107" t="str">
        <f>'[1]Tabella E Superiori'!A544</f>
        <v>ENIS004004</v>
      </c>
      <c r="C544" s="107" t="str">
        <f>'[1]Tabella E Superiori'!B544</f>
        <v>ENRH004018</v>
      </c>
      <c r="D544" s="107" t="str">
        <f>'[1]Tabella E Superiori'!C544</f>
        <v>IPEN</v>
      </c>
      <c r="E544" s="107" t="str">
        <f>'[1]Tabella E Superiori'!D544</f>
        <v>EN</v>
      </c>
      <c r="F544" s="107" t="str">
        <f>'[1]Tabella E Superiori'!E544</f>
        <v>ENNA</v>
      </c>
      <c r="G544" s="107" t="str">
        <f>'[1]Tabella E Superiori'!F544</f>
        <v>SS</v>
      </c>
      <c r="H544" s="107" t="str">
        <f>'[1]Tabella E Superiori'!G544</f>
        <v>IIS FEDERICOII</v>
      </c>
      <c r="I544" s="107" t="str">
        <f>'[1]Tabella E Superiori'!H544</f>
        <v>ENRI004018/SS/L.F.R.</v>
      </c>
      <c r="J544" s="107" t="str">
        <f>'[1]Tabella E Superiori'!I544</f>
        <v>F</v>
      </c>
      <c r="K544" s="150">
        <f>'[1]Tabella E Superiori'!J544</f>
        <v>36116</v>
      </c>
      <c r="L544" s="107" t="str">
        <f>'[1]Tabella E Superiori'!K544</f>
        <v>IT</v>
      </c>
      <c r="M544" s="107">
        <f>'[1]Tabella E Superiori'!L544</f>
        <v>4</v>
      </c>
      <c r="N544" s="107" t="str">
        <f>'[1]Tabella E Superiori'!M544</f>
        <v>F80</v>
      </c>
      <c r="O544" s="107">
        <f>'[1]Tabella E Superiori'!N544</f>
        <v>0</v>
      </c>
      <c r="P544" s="107">
        <f>'[1]Tabella E Superiori'!O544</f>
        <v>0</v>
      </c>
      <c r="Q544" s="107" t="str">
        <f>'[1]Tabella E Superiori'!P544</f>
        <v>Disturbi evolutivi dell'eloquio e del linguaggio</v>
      </c>
      <c r="R544" s="107" t="str">
        <f>'[1]Tabella E Superiori'!Q544</f>
        <v>EH</v>
      </c>
      <c r="S544" s="107" t="str">
        <f>'[1]Tabella E Superiori'!R544</f>
        <v>NO</v>
      </c>
      <c r="T544" s="107">
        <f>'[1]Tabella E Superiori'!S544</f>
        <v>0</v>
      </c>
      <c r="U544" s="107">
        <f>'[1]Tabella E Superiori'!T544</f>
        <v>0</v>
      </c>
      <c r="V544" s="107">
        <f>'[1]Tabella E Superiori'!U544</f>
        <v>0</v>
      </c>
      <c r="W544" s="107">
        <f>'[1]Tabella E Superiori'!V544</f>
        <v>0</v>
      </c>
      <c r="X544" s="107">
        <f>'[1]Tabella E Superiori'!W544</f>
        <v>0</v>
      </c>
      <c r="Y544" s="107">
        <f>'[1]Tabella E Superiori'!X544</f>
        <v>0</v>
      </c>
      <c r="Z544" s="107">
        <f>'[1]Tabella E Superiori'!Y544</f>
        <v>0</v>
      </c>
      <c r="AA544" s="107">
        <f>'[1]Tabella E Superiori'!Z544</f>
        <v>0</v>
      </c>
      <c r="AB544" s="91">
        <f t="shared" si="16"/>
        <v>1</v>
      </c>
    </row>
    <row r="545" spans="1:28" ht="15" hidden="1" customHeight="1">
      <c r="A545" s="92" t="str">
        <f t="shared" si="17"/>
        <v>ENIS004004</v>
      </c>
      <c r="B545" s="107" t="str">
        <f>'[1]Tabella E Superiori'!A545</f>
        <v>ENIS004004</v>
      </c>
      <c r="C545" s="107" t="str">
        <f>'[1]Tabella E Superiori'!B545</f>
        <v>ENRH004018</v>
      </c>
      <c r="D545" s="107" t="str">
        <f>'[1]Tabella E Superiori'!C545</f>
        <v>IPEN</v>
      </c>
      <c r="E545" s="107" t="str">
        <f>'[1]Tabella E Superiori'!D545</f>
        <v>EN</v>
      </c>
      <c r="F545" s="107" t="str">
        <f>'[1]Tabella E Superiori'!E545</f>
        <v>ENNA</v>
      </c>
      <c r="G545" s="107" t="str">
        <f>'[1]Tabella E Superiori'!F545</f>
        <v>SS</v>
      </c>
      <c r="H545" s="107" t="str">
        <f>'[1]Tabella E Superiori'!G545</f>
        <v>IIS FEDERICOII</v>
      </c>
      <c r="I545" s="107" t="str">
        <f>'[1]Tabella E Superiori'!H545</f>
        <v>ENRH004018/SS/B.L.</v>
      </c>
      <c r="J545" s="107" t="str">
        <f>'[1]Tabella E Superiori'!I545</f>
        <v>M</v>
      </c>
      <c r="K545" s="150">
        <f>'[1]Tabella E Superiori'!J545</f>
        <v>36923</v>
      </c>
      <c r="L545" s="107" t="str">
        <f>'[1]Tabella E Superiori'!K545</f>
        <v>IT</v>
      </c>
      <c r="M545" s="107">
        <f>'[1]Tabella E Superiori'!L545</f>
        <v>5</v>
      </c>
      <c r="N545" s="107" t="str">
        <f>'[1]Tabella E Superiori'!M545</f>
        <v>F80,1</v>
      </c>
      <c r="O545" s="107" t="str">
        <f>'[1]Tabella E Superiori'!N545</f>
        <v>Q90</v>
      </c>
      <c r="P545" s="107">
        <f>'[1]Tabella E Superiori'!O545</f>
        <v>0</v>
      </c>
      <c r="Q545" s="107" t="str">
        <f>'[1]Tabella E Superiori'!P545</f>
        <v>Disturbo dell’attività e dell’attenzione</v>
      </c>
      <c r="R545" s="107" t="str">
        <f>'[1]Tabella E Superiori'!Q545</f>
        <v>EH</v>
      </c>
      <c r="S545" s="107" t="str">
        <f>'[1]Tabella E Superiori'!R545</f>
        <v>SI</v>
      </c>
      <c r="T545" s="107">
        <f>'[1]Tabella E Superiori'!S545</f>
        <v>0</v>
      </c>
      <c r="U545" s="107">
        <f>'[1]Tabella E Superiori'!T545</f>
        <v>0</v>
      </c>
      <c r="V545" s="107">
        <f>'[1]Tabella E Superiori'!U545</f>
        <v>0</v>
      </c>
      <c r="W545" s="107">
        <f>'[1]Tabella E Superiori'!V545</f>
        <v>0</v>
      </c>
      <c r="X545" s="107">
        <f>'[1]Tabella E Superiori'!W545</f>
        <v>0</v>
      </c>
      <c r="Y545" s="107">
        <f>'[1]Tabella E Superiori'!X545</f>
        <v>0</v>
      </c>
      <c r="Z545" s="107">
        <f>'[1]Tabella E Superiori'!Y545</f>
        <v>0</v>
      </c>
      <c r="AA545" s="107">
        <f>'[1]Tabella E Superiori'!Z545</f>
        <v>0</v>
      </c>
      <c r="AB545" s="91">
        <f t="shared" si="16"/>
        <v>1</v>
      </c>
    </row>
    <row r="546" spans="1:28" ht="15" hidden="1" customHeight="1">
      <c r="A546" s="92" t="str">
        <f t="shared" si="17"/>
        <v>ENIS004004</v>
      </c>
      <c r="B546" s="107" t="str">
        <f>'[1]Tabella E Superiori'!A546</f>
        <v>ENIS004004</v>
      </c>
      <c r="C546" s="107" t="str">
        <f>'[1]Tabella E Superiori'!B546</f>
        <v>ENRH004018</v>
      </c>
      <c r="D546" s="107" t="str">
        <f>'[1]Tabella E Superiori'!C546</f>
        <v>IPEN</v>
      </c>
      <c r="E546" s="107" t="str">
        <f>'[1]Tabella E Superiori'!D546</f>
        <v>EN</v>
      </c>
      <c r="F546" s="107" t="str">
        <f>'[1]Tabella E Superiori'!E546</f>
        <v>ENNA</v>
      </c>
      <c r="G546" s="107" t="str">
        <f>'[1]Tabella E Superiori'!F546</f>
        <v>SS</v>
      </c>
      <c r="H546" s="107" t="str">
        <f>'[1]Tabella E Superiori'!G546</f>
        <v>IIS FEDERICOII</v>
      </c>
      <c r="I546" s="107" t="str">
        <f>'[1]Tabella E Superiori'!H546</f>
        <v>ENRH004018/SS/M.S.</v>
      </c>
      <c r="J546" s="107" t="str">
        <f>'[1]Tabella E Superiori'!I546</f>
        <v>F</v>
      </c>
      <c r="K546" s="150">
        <f>'[1]Tabella E Superiori'!J546</f>
        <v>36392</v>
      </c>
      <c r="L546" s="107" t="str">
        <f>'[1]Tabella E Superiori'!K546</f>
        <v>IT</v>
      </c>
      <c r="M546" s="107">
        <f>'[1]Tabella E Superiori'!L546</f>
        <v>5</v>
      </c>
      <c r="N546" s="107" t="str">
        <f>'[1]Tabella E Superiori'!M546</f>
        <v>F83</v>
      </c>
      <c r="O546" s="107" t="str">
        <f>'[1]Tabella E Superiori'!N546</f>
        <v>F90</v>
      </c>
      <c r="P546" s="107">
        <f>'[1]Tabella E Superiori'!O546</f>
        <v>0</v>
      </c>
      <c r="Q546" s="107" t="str">
        <f>'[1]Tabella E Superiori'!P546</f>
        <v>Disturbo evolutivo specifico misto– Disturbo attività e attenzione con intelligenza limite</v>
      </c>
      <c r="R546" s="107" t="str">
        <f>'[1]Tabella E Superiori'!Q546</f>
        <v>EH</v>
      </c>
      <c r="S546" s="107" t="str">
        <f>'[1]Tabella E Superiori'!R546</f>
        <v>SI</v>
      </c>
      <c r="T546" s="107">
        <f>'[1]Tabella E Superiori'!S546</f>
        <v>0</v>
      </c>
      <c r="U546" s="107">
        <f>'[1]Tabella E Superiori'!T546</f>
        <v>0</v>
      </c>
      <c r="V546" s="107">
        <f>'[1]Tabella E Superiori'!U546</f>
        <v>0</v>
      </c>
      <c r="W546" s="107">
        <f>'[1]Tabella E Superiori'!V546</f>
        <v>0</v>
      </c>
      <c r="X546" s="107">
        <f>'[1]Tabella E Superiori'!W546</f>
        <v>0</v>
      </c>
      <c r="Y546" s="107">
        <f>'[1]Tabella E Superiori'!X546</f>
        <v>0</v>
      </c>
      <c r="Z546" s="107">
        <f>'[1]Tabella E Superiori'!Y546</f>
        <v>0</v>
      </c>
      <c r="AA546" s="107">
        <f>'[1]Tabella E Superiori'!Z546</f>
        <v>0</v>
      </c>
      <c r="AB546" s="91">
        <f t="shared" si="16"/>
        <v>1</v>
      </c>
    </row>
    <row r="547" spans="1:28" ht="15" hidden="1" customHeight="1">
      <c r="A547" s="92" t="str">
        <f t="shared" si="17"/>
        <v>ENIS004004</v>
      </c>
      <c r="B547" s="107" t="str">
        <f>'[1]Tabella E Superiori'!A547</f>
        <v>ENIS004004</v>
      </c>
      <c r="C547" s="107" t="str">
        <f>'[1]Tabella E Superiori'!B547</f>
        <v>ENRH004018</v>
      </c>
      <c r="D547" s="107" t="str">
        <f>'[1]Tabella E Superiori'!C547</f>
        <v>IPPD</v>
      </c>
      <c r="E547" s="107" t="str">
        <f>'[1]Tabella E Superiori'!D547</f>
        <v>EN</v>
      </c>
      <c r="F547" s="107" t="str">
        <f>'[1]Tabella E Superiori'!E547</f>
        <v>ENNA</v>
      </c>
      <c r="G547" s="107" t="str">
        <f>'[1]Tabella E Superiori'!F547</f>
        <v>SS</v>
      </c>
      <c r="H547" s="107" t="str">
        <f>'[1]Tabella E Superiori'!G547</f>
        <v>IIS FEDERICOII</v>
      </c>
      <c r="I547" s="107" t="str">
        <f>'[1]Tabella E Superiori'!H547</f>
        <v>ENRH004018/SS/C.R.</v>
      </c>
      <c r="J547" s="107" t="str">
        <f>'[1]Tabella E Superiori'!I547</f>
        <v>F</v>
      </c>
      <c r="K547" s="150">
        <f>'[1]Tabella E Superiori'!J547</f>
        <v>37935</v>
      </c>
      <c r="L547" s="107" t="str">
        <f>'[1]Tabella E Superiori'!K547</f>
        <v>IT</v>
      </c>
      <c r="M547" s="107">
        <f>'[1]Tabella E Superiori'!L547</f>
        <v>3</v>
      </c>
      <c r="N547" s="107" t="str">
        <f>'[1]Tabella E Superiori'!M547</f>
        <v>F70</v>
      </c>
      <c r="O547" s="107">
        <f>'[1]Tabella E Superiori'!N547</f>
        <v>0</v>
      </c>
      <c r="P547" s="107">
        <f>'[1]Tabella E Superiori'!O547</f>
        <v>0</v>
      </c>
      <c r="Q547" s="107" t="str">
        <f>'[1]Tabella E Superiori'!P547</f>
        <v>Ritardo mentale lieve</v>
      </c>
      <c r="R547" s="107" t="str">
        <f>'[1]Tabella E Superiori'!Q547</f>
        <v>EH</v>
      </c>
      <c r="S547" s="107" t="str">
        <f>'[1]Tabella E Superiori'!R547</f>
        <v>NO</v>
      </c>
      <c r="T547" s="107">
        <f>'[1]Tabella E Superiori'!S547</f>
        <v>0</v>
      </c>
      <c r="U547" s="107">
        <f>'[1]Tabella E Superiori'!T547</f>
        <v>0</v>
      </c>
      <c r="V547" s="107">
        <f>'[1]Tabella E Superiori'!U547</f>
        <v>0</v>
      </c>
      <c r="W547" s="107">
        <f>'[1]Tabella E Superiori'!V547</f>
        <v>0</v>
      </c>
      <c r="X547" s="107">
        <f>'[1]Tabella E Superiori'!W547</f>
        <v>0</v>
      </c>
      <c r="Y547" s="107">
        <f>'[1]Tabella E Superiori'!X547</f>
        <v>0</v>
      </c>
      <c r="Z547" s="107">
        <f>'[1]Tabella E Superiori'!Y547</f>
        <v>0</v>
      </c>
      <c r="AA547" s="107">
        <f>'[1]Tabella E Superiori'!Z547</f>
        <v>0</v>
      </c>
      <c r="AB547" s="91">
        <f t="shared" si="16"/>
        <v>1</v>
      </c>
    </row>
    <row r="548" spans="1:28" ht="15" hidden="1" customHeight="1">
      <c r="A548" s="92" t="str">
        <f t="shared" si="17"/>
        <v>ENIS004004</v>
      </c>
      <c r="B548" s="107" t="str">
        <f>'[1]Tabella E Superiori'!A548</f>
        <v>ENIS004004</v>
      </c>
      <c r="C548" s="107" t="str">
        <f>'[1]Tabella E Superiori'!B548</f>
        <v>ENRH004018</v>
      </c>
      <c r="D548" s="107" t="str">
        <f>'[1]Tabella E Superiori'!C548</f>
        <v>IPPD</v>
      </c>
      <c r="E548" s="107" t="str">
        <f>'[1]Tabella E Superiori'!D548</f>
        <v>EN</v>
      </c>
      <c r="F548" s="107" t="str">
        <f>'[1]Tabella E Superiori'!E548</f>
        <v>ENNA</v>
      </c>
      <c r="G548" s="107" t="str">
        <f>'[1]Tabella E Superiori'!F548</f>
        <v>SS</v>
      </c>
      <c r="H548" s="107" t="str">
        <f>'[1]Tabella E Superiori'!G548</f>
        <v>IIS FEDERICOII</v>
      </c>
      <c r="I548" s="107" t="str">
        <f>'[1]Tabella E Superiori'!H548</f>
        <v>ENRH004018/SS/G.M.</v>
      </c>
      <c r="J548" s="107" t="str">
        <f>'[1]Tabella E Superiori'!I548</f>
        <v>F</v>
      </c>
      <c r="K548" s="150">
        <f>'[1]Tabella E Superiori'!J548</f>
        <v>36062</v>
      </c>
      <c r="L548" s="107" t="str">
        <f>'[1]Tabella E Superiori'!K548</f>
        <v>IT</v>
      </c>
      <c r="M548" s="107">
        <f>'[1]Tabella E Superiori'!L548</f>
        <v>5</v>
      </c>
      <c r="N548" s="107" t="str">
        <f>'[1]Tabella E Superiori'!M548</f>
        <v>F70,1</v>
      </c>
      <c r="O548" s="107" t="str">
        <f>'[1]Tabella E Superiori'!N548</f>
        <v>G40</v>
      </c>
      <c r="P548" s="107">
        <f>'[1]Tabella E Superiori'!O548</f>
        <v>0</v>
      </c>
      <c r="Q548" s="107" t="str">
        <f>'[1]Tabella E Superiori'!P548</f>
        <v>Ritardo mentale (epilessia)</v>
      </c>
      <c r="R548" s="107" t="str">
        <f>'[1]Tabella E Superiori'!Q548</f>
        <v>EHG</v>
      </c>
      <c r="S548" s="107" t="str">
        <f>'[1]Tabella E Superiori'!R548</f>
        <v>SI</v>
      </c>
      <c r="T548" s="107">
        <f>'[1]Tabella E Superiori'!S548</f>
        <v>0</v>
      </c>
      <c r="U548" s="107">
        <f>'[1]Tabella E Superiori'!T548</f>
        <v>0</v>
      </c>
      <c r="V548" s="107">
        <f>'[1]Tabella E Superiori'!U548</f>
        <v>0</v>
      </c>
      <c r="W548" s="107">
        <f>'[1]Tabella E Superiori'!V548</f>
        <v>0</v>
      </c>
      <c r="X548" s="107" t="str">
        <f>'[1]Tabella E Superiori'!W548</f>
        <v>n. 1236/2011</v>
      </c>
      <c r="Y548" s="107">
        <f>'[1]Tabella E Superiori'!X548</f>
        <v>0</v>
      </c>
      <c r="Z548" s="107">
        <f>'[1]Tabella E Superiori'!Y548</f>
        <v>0</v>
      </c>
      <c r="AA548" s="107">
        <f>'[1]Tabella E Superiori'!Z548</f>
        <v>0</v>
      </c>
      <c r="AB548" s="91">
        <f t="shared" si="16"/>
        <v>1</v>
      </c>
    </row>
    <row r="549" spans="1:28" ht="15" hidden="1" customHeight="1">
      <c r="A549" s="92" t="str">
        <f t="shared" si="17"/>
        <v>ENRH00450L</v>
      </c>
      <c r="B549" s="107" t="str">
        <f>'[1]Tabella E Superiori'!A549</f>
        <v>ENIS004004</v>
      </c>
      <c r="C549" s="107" t="str">
        <f>'[1]Tabella E Superiori'!B549</f>
        <v>ENRH00450L</v>
      </c>
      <c r="D549" s="107" t="str">
        <f>'[1]Tabella E Superiori'!C549</f>
        <v>IPEN</v>
      </c>
      <c r="E549" s="107" t="str">
        <f>'[1]Tabella E Superiori'!D549</f>
        <v>EN</v>
      </c>
      <c r="F549" s="107" t="str">
        <f>'[1]Tabella E Superiori'!E549</f>
        <v>ENNA</v>
      </c>
      <c r="G549" s="107" t="str">
        <f>'[1]Tabella E Superiori'!F549</f>
        <v>SS</v>
      </c>
      <c r="H549" s="107" t="str">
        <f>'[1]Tabella E Superiori'!G549</f>
        <v>IIS FEDERICOII</v>
      </c>
      <c r="I549" s="107" t="str">
        <f>'[1]Tabella E Superiori'!H549</f>
        <v>ENRI004018/SS/S.B.M..</v>
      </c>
      <c r="J549" s="107" t="str">
        <f>'[1]Tabella E Superiori'!I549</f>
        <v>M</v>
      </c>
      <c r="K549" s="150">
        <f>'[1]Tabella E Superiori'!J549</f>
        <v>28534</v>
      </c>
      <c r="L549" s="107" t="str">
        <f>'[1]Tabella E Superiori'!K549</f>
        <v>IT</v>
      </c>
      <c r="M549" s="107">
        <f>'[1]Tabella E Superiori'!L549</f>
        <v>5</v>
      </c>
      <c r="N549" s="107">
        <f>'[1]Tabella E Superiori'!M549</f>
        <v>0</v>
      </c>
      <c r="O549" s="107">
        <f>'[1]Tabella E Superiori'!N549</f>
        <v>0</v>
      </c>
      <c r="P549" s="107">
        <f>'[1]Tabella E Superiori'!O549</f>
        <v>0</v>
      </c>
      <c r="Q549" s="107" t="str">
        <f>'[1]Tabella E Superiori'!P549</f>
        <v>Ritardo mentale medio con disturbo condotta</v>
      </c>
      <c r="R549" s="107" t="str">
        <f>'[1]Tabella E Superiori'!Q549</f>
        <v>EHG</v>
      </c>
      <c r="S549" s="107" t="str">
        <f>'[1]Tabella E Superiori'!R549</f>
        <v>NO</v>
      </c>
      <c r="T549" s="107">
        <f>'[1]Tabella E Superiori'!S549</f>
        <v>0</v>
      </c>
      <c r="U549" s="107">
        <f>'[1]Tabella E Superiori'!T549</f>
        <v>0</v>
      </c>
      <c r="V549" s="107">
        <f>'[1]Tabella E Superiori'!U549</f>
        <v>0</v>
      </c>
      <c r="W549" s="107">
        <f>'[1]Tabella E Superiori'!V549</f>
        <v>0</v>
      </c>
      <c r="X549" s="107">
        <f>'[1]Tabella E Superiori'!W549</f>
        <v>0</v>
      </c>
      <c r="Y549" s="107">
        <f>'[1]Tabella E Superiori'!X549</f>
        <v>0</v>
      </c>
      <c r="Z549" s="107">
        <f>'[1]Tabella E Superiori'!Y549</f>
        <v>0</v>
      </c>
      <c r="AA549" s="107">
        <f>'[1]Tabella E Superiori'!Z549</f>
        <v>0</v>
      </c>
      <c r="AB549" s="91">
        <f t="shared" si="16"/>
        <v>1</v>
      </c>
    </row>
    <row r="550" spans="1:28" ht="15" hidden="1" customHeight="1">
      <c r="A550" s="92" t="str">
        <f t="shared" si="17"/>
        <v>ENRH00450L</v>
      </c>
      <c r="B550" s="107" t="str">
        <f>'[1]Tabella E Superiori'!A550</f>
        <v>ENIS004004</v>
      </c>
      <c r="C550" s="107" t="str">
        <f>'[1]Tabella E Superiori'!B550</f>
        <v>ENRH00450L</v>
      </c>
      <c r="D550" s="107" t="str">
        <f>'[1]Tabella E Superiori'!C550</f>
        <v>IPEN</v>
      </c>
      <c r="E550" s="107" t="str">
        <f>'[1]Tabella E Superiori'!D550</f>
        <v>EN</v>
      </c>
      <c r="F550" s="107" t="str">
        <f>'[1]Tabella E Superiori'!E550</f>
        <v>ENNA</v>
      </c>
      <c r="G550" s="107" t="str">
        <f>'[1]Tabella E Superiori'!F550</f>
        <v>SS</v>
      </c>
      <c r="H550" s="107" t="str">
        <f>'[1]Tabella E Superiori'!G550</f>
        <v>IIS FEDERICOII</v>
      </c>
      <c r="I550" s="107" t="str">
        <f>'[1]Tabella E Superiori'!H550</f>
        <v>ENRI004018/SS/S.G.</v>
      </c>
      <c r="J550" s="107" t="str">
        <f>'[1]Tabella E Superiori'!I550</f>
        <v>M</v>
      </c>
      <c r="K550" s="150">
        <f>'[1]Tabella E Superiori'!J550</f>
        <v>30908</v>
      </c>
      <c r="L550" s="107" t="str">
        <f>'[1]Tabella E Superiori'!K550</f>
        <v>IT</v>
      </c>
      <c r="M550" s="107">
        <f>'[1]Tabella E Superiori'!L550</f>
        <v>5</v>
      </c>
      <c r="N550" s="107">
        <f>'[1]Tabella E Superiori'!M550</f>
        <v>0</v>
      </c>
      <c r="O550" s="107">
        <f>'[1]Tabella E Superiori'!N550</f>
        <v>0</v>
      </c>
      <c r="P550" s="107">
        <f>'[1]Tabella E Superiori'!O550</f>
        <v>0</v>
      </c>
      <c r="Q550" s="107" t="str">
        <f>'[1]Tabella E Superiori'!P550</f>
        <v>Ritardo mentale medio con disturbo condotta</v>
      </c>
      <c r="R550" s="107" t="str">
        <f>'[1]Tabella E Superiori'!Q550</f>
        <v>CHG</v>
      </c>
      <c r="S550" s="107" t="str">
        <f>'[1]Tabella E Superiori'!R550</f>
        <v>NO</v>
      </c>
      <c r="T550" s="107">
        <f>'[1]Tabella E Superiori'!S550</f>
        <v>0</v>
      </c>
      <c r="U550" s="107">
        <f>'[1]Tabella E Superiori'!T550</f>
        <v>0</v>
      </c>
      <c r="V550" s="107">
        <f>'[1]Tabella E Superiori'!U550</f>
        <v>0</v>
      </c>
      <c r="W550" s="107">
        <f>'[1]Tabella E Superiori'!V550</f>
        <v>0</v>
      </c>
      <c r="X550" s="107">
        <f>'[1]Tabella E Superiori'!W550</f>
        <v>0</v>
      </c>
      <c r="Y550" s="107">
        <f>'[1]Tabella E Superiori'!X550</f>
        <v>0</v>
      </c>
      <c r="Z550" s="107">
        <f>'[1]Tabella E Superiori'!Y550</f>
        <v>0</v>
      </c>
      <c r="AA550" s="107">
        <f>'[1]Tabella E Superiori'!Z550</f>
        <v>0</v>
      </c>
      <c r="AB550" s="91">
        <f t="shared" si="16"/>
        <v>1</v>
      </c>
    </row>
    <row r="551" spans="1:28" ht="15" customHeight="1">
      <c r="A551" s="92" t="str">
        <f t="shared" si="17"/>
        <v>ENIS00600Q</v>
      </c>
      <c r="B551" s="107" t="str">
        <f>'[1]Tabella E Superiori'!A551</f>
        <v>ENIS00600Q</v>
      </c>
      <c r="C551" s="107" t="str">
        <f>'[1]Tabella E Superiori'!B551</f>
        <v>ENRF00601C</v>
      </c>
      <c r="D551" s="107" t="str">
        <f>'[1]Tabella E Superiori'!C551</f>
        <v>IP11</v>
      </c>
      <c r="E551" s="107" t="str">
        <f>'[1]Tabella E Superiori'!D551</f>
        <v>EN</v>
      </c>
      <c r="F551" s="107" t="str">
        <f>'[1]Tabella E Superiori'!E551</f>
        <v>NICOSIA</v>
      </c>
      <c r="G551" s="107" t="str">
        <f>'[1]Tabella E Superiori'!F551</f>
        <v>SS</v>
      </c>
      <c r="H551" s="107" t="str">
        <f>'[1]Tabella E Superiori'!G551</f>
        <v>IPSSS NICOSIA</v>
      </c>
      <c r="I551" s="107" t="str">
        <f>'[1]Tabella E Superiori'!H551</f>
        <v>ENIS00600Q/SS/C.F.</v>
      </c>
      <c r="J551" s="107" t="str">
        <f>'[1]Tabella E Superiori'!I551</f>
        <v>M</v>
      </c>
      <c r="K551" s="150">
        <f>'[1]Tabella E Superiori'!J551</f>
        <v>38374</v>
      </c>
      <c r="L551" s="107" t="str">
        <f>'[1]Tabella E Superiori'!K551</f>
        <v>IT</v>
      </c>
      <c r="M551" s="107" t="str">
        <f>'[1]Tabella E Superiori'!L551</f>
        <v>1 SUP</v>
      </c>
      <c r="N551" s="107" t="str">
        <f>'[1]Tabella E Superiori'!M551</f>
        <v>F71</v>
      </c>
      <c r="O551" s="107">
        <f>'[1]Tabella E Superiori'!N551</f>
        <v>0</v>
      </c>
      <c r="P551" s="107">
        <f>'[1]Tabella E Superiori'!O551</f>
        <v>0</v>
      </c>
      <c r="Q551" s="107" t="str">
        <f>'[1]Tabella E Superiori'!P551</f>
        <v>Ritardo mentale di media gravità. Con prom. Comport.</v>
      </c>
      <c r="R551" s="107" t="str">
        <f>'[1]Tabella E Superiori'!Q551</f>
        <v>EHG</v>
      </c>
      <c r="S551" s="107" t="str">
        <f>'[1]Tabella E Superiori'!R551</f>
        <v>SI</v>
      </c>
      <c r="T551" s="107" t="str">
        <f>'[1]Tabella E Superiori'!S551</f>
        <v>NO</v>
      </c>
      <c r="U551" s="107" t="str">
        <f>'[1]Tabella E Superiori'!T551</f>
        <v>NO</v>
      </c>
      <c r="V551" s="107" t="str">
        <f>'[1]Tabella E Superiori'!U551</f>
        <v>NO</v>
      </c>
      <c r="W551" s="107" t="str">
        <f>'[1]Tabella E Superiori'!V551</f>
        <v>AD03</v>
      </c>
      <c r="X551" s="107">
        <f>'[1]Tabella E Superiori'!W551</f>
        <v>0</v>
      </c>
      <c r="Y551" s="107">
        <f>'[1]Tabella E Superiori'!X551</f>
        <v>0</v>
      </c>
      <c r="Z551" s="107">
        <f>'[1]Tabella E Superiori'!Y551</f>
        <v>0</v>
      </c>
      <c r="AA551" s="107">
        <f>'[1]Tabella E Superiori'!Z551</f>
        <v>0</v>
      </c>
      <c r="AB551" s="91">
        <f t="shared" si="16"/>
        <v>1</v>
      </c>
    </row>
    <row r="552" spans="1:28" ht="15" customHeight="1">
      <c r="A552" s="92" t="str">
        <f t="shared" si="17"/>
        <v>ENIS00600Q</v>
      </c>
      <c r="B552" s="107" t="str">
        <f>'[1]Tabella E Superiori'!A552</f>
        <v>ENIS00600Q</v>
      </c>
      <c r="C552" s="107" t="str">
        <f>'[1]Tabella E Superiori'!B552</f>
        <v>ENRF00601C</v>
      </c>
      <c r="D552" s="107" t="str">
        <f>'[1]Tabella E Superiori'!C552</f>
        <v>IP11</v>
      </c>
      <c r="E552" s="107" t="str">
        <f>'[1]Tabella E Superiori'!D552</f>
        <v>EN</v>
      </c>
      <c r="F552" s="107" t="str">
        <f>'[1]Tabella E Superiori'!E552</f>
        <v>NICOSIA</v>
      </c>
      <c r="G552" s="107" t="str">
        <f>'[1]Tabella E Superiori'!F552</f>
        <v>SS</v>
      </c>
      <c r="H552" s="107" t="str">
        <f>'[1]Tabella E Superiori'!G552</f>
        <v>IPSSS NICOSIA</v>
      </c>
      <c r="I552" s="107" t="str">
        <f>'[1]Tabella E Superiori'!H552</f>
        <v>ENIS00600Q/SS/P.A.G.</v>
      </c>
      <c r="J552" s="107" t="str">
        <f>'[1]Tabella E Superiori'!I552</f>
        <v>M</v>
      </c>
      <c r="K552" s="150">
        <f>'[1]Tabella E Superiori'!J552</f>
        <v>38452</v>
      </c>
      <c r="L552" s="107" t="str">
        <f>'[1]Tabella E Superiori'!K552</f>
        <v>IT</v>
      </c>
      <c r="M552" s="107" t="str">
        <f>'[1]Tabella E Superiori'!L552</f>
        <v>1 SUP</v>
      </c>
      <c r="N552" s="107" t="str">
        <f>'[1]Tabella E Superiori'!M552</f>
        <v>F71</v>
      </c>
      <c r="O552" s="107">
        <f>'[1]Tabella E Superiori'!N552</f>
        <v>0</v>
      </c>
      <c r="P552" s="107">
        <f>'[1]Tabella E Superiori'!O552</f>
        <v>0</v>
      </c>
      <c r="Q552" s="107" t="str">
        <f>'[1]Tabella E Superiori'!P552</f>
        <v>Ritardo mentale/cognitivo di grado medio</v>
      </c>
      <c r="R552" s="107" t="str">
        <f>'[1]Tabella E Superiori'!Q552</f>
        <v>EHG</v>
      </c>
      <c r="S552" s="107" t="str">
        <f>'[1]Tabella E Superiori'!R552</f>
        <v>NO</v>
      </c>
      <c r="T552" s="107" t="str">
        <f>'[1]Tabella E Superiori'!S552</f>
        <v>NO</v>
      </c>
      <c r="U552" s="107" t="str">
        <f>'[1]Tabella E Superiori'!T552</f>
        <v>NO</v>
      </c>
      <c r="V552" s="107" t="str">
        <f>'[1]Tabella E Superiori'!U552</f>
        <v>NO</v>
      </c>
      <c r="W552" s="107" t="str">
        <f>'[1]Tabella E Superiori'!V552</f>
        <v>AD03</v>
      </c>
      <c r="X552" s="107">
        <f>'[1]Tabella E Superiori'!W552</f>
        <v>0</v>
      </c>
      <c r="Y552" s="107">
        <f>'[1]Tabella E Superiori'!X552</f>
        <v>0</v>
      </c>
      <c r="Z552" s="107">
        <f>'[1]Tabella E Superiori'!Y552</f>
        <v>0</v>
      </c>
      <c r="AA552" s="107">
        <f>'[1]Tabella E Superiori'!Z552</f>
        <v>0</v>
      </c>
      <c r="AB552" s="91">
        <f t="shared" si="16"/>
        <v>1</v>
      </c>
    </row>
    <row r="553" spans="1:28" ht="15" customHeight="1">
      <c r="A553" s="92" t="str">
        <f t="shared" si="17"/>
        <v>ENIS00600Q</v>
      </c>
      <c r="B553" s="107" t="str">
        <f>'[1]Tabella E Superiori'!A553</f>
        <v>ENIS00600Q</v>
      </c>
      <c r="C553" s="107" t="str">
        <f>'[1]Tabella E Superiori'!B553</f>
        <v>ENRF00601C</v>
      </c>
      <c r="D553" s="107" t="str">
        <f>'[1]Tabella E Superiori'!C553</f>
        <v>IP11</v>
      </c>
      <c r="E553" s="107" t="str">
        <f>'[1]Tabella E Superiori'!D553</f>
        <v>EN</v>
      </c>
      <c r="F553" s="107" t="str">
        <f>'[1]Tabella E Superiori'!E553</f>
        <v>NICOSIA</v>
      </c>
      <c r="G553" s="107" t="str">
        <f>'[1]Tabella E Superiori'!F553</f>
        <v>SS</v>
      </c>
      <c r="H553" s="107" t="str">
        <f>'[1]Tabella E Superiori'!G553</f>
        <v>IPSSS NICOSIA</v>
      </c>
      <c r="I553" s="107" t="str">
        <f>'[1]Tabella E Superiori'!H553</f>
        <v>ENIS00600Q/SS/S.G.</v>
      </c>
      <c r="J553" s="107" t="str">
        <f>'[1]Tabella E Superiori'!I553</f>
        <v>M</v>
      </c>
      <c r="K553" s="150">
        <f>'[1]Tabella E Superiori'!J553</f>
        <v>38519</v>
      </c>
      <c r="L553" s="107" t="str">
        <f>'[1]Tabella E Superiori'!K553</f>
        <v>IT</v>
      </c>
      <c r="M553" s="107" t="str">
        <f>'[1]Tabella E Superiori'!L553</f>
        <v>1 SUP</v>
      </c>
      <c r="N553" s="107" t="str">
        <f>'[1]Tabella E Superiori'!M553</f>
        <v>F94-0</v>
      </c>
      <c r="O553" s="107">
        <f>'[1]Tabella E Superiori'!N553</f>
        <v>0</v>
      </c>
      <c r="P553" s="107">
        <f>'[1]Tabella E Superiori'!O553</f>
        <v>0</v>
      </c>
      <c r="Q553" s="107" t="str">
        <f>'[1]Tabella E Superiori'!P553</f>
        <v xml:space="preserve">Mutacismo selettivo comprom. Funz. Scol. e appr. </v>
      </c>
      <c r="R553" s="107" t="str">
        <f>'[1]Tabella E Superiori'!Q553</f>
        <v>EH</v>
      </c>
      <c r="S553" s="107" t="str">
        <f>'[1]Tabella E Superiori'!R553</f>
        <v>SI</v>
      </c>
      <c r="T553" s="107" t="str">
        <f>'[1]Tabella E Superiori'!S553</f>
        <v>NO</v>
      </c>
      <c r="U553" s="107" t="str">
        <f>'[1]Tabella E Superiori'!T553</f>
        <v>NO</v>
      </c>
      <c r="V553" s="107" t="str">
        <f>'[1]Tabella E Superiori'!U553</f>
        <v>NO</v>
      </c>
      <c r="W553" s="107" t="str">
        <f>'[1]Tabella E Superiori'!V553</f>
        <v>AD03</v>
      </c>
      <c r="X553" s="107">
        <f>'[1]Tabella E Superiori'!W553</f>
        <v>0</v>
      </c>
      <c r="Y553" s="107">
        <f>'[1]Tabella E Superiori'!X553</f>
        <v>0</v>
      </c>
      <c r="Z553" s="107">
        <f>'[1]Tabella E Superiori'!Y553</f>
        <v>0</v>
      </c>
      <c r="AA553" s="107">
        <f>'[1]Tabella E Superiori'!Z553</f>
        <v>0</v>
      </c>
      <c r="AB553" s="91">
        <f t="shared" si="16"/>
        <v>1</v>
      </c>
    </row>
    <row r="554" spans="1:28" ht="15" customHeight="1">
      <c r="A554" s="92" t="str">
        <f t="shared" si="17"/>
        <v>ENIS00600Q</v>
      </c>
      <c r="B554" s="107" t="str">
        <f>'[1]Tabella E Superiori'!A554</f>
        <v>ENIS00600Q</v>
      </c>
      <c r="C554" s="107" t="str">
        <f>'[1]Tabella E Superiori'!B554</f>
        <v>ENRF00601C</v>
      </c>
      <c r="D554" s="107" t="str">
        <f>'[1]Tabella E Superiori'!C554</f>
        <v>IP13</v>
      </c>
      <c r="E554" s="107" t="str">
        <f>'[1]Tabella E Superiori'!D554</f>
        <v>EN</v>
      </c>
      <c r="F554" s="107" t="str">
        <f>'[1]Tabella E Superiori'!E554</f>
        <v>NICOSIA</v>
      </c>
      <c r="G554" s="107" t="str">
        <f>'[1]Tabella E Superiori'!F554</f>
        <v>SS</v>
      </c>
      <c r="H554" s="107" t="str">
        <f>'[1]Tabella E Superiori'!G554</f>
        <v>IPSSS NICOSIA</v>
      </c>
      <c r="I554" s="107" t="str">
        <f>'[1]Tabella E Superiori'!H554</f>
        <v>ENIS00600Q/SS/R.P.</v>
      </c>
      <c r="J554" s="107" t="str">
        <f>'[1]Tabella E Superiori'!I554</f>
        <v>F</v>
      </c>
      <c r="K554" s="150">
        <f>'[1]Tabella E Superiori'!J554</f>
        <v>38055</v>
      </c>
      <c r="L554" s="107" t="str">
        <f>'[1]Tabella E Superiori'!K554</f>
        <v>IT</v>
      </c>
      <c r="M554" s="107" t="str">
        <f>'[1]Tabella E Superiori'!L554</f>
        <v>1 SUP</v>
      </c>
      <c r="N554" s="107" t="str">
        <f>'[1]Tabella E Superiori'!M554</f>
        <v>F71</v>
      </c>
      <c r="O554" s="107">
        <f>'[1]Tabella E Superiori'!N554</f>
        <v>0</v>
      </c>
      <c r="P554" s="107">
        <f>'[1]Tabella E Superiori'!O554</f>
        <v>0</v>
      </c>
      <c r="Q554" s="107" t="str">
        <f>'[1]Tabella E Superiori'!P554</f>
        <v>Ritardo mentale/cognitivo di grado medio</v>
      </c>
      <c r="R554" s="107" t="str">
        <f>'[1]Tabella E Superiori'!Q554</f>
        <v>EHG</v>
      </c>
      <c r="S554" s="107" t="str">
        <f>'[1]Tabella E Superiori'!R554</f>
        <v>NO</v>
      </c>
      <c r="T554" s="107" t="str">
        <f>'[1]Tabella E Superiori'!S554</f>
        <v>NO</v>
      </c>
      <c r="U554" s="107" t="str">
        <f>'[1]Tabella E Superiori'!T554</f>
        <v>NO</v>
      </c>
      <c r="V554" s="107" t="str">
        <f>'[1]Tabella E Superiori'!U554</f>
        <v>NO</v>
      </c>
      <c r="W554" s="107" t="str">
        <f>'[1]Tabella E Superiori'!V554</f>
        <v>AD03</v>
      </c>
      <c r="X554" s="107">
        <f>'[1]Tabella E Superiori'!W554</f>
        <v>0</v>
      </c>
      <c r="Y554" s="107">
        <f>'[1]Tabella E Superiori'!X554</f>
        <v>0</v>
      </c>
      <c r="Z554" s="107">
        <f>'[1]Tabella E Superiori'!Y554</f>
        <v>0</v>
      </c>
      <c r="AA554" s="107">
        <f>'[1]Tabella E Superiori'!Z554</f>
        <v>0</v>
      </c>
      <c r="AB554" s="91">
        <f t="shared" si="16"/>
        <v>1</v>
      </c>
    </row>
    <row r="555" spans="1:28" ht="15" customHeight="1">
      <c r="A555" s="92" t="str">
        <f t="shared" si="17"/>
        <v>ENIS00600Q</v>
      </c>
      <c r="B555" s="107" t="str">
        <f>'[1]Tabella E Superiori'!A555</f>
        <v>ENIS00600Q</v>
      </c>
      <c r="C555" s="107" t="str">
        <f>'[1]Tabella E Superiori'!B555</f>
        <v>ENRF00601C</v>
      </c>
      <c r="D555" s="107" t="str">
        <f>'[1]Tabella E Superiori'!C555</f>
        <v>IP13</v>
      </c>
      <c r="E555" s="107" t="str">
        <f>'[1]Tabella E Superiori'!D555</f>
        <v>EN</v>
      </c>
      <c r="F555" s="107" t="str">
        <f>'[1]Tabella E Superiori'!E555</f>
        <v>NICOSIA</v>
      </c>
      <c r="G555" s="107" t="str">
        <f>'[1]Tabella E Superiori'!F555</f>
        <v>SS</v>
      </c>
      <c r="H555" s="107" t="str">
        <f>'[1]Tabella E Superiori'!G555</f>
        <v>IPSSS NICOSIA</v>
      </c>
      <c r="I555" s="107" t="str">
        <f>'[1]Tabella E Superiori'!H555</f>
        <v>ENIS00600Q/SS/S.V.M.</v>
      </c>
      <c r="J555" s="107" t="str">
        <f>'[1]Tabella E Superiori'!I555</f>
        <v>F</v>
      </c>
      <c r="K555" s="150">
        <f>'[1]Tabella E Superiori'!J555</f>
        <v>38161</v>
      </c>
      <c r="L555" s="107" t="str">
        <f>'[1]Tabella E Superiori'!K555</f>
        <v>IT</v>
      </c>
      <c r="M555" s="107" t="str">
        <f>'[1]Tabella E Superiori'!L555</f>
        <v>1 SUP</v>
      </c>
      <c r="N555" s="107" t="str">
        <f>'[1]Tabella E Superiori'!M555</f>
        <v>F72</v>
      </c>
      <c r="O555" s="107" t="str">
        <f>'[1]Tabella E Superiori'!N555</f>
        <v>F06</v>
      </c>
      <c r="P555" s="107">
        <f>'[1]Tabella E Superiori'!O555</f>
        <v>0</v>
      </c>
      <c r="Q555" s="107" t="str">
        <f>'[1]Tabella E Superiori'!P555</f>
        <v>Ritardo mentale medio-grave disturbo psicotico NAS</v>
      </c>
      <c r="R555" s="107" t="str">
        <f>'[1]Tabella E Superiori'!Q555</f>
        <v>EHG</v>
      </c>
      <c r="S555" s="107" t="str">
        <f>'[1]Tabella E Superiori'!R555</f>
        <v>SI</v>
      </c>
      <c r="T555" s="107" t="str">
        <f>'[1]Tabella E Superiori'!S555</f>
        <v>NO</v>
      </c>
      <c r="U555" s="107" t="str">
        <f>'[1]Tabella E Superiori'!T555</f>
        <v>NO</v>
      </c>
      <c r="V555" s="107" t="str">
        <f>'[1]Tabella E Superiori'!U555</f>
        <v>NO</v>
      </c>
      <c r="W555" s="107" t="str">
        <f>'[1]Tabella E Superiori'!V555</f>
        <v>AD03</v>
      </c>
      <c r="X555" s="107">
        <f>'[1]Tabella E Superiori'!W555</f>
        <v>0</v>
      </c>
      <c r="Y555" s="107">
        <f>'[1]Tabella E Superiori'!X555</f>
        <v>0</v>
      </c>
      <c r="Z555" s="107">
        <f>'[1]Tabella E Superiori'!Y555</f>
        <v>0</v>
      </c>
      <c r="AA555" s="107">
        <f>'[1]Tabella E Superiori'!Z555</f>
        <v>0</v>
      </c>
      <c r="AB555" s="91">
        <f t="shared" si="16"/>
        <v>1</v>
      </c>
    </row>
    <row r="556" spans="1:28" ht="15" customHeight="1">
      <c r="A556" s="92" t="str">
        <f t="shared" si="17"/>
        <v>ENIS00600Q</v>
      </c>
      <c r="B556" s="107" t="str">
        <f>'[1]Tabella E Superiori'!A556</f>
        <v>ENIS00600Q</v>
      </c>
      <c r="C556" s="107" t="str">
        <f>'[1]Tabella E Superiori'!B556</f>
        <v>ENRF00601C</v>
      </c>
      <c r="D556" s="107" t="str">
        <f>'[1]Tabella E Superiori'!C556</f>
        <v>IP13</v>
      </c>
      <c r="E556" s="107" t="str">
        <f>'[1]Tabella E Superiori'!D556</f>
        <v>EN</v>
      </c>
      <c r="F556" s="107" t="str">
        <f>'[1]Tabella E Superiori'!E556</f>
        <v>NICOSIA</v>
      </c>
      <c r="G556" s="107" t="str">
        <f>'[1]Tabella E Superiori'!F556</f>
        <v>SS</v>
      </c>
      <c r="H556" s="107" t="str">
        <f>'[1]Tabella E Superiori'!G556</f>
        <v>IPSSS NICOSIA</v>
      </c>
      <c r="I556" s="107" t="str">
        <f>'[1]Tabella E Superiori'!H556</f>
        <v>ENIS00600Q/SS/D.L.</v>
      </c>
      <c r="J556" s="107" t="str">
        <f>'[1]Tabella E Superiori'!I556</f>
        <v>M</v>
      </c>
      <c r="K556" s="150">
        <f>'[1]Tabella E Superiori'!J556</f>
        <v>38107</v>
      </c>
      <c r="L556" s="107" t="str">
        <f>'[1]Tabella E Superiori'!K556</f>
        <v>IT</v>
      </c>
      <c r="M556" s="107" t="str">
        <f>'[1]Tabella E Superiori'!L556</f>
        <v>2 SUP</v>
      </c>
      <c r="N556" s="107" t="str">
        <f>'[1]Tabella E Superiori'!M556</f>
        <v>F70</v>
      </c>
      <c r="O556" s="107">
        <f>'[1]Tabella E Superiori'!N556</f>
        <v>0</v>
      </c>
      <c r="P556" s="107">
        <f>'[1]Tabella E Superiori'!O556</f>
        <v>0</v>
      </c>
      <c r="Q556" s="107" t="str">
        <f>'[1]Tabella E Superiori'!P556</f>
        <v>Ritardo mentale/cognitivo</v>
      </c>
      <c r="R556" s="107" t="str">
        <f>'[1]Tabella E Superiori'!Q556</f>
        <v>EH</v>
      </c>
      <c r="S556" s="107" t="str">
        <f>'[1]Tabella E Superiori'!R556</f>
        <v>NO</v>
      </c>
      <c r="T556" s="107" t="str">
        <f>'[1]Tabella E Superiori'!S556</f>
        <v>NO</v>
      </c>
      <c r="U556" s="107" t="str">
        <f>'[1]Tabella E Superiori'!T556</f>
        <v>NO</v>
      </c>
      <c r="V556" s="107" t="str">
        <f>'[1]Tabella E Superiori'!U556</f>
        <v>NO</v>
      </c>
      <c r="W556" s="107" t="str">
        <f>'[1]Tabella E Superiori'!V556</f>
        <v>AD03</v>
      </c>
      <c r="X556" s="107">
        <f>'[1]Tabella E Superiori'!W556</f>
        <v>0</v>
      </c>
      <c r="Y556" s="107">
        <f>'[1]Tabella E Superiori'!X556</f>
        <v>0</v>
      </c>
      <c r="Z556" s="107">
        <f>'[1]Tabella E Superiori'!Y556</f>
        <v>0</v>
      </c>
      <c r="AA556" s="107">
        <f>'[1]Tabella E Superiori'!Z556</f>
        <v>0</v>
      </c>
      <c r="AB556" s="91">
        <f t="shared" si="16"/>
        <v>1</v>
      </c>
    </row>
    <row r="557" spans="1:28" ht="15" customHeight="1">
      <c r="A557" s="92" t="str">
        <f t="shared" si="17"/>
        <v>ENIS00600Q</v>
      </c>
      <c r="B557" s="107" t="str">
        <f>'[1]Tabella E Superiori'!A557</f>
        <v>ENIS00600Q</v>
      </c>
      <c r="C557" s="107" t="str">
        <f>'[1]Tabella E Superiori'!B557</f>
        <v>ENRF00601C</v>
      </c>
      <c r="D557" s="107" t="str">
        <f>'[1]Tabella E Superiori'!C557</f>
        <v>IPTS</v>
      </c>
      <c r="E557" s="107" t="str">
        <f>'[1]Tabella E Superiori'!D557</f>
        <v>EN</v>
      </c>
      <c r="F557" s="107" t="str">
        <f>'[1]Tabella E Superiori'!E557</f>
        <v>NICOSIA</v>
      </c>
      <c r="G557" s="107" t="str">
        <f>'[1]Tabella E Superiori'!F557</f>
        <v>SS</v>
      </c>
      <c r="H557" s="107" t="str">
        <f>'[1]Tabella E Superiori'!G557</f>
        <v>IPSSS NICOSIA</v>
      </c>
      <c r="I557" s="107" t="str">
        <f>'[1]Tabella E Superiori'!H557</f>
        <v>ENIS00600Q/SS/P.D.</v>
      </c>
      <c r="J557" s="107" t="str">
        <f>'[1]Tabella E Superiori'!I557</f>
        <v>F</v>
      </c>
      <c r="K557" s="150">
        <f>'[1]Tabella E Superiori'!J557</f>
        <v>36935</v>
      </c>
      <c r="L557" s="107" t="str">
        <f>'[1]Tabella E Superiori'!K557</f>
        <v>IT</v>
      </c>
      <c r="M557" s="107" t="str">
        <f>'[1]Tabella E Superiori'!L557</f>
        <v>5 SUP</v>
      </c>
      <c r="N557" s="107" t="str">
        <f>'[1]Tabella E Superiori'!M557</f>
        <v>F70</v>
      </c>
      <c r="O557" s="107">
        <f>'[1]Tabella E Superiori'!N557</f>
        <v>0</v>
      </c>
      <c r="P557" s="107">
        <f>'[1]Tabella E Superiori'!O557</f>
        <v>0</v>
      </c>
      <c r="Q557" s="107" t="str">
        <f>'[1]Tabella E Superiori'!P557</f>
        <v>Ritardo mentale/cognitivo</v>
      </c>
      <c r="R557" s="107" t="str">
        <f>'[1]Tabella E Superiori'!Q557</f>
        <v>EH</v>
      </c>
      <c r="S557" s="107" t="str">
        <f>'[1]Tabella E Superiori'!R557</f>
        <v>NO</v>
      </c>
      <c r="T557" s="107" t="str">
        <f>'[1]Tabella E Superiori'!S557</f>
        <v>NO</v>
      </c>
      <c r="U557" s="107" t="str">
        <f>'[1]Tabella E Superiori'!T557</f>
        <v>NO</v>
      </c>
      <c r="V557" s="107" t="str">
        <f>'[1]Tabella E Superiori'!U557</f>
        <v>NO</v>
      </c>
      <c r="W557" s="107" t="str">
        <f>'[1]Tabella E Superiori'!V557</f>
        <v>AD03</v>
      </c>
      <c r="X557" s="107">
        <f>'[1]Tabella E Superiori'!W557</f>
        <v>0</v>
      </c>
      <c r="Y557" s="107">
        <f>'[1]Tabella E Superiori'!X557</f>
        <v>0</v>
      </c>
      <c r="Z557" s="107">
        <f>'[1]Tabella E Superiori'!Y557</f>
        <v>0</v>
      </c>
      <c r="AA557" s="107">
        <f>'[1]Tabella E Superiori'!Z557</f>
        <v>0</v>
      </c>
      <c r="AB557" s="91">
        <f t="shared" si="16"/>
        <v>1</v>
      </c>
    </row>
    <row r="558" spans="1:28" ht="15" customHeight="1">
      <c r="A558" s="92" t="str">
        <f t="shared" si="17"/>
        <v>ENIS00600Q</v>
      </c>
      <c r="B558" s="107" t="str">
        <f>'[1]Tabella E Superiori'!A558</f>
        <v>ENIS00600Q</v>
      </c>
      <c r="C558" s="107" t="str">
        <f>'[1]Tabella E Superiori'!B558</f>
        <v>ENRF00601C</v>
      </c>
      <c r="D558" s="107" t="str">
        <f>'[1]Tabella E Superiori'!C558</f>
        <v>IPTS</v>
      </c>
      <c r="E558" s="107" t="str">
        <f>'[1]Tabella E Superiori'!D558</f>
        <v>EN</v>
      </c>
      <c r="F558" s="107" t="str">
        <f>'[1]Tabella E Superiori'!E558</f>
        <v xml:space="preserve">NICOSIA </v>
      </c>
      <c r="G558" s="107" t="str">
        <f>'[1]Tabella E Superiori'!F558</f>
        <v>SS</v>
      </c>
      <c r="H558" s="107" t="str">
        <f>'[1]Tabella E Superiori'!G558</f>
        <v>IPSSS NICOSIA</v>
      </c>
      <c r="I558" s="107" t="str">
        <f>'[1]Tabella E Superiori'!H558</f>
        <v>ENIS00600Q/SS/P.P.A.C.</v>
      </c>
      <c r="J558" s="107" t="str">
        <f>'[1]Tabella E Superiori'!I558</f>
        <v>F</v>
      </c>
      <c r="K558" s="150">
        <f>'[1]Tabella E Superiori'!J558</f>
        <v>37243</v>
      </c>
      <c r="L558" s="107" t="str">
        <f>'[1]Tabella E Superiori'!K558</f>
        <v>IT</v>
      </c>
      <c r="M558" s="107" t="str">
        <f>'[1]Tabella E Superiori'!L558</f>
        <v>5 SUP</v>
      </c>
      <c r="N558" s="107" t="str">
        <f>'[1]Tabella E Superiori'!M558</f>
        <v>F81.3</v>
      </c>
      <c r="O558" s="107" t="str">
        <f>'[1]Tabella E Superiori'!N558</f>
        <v>F70</v>
      </c>
      <c r="P558" s="107">
        <f>'[1]Tabella E Superiori'!O558</f>
        <v>0</v>
      </c>
      <c r="Q558" s="107" t="str">
        <f>'[1]Tabella E Superiori'!P558</f>
        <v>Disturbo aspec. apprendimento, immaturità cognitiva</v>
      </c>
      <c r="R558" s="107" t="str">
        <f>'[1]Tabella E Superiori'!Q558</f>
        <v>EHG</v>
      </c>
      <c r="S558" s="107" t="str">
        <f>'[1]Tabella E Superiori'!R558</f>
        <v>SI</v>
      </c>
      <c r="T558" s="107" t="str">
        <f>'[1]Tabella E Superiori'!S558</f>
        <v>NO</v>
      </c>
      <c r="U558" s="107" t="str">
        <f>'[1]Tabella E Superiori'!T558</f>
        <v>NO</v>
      </c>
      <c r="V558" s="107" t="str">
        <f>'[1]Tabella E Superiori'!U558</f>
        <v>SI</v>
      </c>
      <c r="W558" s="107" t="str">
        <f>'[1]Tabella E Superiori'!V558</f>
        <v>AD03</v>
      </c>
      <c r="X558" s="107">
        <f>'[1]Tabella E Superiori'!W558</f>
        <v>0</v>
      </c>
      <c r="Y558" s="107">
        <f>'[1]Tabella E Superiori'!X558</f>
        <v>0</v>
      </c>
      <c r="Z558" s="107">
        <f>'[1]Tabella E Superiori'!Y558</f>
        <v>0</v>
      </c>
      <c r="AA558" s="107">
        <f>'[1]Tabella E Superiori'!Z558</f>
        <v>0</v>
      </c>
      <c r="AB558" s="91">
        <f t="shared" si="16"/>
        <v>1</v>
      </c>
    </row>
    <row r="559" spans="1:28" ht="15" customHeight="1">
      <c r="A559" s="92" t="str">
        <f t="shared" si="17"/>
        <v>ENIS00600Q</v>
      </c>
      <c r="B559" s="107" t="str">
        <f>'[1]Tabella E Superiori'!A559</f>
        <v>ENIS00600Q</v>
      </c>
      <c r="C559" s="107" t="str">
        <f>'[1]Tabella E Superiori'!B559</f>
        <v>ENRF00601C</v>
      </c>
      <c r="D559" s="107" t="str">
        <f>'[1]Tabella E Superiori'!C559</f>
        <v>IPVP</v>
      </c>
      <c r="E559" s="107" t="str">
        <f>'[1]Tabella E Superiori'!D559</f>
        <v>EN</v>
      </c>
      <c r="F559" s="107" t="str">
        <f>'[1]Tabella E Superiori'!E559</f>
        <v>NICOSIA</v>
      </c>
      <c r="G559" s="107" t="str">
        <f>'[1]Tabella E Superiori'!F559</f>
        <v>SS</v>
      </c>
      <c r="H559" s="107" t="str">
        <f>'[1]Tabella E Superiori'!G559</f>
        <v>IPSSS NICOSIA</v>
      </c>
      <c r="I559" s="107" t="str">
        <f>'[1]Tabella E Superiori'!H559</f>
        <v>ENIS00600Q/SS/C.A.</v>
      </c>
      <c r="J559" s="107" t="str">
        <f>'[1]Tabella E Superiori'!I559</f>
        <v>M</v>
      </c>
      <c r="K559" s="150">
        <f>'[1]Tabella E Superiori'!J559</f>
        <v>37835</v>
      </c>
      <c r="L559" s="107" t="str">
        <f>'[1]Tabella E Superiori'!K559</f>
        <v>IT</v>
      </c>
      <c r="M559" s="107" t="str">
        <f>'[1]Tabella E Superiori'!L559</f>
        <v>3 SUP</v>
      </c>
      <c r="N559" s="107" t="str">
        <f>'[1]Tabella E Superiori'!M559</f>
        <v>F70</v>
      </c>
      <c r="O559" s="107">
        <f>'[1]Tabella E Superiori'!N559</f>
        <v>0</v>
      </c>
      <c r="P559" s="107">
        <f>'[1]Tabella E Superiori'!O559</f>
        <v>0</v>
      </c>
      <c r="Q559" s="107" t="str">
        <f>'[1]Tabella E Superiori'!P559</f>
        <v>Ritardo mentale/cognitivo</v>
      </c>
      <c r="R559" s="107" t="str">
        <f>'[1]Tabella E Superiori'!Q559</f>
        <v>EH</v>
      </c>
      <c r="S559" s="107" t="str">
        <f>'[1]Tabella E Superiori'!R559</f>
        <v>NO</v>
      </c>
      <c r="T559" s="107" t="str">
        <f>'[1]Tabella E Superiori'!S559</f>
        <v>NO</v>
      </c>
      <c r="U559" s="107" t="str">
        <f>'[1]Tabella E Superiori'!T559</f>
        <v>NO</v>
      </c>
      <c r="V559" s="107" t="str">
        <f>'[1]Tabella E Superiori'!U559</f>
        <v>NO</v>
      </c>
      <c r="W559" s="107" t="str">
        <f>'[1]Tabella E Superiori'!V559</f>
        <v>AD03</v>
      </c>
      <c r="X559" s="107">
        <f>'[1]Tabella E Superiori'!W559</f>
        <v>0</v>
      </c>
      <c r="Y559" s="107">
        <f>'[1]Tabella E Superiori'!X559</f>
        <v>0</v>
      </c>
      <c r="Z559" s="107">
        <f>'[1]Tabella E Superiori'!Y559</f>
        <v>0</v>
      </c>
      <c r="AA559" s="107">
        <f>'[1]Tabella E Superiori'!Z559</f>
        <v>0</v>
      </c>
      <c r="AB559" s="91">
        <f t="shared" si="16"/>
        <v>1</v>
      </c>
    </row>
    <row r="560" spans="1:28" ht="15" customHeight="1">
      <c r="A560" s="92" t="str">
        <f t="shared" si="17"/>
        <v>ENIS00600Q</v>
      </c>
      <c r="B560" s="107" t="str">
        <f>'[1]Tabella E Superiori'!A560</f>
        <v>ENIS00600Q</v>
      </c>
      <c r="C560" s="107" t="str">
        <f>'[1]Tabella E Superiori'!B560</f>
        <v>ENRF00601C</v>
      </c>
      <c r="D560" s="107" t="str">
        <f>'[1]Tabella E Superiori'!C560</f>
        <v>IPVP</v>
      </c>
      <c r="E560" s="107" t="str">
        <f>'[1]Tabella E Superiori'!D560</f>
        <v>EN</v>
      </c>
      <c r="F560" s="107" t="str">
        <f>'[1]Tabella E Superiori'!E560</f>
        <v>NICOSIA</v>
      </c>
      <c r="G560" s="107" t="str">
        <f>'[1]Tabella E Superiori'!F560</f>
        <v>SS</v>
      </c>
      <c r="H560" s="107" t="str">
        <f>'[1]Tabella E Superiori'!G560</f>
        <v>IPSSS NICOSIA</v>
      </c>
      <c r="I560" s="107" t="str">
        <f>'[1]Tabella E Superiori'!H560</f>
        <v>ENIS00600Q/SS/E.S.</v>
      </c>
      <c r="J560" s="107" t="str">
        <f>'[1]Tabella E Superiori'!I560</f>
        <v>M</v>
      </c>
      <c r="K560" s="150">
        <f>'[1]Tabella E Superiori'!J560</f>
        <v>37399</v>
      </c>
      <c r="L560" s="107" t="str">
        <f>'[1]Tabella E Superiori'!K560</f>
        <v>IT</v>
      </c>
      <c r="M560" s="107" t="str">
        <f>'[1]Tabella E Superiori'!L560</f>
        <v>4 SUP</v>
      </c>
      <c r="N560" s="107" t="str">
        <f>'[1]Tabella E Superiori'!M560</f>
        <v>F70</v>
      </c>
      <c r="O560" s="107" t="str">
        <f>'[1]Tabella E Superiori'!N560</f>
        <v>F80</v>
      </c>
      <c r="P560" s="107" t="str">
        <f>'[1]Tabella E Superiori'!O560</f>
        <v>F81.3</v>
      </c>
      <c r="Q560" s="107" t="str">
        <f>'[1]Tabella E Superiori'!P560</f>
        <v>Ritardo ment. Disturbi linguaggio e misti att. Scol.</v>
      </c>
      <c r="R560" s="107" t="str">
        <f>'[1]Tabella E Superiori'!Q560</f>
        <v>EH</v>
      </c>
      <c r="S560" s="107" t="str">
        <f>'[1]Tabella E Superiori'!R560</f>
        <v>SI</v>
      </c>
      <c r="T560" s="107" t="str">
        <f>'[1]Tabella E Superiori'!S560</f>
        <v>NO</v>
      </c>
      <c r="U560" s="107" t="str">
        <f>'[1]Tabella E Superiori'!T560</f>
        <v>NO</v>
      </c>
      <c r="V560" s="107" t="str">
        <f>'[1]Tabella E Superiori'!U560</f>
        <v>NO</v>
      </c>
      <c r="W560" s="107" t="str">
        <f>'[1]Tabella E Superiori'!V560</f>
        <v>AD01</v>
      </c>
      <c r="X560" s="107">
        <f>'[1]Tabella E Superiori'!W560</f>
        <v>0</v>
      </c>
      <c r="Y560" s="107">
        <f>'[1]Tabella E Superiori'!X560</f>
        <v>0</v>
      </c>
      <c r="Z560" s="107">
        <f>'[1]Tabella E Superiori'!Y560</f>
        <v>0</v>
      </c>
      <c r="AA560" s="107">
        <f>'[1]Tabella E Superiori'!Z560</f>
        <v>0</v>
      </c>
      <c r="AB560" s="91">
        <f t="shared" si="16"/>
        <v>1</v>
      </c>
    </row>
    <row r="561" spans="1:28" ht="15" customHeight="1">
      <c r="A561" s="92" t="str">
        <f t="shared" si="17"/>
        <v>ENIS00600Q</v>
      </c>
      <c r="B561" s="107" t="str">
        <f>'[1]Tabella E Superiori'!A561</f>
        <v>ENIS00600Q</v>
      </c>
      <c r="C561" s="107" t="str">
        <f>'[1]Tabella E Superiori'!B561</f>
        <v>ENRF00601C</v>
      </c>
      <c r="D561" s="107" t="str">
        <f>'[1]Tabella E Superiori'!C561</f>
        <v>IPVP</v>
      </c>
      <c r="E561" s="107" t="str">
        <f>'[1]Tabella E Superiori'!D561</f>
        <v>EN</v>
      </c>
      <c r="F561" s="107" t="str">
        <f>'[1]Tabella E Superiori'!E561</f>
        <v>NICOSIA</v>
      </c>
      <c r="G561" s="107" t="str">
        <f>'[1]Tabella E Superiori'!F561</f>
        <v>SS</v>
      </c>
      <c r="H561" s="107" t="str">
        <f>'[1]Tabella E Superiori'!G561</f>
        <v>IPSSS NICOSIA</v>
      </c>
      <c r="I561" s="107" t="str">
        <f>'[1]Tabella E Superiori'!H561</f>
        <v>ENIS00600Q/SS/L.E.</v>
      </c>
      <c r="J561" s="107" t="str">
        <f>'[1]Tabella E Superiori'!I561</f>
        <v>M</v>
      </c>
      <c r="K561" s="150">
        <f>'[1]Tabella E Superiori'!J561</f>
        <v>37177</v>
      </c>
      <c r="L561" s="107" t="str">
        <f>'[1]Tabella E Superiori'!K561</f>
        <v>IT</v>
      </c>
      <c r="M561" s="107" t="str">
        <f>'[1]Tabella E Superiori'!L561</f>
        <v>4 SUP</v>
      </c>
      <c r="N561" s="107" t="str">
        <f>'[1]Tabella E Superiori'!M561</f>
        <v>F83</v>
      </c>
      <c r="O561" s="107">
        <f>'[1]Tabella E Superiori'!N561</f>
        <v>0</v>
      </c>
      <c r="P561" s="107">
        <f>'[1]Tabella E Superiori'!O561</f>
        <v>0</v>
      </c>
      <c r="Q561" s="107" t="str">
        <f>'[1]Tabella E Superiori'!P561</f>
        <v>Disturbi evolutivi spec. Misti</v>
      </c>
      <c r="R561" s="107" t="str">
        <f>'[1]Tabella E Superiori'!Q561</f>
        <v>EHG</v>
      </c>
      <c r="S561" s="107" t="str">
        <f>'[1]Tabella E Superiori'!R561</f>
        <v>NO</v>
      </c>
      <c r="T561" s="107" t="str">
        <f>'[1]Tabella E Superiori'!S561</f>
        <v>NO</v>
      </c>
      <c r="U561" s="107" t="str">
        <f>'[1]Tabella E Superiori'!T561</f>
        <v>NO</v>
      </c>
      <c r="V561" s="107" t="str">
        <f>'[1]Tabella E Superiori'!U561</f>
        <v>NO</v>
      </c>
      <c r="W561" s="107" t="str">
        <f>'[1]Tabella E Superiori'!V561</f>
        <v>AD03</v>
      </c>
      <c r="X561" s="107">
        <f>'[1]Tabella E Superiori'!W561</f>
        <v>0</v>
      </c>
      <c r="Y561" s="107">
        <f>'[1]Tabella E Superiori'!X561</f>
        <v>0</v>
      </c>
      <c r="Z561" s="107">
        <f>'[1]Tabella E Superiori'!Y561</f>
        <v>0</v>
      </c>
      <c r="AA561" s="107">
        <f>'[1]Tabella E Superiori'!Z561</f>
        <v>0</v>
      </c>
      <c r="AB561" s="91">
        <f t="shared" si="16"/>
        <v>1</v>
      </c>
    </row>
    <row r="562" spans="1:28" ht="15" customHeight="1">
      <c r="A562" s="92" t="str">
        <f t="shared" si="17"/>
        <v>ENIS00600Q</v>
      </c>
      <c r="B562" s="107" t="str">
        <f>'[1]Tabella E Superiori'!A562</f>
        <v>ENIS00600Q</v>
      </c>
      <c r="C562" s="107" t="str">
        <f>'[1]Tabella E Superiori'!B562</f>
        <v>ENRF00601C</v>
      </c>
      <c r="D562" s="107" t="str">
        <f>'[1]Tabella E Superiori'!C562</f>
        <v>IPVP</v>
      </c>
      <c r="E562" s="107" t="str">
        <f>'[1]Tabella E Superiori'!D562</f>
        <v>EN</v>
      </c>
      <c r="F562" s="107" t="str">
        <f>'[1]Tabella E Superiori'!E562</f>
        <v>NICOSIA</v>
      </c>
      <c r="G562" s="107" t="str">
        <f>'[1]Tabella E Superiori'!F562</f>
        <v>SS</v>
      </c>
      <c r="H562" s="107" t="str">
        <f>'[1]Tabella E Superiori'!G562</f>
        <v>IPSSS NICOSIA</v>
      </c>
      <c r="I562" s="107" t="str">
        <f>'[1]Tabella E Superiori'!H562</f>
        <v>ENIS00600Q/SS/S.F.</v>
      </c>
      <c r="J562" s="107" t="str">
        <f>'[1]Tabella E Superiori'!I562</f>
        <v>M</v>
      </c>
      <c r="K562" s="150">
        <f>'[1]Tabella E Superiori'!J562</f>
        <v>37146</v>
      </c>
      <c r="L562" s="107" t="str">
        <f>'[1]Tabella E Superiori'!K562</f>
        <v>IT</v>
      </c>
      <c r="M562" s="107" t="str">
        <f>'[1]Tabella E Superiori'!L562</f>
        <v>5 SUP</v>
      </c>
      <c r="N562" s="107" t="str">
        <f>'[1]Tabella E Superiori'!M562</f>
        <v>F70</v>
      </c>
      <c r="O562" s="107">
        <f>'[1]Tabella E Superiori'!N562</f>
        <v>0</v>
      </c>
      <c r="P562" s="107">
        <f>'[1]Tabella E Superiori'!O562</f>
        <v>0</v>
      </c>
      <c r="Q562" s="107" t="str">
        <f>'[1]Tabella E Superiori'!P562</f>
        <v>Rtardo mentale/cognitivo</v>
      </c>
      <c r="R562" s="107" t="str">
        <f>'[1]Tabella E Superiori'!Q562</f>
        <v>EH</v>
      </c>
      <c r="S562" s="107" t="str">
        <f>'[1]Tabella E Superiori'!R562</f>
        <v>NO</v>
      </c>
      <c r="T562" s="107" t="str">
        <f>'[1]Tabella E Superiori'!S562</f>
        <v>NO</v>
      </c>
      <c r="U562" s="107" t="str">
        <f>'[1]Tabella E Superiori'!T562</f>
        <v>NO</v>
      </c>
      <c r="V562" s="107" t="str">
        <f>'[1]Tabella E Superiori'!U562</f>
        <v>NO</v>
      </c>
      <c r="W562" s="107" t="str">
        <f>'[1]Tabella E Superiori'!V562</f>
        <v>AD03</v>
      </c>
      <c r="X562" s="107">
        <f>'[1]Tabella E Superiori'!W562</f>
        <v>0</v>
      </c>
      <c r="Y562" s="107">
        <f>'[1]Tabella E Superiori'!X562</f>
        <v>0</v>
      </c>
      <c r="Z562" s="107">
        <f>'[1]Tabella E Superiori'!Y562</f>
        <v>0</v>
      </c>
      <c r="AA562" s="107">
        <f>'[1]Tabella E Superiori'!Z562</f>
        <v>0</v>
      </c>
      <c r="AB562" s="91">
        <f t="shared" si="16"/>
        <v>1</v>
      </c>
    </row>
    <row r="563" spans="1:28" ht="15" hidden="1" customHeight="1">
      <c r="A563" s="92" t="str">
        <f t="shared" si="17"/>
        <v>ENIS00700G</v>
      </c>
      <c r="B563" s="107" t="str">
        <f>'[1]Tabella E Superiori'!A563</f>
        <v>ENIS00700G</v>
      </c>
      <c r="C563" s="107" t="str">
        <f>'[1]Tabella E Superiori'!B563</f>
        <v>ENPC00701V</v>
      </c>
      <c r="D563" s="107" t="str">
        <f>'[1]Tabella E Superiori'!C563</f>
        <v>LI02</v>
      </c>
      <c r="E563" s="107" t="str">
        <f>'[1]Tabella E Superiori'!D563</f>
        <v>EN</v>
      </c>
      <c r="F563" s="107" t="str">
        <f>'[1]Tabella E Superiori'!E563</f>
        <v>Piazza Armerina</v>
      </c>
      <c r="G563" s="107" t="str">
        <f>'[1]Tabella E Superiori'!F563</f>
        <v>SS</v>
      </c>
      <c r="H563" s="107" t="str">
        <f>'[1]Tabella E Superiori'!G563</f>
        <v>Liceo Scientifico "A. Cascino"</v>
      </c>
      <c r="I563" s="107" t="str">
        <f>'[1]Tabella E Superiori'!H563</f>
        <v>ENIS00700G/SS/A.G.</v>
      </c>
      <c r="J563" s="107" t="str">
        <f>'[1]Tabella E Superiori'!I563</f>
        <v>F</v>
      </c>
      <c r="K563" s="150">
        <f>'[1]Tabella E Superiori'!J563</f>
        <v>37888</v>
      </c>
      <c r="L563" s="107" t="str">
        <f>'[1]Tabella E Superiori'!K563</f>
        <v>IT</v>
      </c>
      <c r="M563" s="107">
        <f>'[1]Tabella E Superiori'!L563</f>
        <v>3</v>
      </c>
      <c r="N563" s="107" t="str">
        <f>'[1]Tabella E Superiori'!M563</f>
        <v>F 71</v>
      </c>
      <c r="O563" s="107" t="str">
        <f>'[1]Tabella E Superiori'!N563</f>
        <v>F 98</v>
      </c>
      <c r="P563" s="107" t="str">
        <f>'[1]Tabella E Superiori'!O563</f>
        <v>Q 93</v>
      </c>
      <c r="Q563" s="107" t="str">
        <f>'[1]Tabella E Superiori'!P563</f>
        <v>Disabilità intellettiva di grado medio associato a DISTURBO PSICHICO NAS in soggetto con ANOMALIE CROMOSOMICHE.</v>
      </c>
      <c r="R563" s="107" t="str">
        <f>'[1]Tabella E Superiori'!Q563</f>
        <v>EHG</v>
      </c>
      <c r="S563" s="107" t="str">
        <f>'[1]Tabella E Superiori'!R563</f>
        <v>SI</v>
      </c>
      <c r="T563" s="107" t="str">
        <f>'[1]Tabella E Superiori'!S563</f>
        <v>SI</v>
      </c>
      <c r="U563" s="107" t="str">
        <f>'[1]Tabella E Superiori'!T563</f>
        <v>NO</v>
      </c>
      <c r="V563" s="107" t="str">
        <f>'[1]Tabella E Superiori'!U563</f>
        <v>SI</v>
      </c>
      <c r="W563" s="107" t="str">
        <f>'[1]Tabella E Superiori'!V563</f>
        <v>AD04</v>
      </c>
      <c r="X563" s="107">
        <f>'[1]Tabella E Superiori'!W563</f>
        <v>0</v>
      </c>
      <c r="Y563" s="107">
        <f>'[1]Tabella E Superiori'!X563</f>
        <v>0</v>
      </c>
      <c r="Z563" s="107">
        <f>'[1]Tabella E Superiori'!Y563</f>
        <v>0</v>
      </c>
      <c r="AA563" s="107">
        <f>'[1]Tabella E Superiori'!Z563</f>
        <v>0</v>
      </c>
      <c r="AB563" s="91">
        <f t="shared" si="16"/>
        <v>1</v>
      </c>
    </row>
    <row r="564" spans="1:28" ht="15" hidden="1" customHeight="1">
      <c r="A564" s="92" t="str">
        <f t="shared" si="17"/>
        <v>ENIS00700G</v>
      </c>
      <c r="B564" s="107" t="str">
        <f>'[1]Tabella E Superiori'!A564</f>
        <v>ENIS00700G</v>
      </c>
      <c r="C564" s="107" t="str">
        <f>'[1]Tabella E Superiori'!B564</f>
        <v>ENTF007014</v>
      </c>
      <c r="D564" s="107" t="str">
        <f>'[1]Tabella E Superiori'!C564</f>
        <v>IT04</v>
      </c>
      <c r="E564" s="107" t="str">
        <f>'[1]Tabella E Superiori'!D564</f>
        <v>EN</v>
      </c>
      <c r="F564" s="107" t="str">
        <f>'[1]Tabella E Superiori'!E564</f>
        <v>Piazza Armerina</v>
      </c>
      <c r="G564" s="107" t="str">
        <f>'[1]Tabella E Superiori'!F564</f>
        <v>SS</v>
      </c>
      <c r="H564" s="107" t="str">
        <f>'[1]Tabella E Superiori'!G564</f>
        <v>I.T.E. "E. Majorana"</v>
      </c>
      <c r="I564" s="107" t="str">
        <f>'[1]Tabella E Superiori'!H564</f>
        <v>ENIS00700G/SS/R.M.</v>
      </c>
      <c r="J564" s="107" t="str">
        <f>'[1]Tabella E Superiori'!I564</f>
        <v>M</v>
      </c>
      <c r="K564" s="150">
        <f>'[1]Tabella E Superiori'!J564</f>
        <v>38713</v>
      </c>
      <c r="L564" s="107" t="str">
        <f>'[1]Tabella E Superiori'!K564</f>
        <v>IT</v>
      </c>
      <c r="M564" s="107">
        <f>'[1]Tabella E Superiori'!L564</f>
        <v>1</v>
      </c>
      <c r="N564" s="107" t="str">
        <f>'[1]Tabella E Superiori'!M564</f>
        <v>F 79</v>
      </c>
      <c r="O564" s="107">
        <f>'[1]Tabella E Superiori'!N564</f>
        <v>0</v>
      </c>
      <c r="P564" s="107">
        <f>'[1]Tabella E Superiori'!O564</f>
        <v>0</v>
      </c>
      <c r="Q564" s="107" t="str">
        <f>'[1]Tabella E Superiori'!P564</f>
        <v>Ritardo cognitivo</v>
      </c>
      <c r="R564" s="107" t="str">
        <f>'[1]Tabella E Superiori'!Q564</f>
        <v>EH</v>
      </c>
      <c r="S564" s="107" t="str">
        <f>'[1]Tabella E Superiori'!R564</f>
        <v>NO</v>
      </c>
      <c r="T564" s="107" t="str">
        <f>'[1]Tabella E Superiori'!S564</f>
        <v>NO</v>
      </c>
      <c r="U564" s="107" t="str">
        <f>'[1]Tabella E Superiori'!T564</f>
        <v>NO</v>
      </c>
      <c r="V564" s="107" t="str">
        <f>'[1]Tabella E Superiori'!U564</f>
        <v>NO</v>
      </c>
      <c r="W564" s="107" t="str">
        <f>'[1]Tabella E Superiori'!V564</f>
        <v>AD03</v>
      </c>
      <c r="X564" s="107">
        <f>'[1]Tabella E Superiori'!W564</f>
        <v>0</v>
      </c>
      <c r="Y564" s="107">
        <f>'[1]Tabella E Superiori'!X564</f>
        <v>0</v>
      </c>
      <c r="Z564" s="107">
        <f>'[1]Tabella E Superiori'!Y564</f>
        <v>0</v>
      </c>
      <c r="AA564" s="107">
        <f>'[1]Tabella E Superiori'!Z564</f>
        <v>0</v>
      </c>
      <c r="AB564" s="91">
        <f t="shared" si="16"/>
        <v>1</v>
      </c>
    </row>
    <row r="565" spans="1:28" ht="15" hidden="1" customHeight="1">
      <c r="A565" s="92" t="str">
        <f t="shared" si="17"/>
        <v>ENIS00700G</v>
      </c>
      <c r="B565" s="107" t="str">
        <f>'[1]Tabella E Superiori'!A565</f>
        <v>ENIS00700G</v>
      </c>
      <c r="C565" s="107" t="str">
        <f>'[1]Tabella E Superiori'!B565</f>
        <v>ENTF007014</v>
      </c>
      <c r="D565" s="107" t="str">
        <f>'[1]Tabella E Superiori'!C565</f>
        <v>IT04</v>
      </c>
      <c r="E565" s="107" t="str">
        <f>'[1]Tabella E Superiori'!D565</f>
        <v>EN</v>
      </c>
      <c r="F565" s="107" t="str">
        <f>'[1]Tabella E Superiori'!E565</f>
        <v>Piazza Armerina</v>
      </c>
      <c r="G565" s="107" t="str">
        <f>'[1]Tabella E Superiori'!F565</f>
        <v>SS</v>
      </c>
      <c r="H565" s="107" t="str">
        <f>'[1]Tabella E Superiori'!G565</f>
        <v>I.T.E. "E. Majorana"</v>
      </c>
      <c r="I565" s="107" t="str">
        <f>'[1]Tabella E Superiori'!H565</f>
        <v>ENIS00700G/SS/S.F.</v>
      </c>
      <c r="J565" s="107" t="str">
        <f>'[1]Tabella E Superiori'!I565</f>
        <v>M</v>
      </c>
      <c r="K565" s="150">
        <f>'[1]Tabella E Superiori'!J565</f>
        <v>38737</v>
      </c>
      <c r="L565" s="107" t="str">
        <f>'[1]Tabella E Superiori'!K565</f>
        <v>IT</v>
      </c>
      <c r="M565" s="107">
        <f>'[1]Tabella E Superiori'!L565</f>
        <v>1</v>
      </c>
      <c r="N565" s="107" t="str">
        <f>'[1]Tabella E Superiori'!M565</f>
        <v>F 79</v>
      </c>
      <c r="O565" s="107">
        <f>'[1]Tabella E Superiori'!N565</f>
        <v>0</v>
      </c>
      <c r="P565" s="107">
        <f>'[1]Tabella E Superiori'!O565</f>
        <v>0</v>
      </c>
      <c r="Q565" s="107" t="str">
        <f>'[1]Tabella E Superiori'!P565</f>
        <v>Ritardo cognitivo</v>
      </c>
      <c r="R565" s="107" t="str">
        <f>'[1]Tabella E Superiori'!Q565</f>
        <v>EH</v>
      </c>
      <c r="S565" s="107" t="str">
        <f>'[1]Tabella E Superiori'!R565</f>
        <v>NO</v>
      </c>
      <c r="T565" s="107" t="str">
        <f>'[1]Tabella E Superiori'!S565</f>
        <v>NO</v>
      </c>
      <c r="U565" s="107" t="str">
        <f>'[1]Tabella E Superiori'!T565</f>
        <v>NO</v>
      </c>
      <c r="V565" s="107" t="str">
        <f>'[1]Tabella E Superiori'!U565</f>
        <v>NO</v>
      </c>
      <c r="W565" s="107" t="str">
        <f>'[1]Tabella E Superiori'!V565</f>
        <v>AD03</v>
      </c>
      <c r="X565" s="107">
        <f>'[1]Tabella E Superiori'!W565</f>
        <v>0</v>
      </c>
      <c r="Y565" s="107">
        <f>'[1]Tabella E Superiori'!X565</f>
        <v>0</v>
      </c>
      <c r="Z565" s="107">
        <f>'[1]Tabella E Superiori'!Y565</f>
        <v>0</v>
      </c>
      <c r="AA565" s="107">
        <f>'[1]Tabella E Superiori'!Z565</f>
        <v>0</v>
      </c>
      <c r="AB565" s="91">
        <f t="shared" si="16"/>
        <v>1</v>
      </c>
    </row>
    <row r="566" spans="1:28" ht="15" hidden="1" customHeight="1">
      <c r="A566" s="92" t="str">
        <f t="shared" si="17"/>
        <v>ENIS00700G</v>
      </c>
      <c r="B566" s="107" t="str">
        <f>'[1]Tabella E Superiori'!A566</f>
        <v>ENIS00700G</v>
      </c>
      <c r="C566" s="107" t="str">
        <f>'[1]Tabella E Superiori'!B566</f>
        <v>ENTF007014</v>
      </c>
      <c r="D566" s="107" t="str">
        <f>'[1]Tabella E Superiori'!C566</f>
        <v>IT04</v>
      </c>
      <c r="E566" s="107" t="str">
        <f>'[1]Tabella E Superiori'!D566</f>
        <v>EN</v>
      </c>
      <c r="F566" s="107" t="str">
        <f>'[1]Tabella E Superiori'!E566</f>
        <v>Piazza Armerina</v>
      </c>
      <c r="G566" s="107" t="str">
        <f>'[1]Tabella E Superiori'!F566</f>
        <v>SS</v>
      </c>
      <c r="H566" s="107" t="str">
        <f>'[1]Tabella E Superiori'!G566</f>
        <v>I.T.E. "E. Majorana"</v>
      </c>
      <c r="I566" s="107" t="str">
        <f>'[1]Tabella E Superiori'!H566</f>
        <v>ENIS00700G/SS/L.A.</v>
      </c>
      <c r="J566" s="107" t="str">
        <f>'[1]Tabella E Superiori'!I566</f>
        <v>M</v>
      </c>
      <c r="K566" s="150">
        <f>'[1]Tabella E Superiori'!J566</f>
        <v>37118</v>
      </c>
      <c r="L566" s="107" t="str">
        <f>'[1]Tabella E Superiori'!K566</f>
        <v>IT</v>
      </c>
      <c r="M566" s="107">
        <f>'[1]Tabella E Superiori'!L566</f>
        <v>4</v>
      </c>
      <c r="N566" s="107" t="str">
        <f>'[1]Tabella E Superiori'!M566</f>
        <v>F 71.1</v>
      </c>
      <c r="O566" s="107" t="str">
        <f>'[1]Tabella E Superiori'!N566</f>
        <v>F 80</v>
      </c>
      <c r="P566" s="107" t="str">
        <f>'[1]Tabella E Superiori'!O566</f>
        <v>F 93 Z 60</v>
      </c>
      <c r="Q566" s="107" t="str">
        <f>'[1]Tabella E Superiori'!P566</f>
        <v>Ritardo mentale medio-grave con significativa compromissione del comportamento -  disturbo del linguaggio – disturbo della sfera emotivo relazionale. Problemi correlati all’ambiente.</v>
      </c>
      <c r="R566" s="107" t="str">
        <f>'[1]Tabella E Superiori'!Q566</f>
        <v>EHG</v>
      </c>
      <c r="S566" s="107" t="str">
        <f>'[1]Tabella E Superiori'!R566</f>
        <v>SI</v>
      </c>
      <c r="T566" s="107" t="str">
        <f>'[1]Tabella E Superiori'!S566</f>
        <v>NO</v>
      </c>
      <c r="U566" s="107" t="str">
        <f>'[1]Tabella E Superiori'!T566</f>
        <v>NO</v>
      </c>
      <c r="V566" s="107" t="str">
        <f>'[1]Tabella E Superiori'!U566</f>
        <v>SI</v>
      </c>
      <c r="W566" s="107" t="str">
        <f>'[1]Tabella E Superiori'!V566</f>
        <v>AD03</v>
      </c>
      <c r="X566" s="107">
        <f>'[1]Tabella E Superiori'!W566</f>
        <v>0</v>
      </c>
      <c r="Y566" s="107">
        <f>'[1]Tabella E Superiori'!X566</f>
        <v>0</v>
      </c>
      <c r="Z566" s="107">
        <f>'[1]Tabella E Superiori'!Y566</f>
        <v>0</v>
      </c>
      <c r="AA566" s="107">
        <f>'[1]Tabella E Superiori'!Z566</f>
        <v>0</v>
      </c>
      <c r="AB566" s="91">
        <f t="shared" si="16"/>
        <v>1</v>
      </c>
    </row>
    <row r="567" spans="1:28" ht="15" hidden="1" customHeight="1">
      <c r="A567" s="92" t="str">
        <f t="shared" si="17"/>
        <v>ENIS00700G</v>
      </c>
      <c r="B567" s="107" t="str">
        <f>'[1]Tabella E Superiori'!A567</f>
        <v>ENIS00700G</v>
      </c>
      <c r="C567" s="107" t="str">
        <f>'[1]Tabella E Superiori'!B567</f>
        <v>ENTF007014</v>
      </c>
      <c r="D567" s="107" t="str">
        <f>'[1]Tabella E Superiori'!C567</f>
        <v>IT05</v>
      </c>
      <c r="E567" s="107" t="str">
        <f>'[1]Tabella E Superiori'!D567</f>
        <v>EN</v>
      </c>
      <c r="F567" s="107" t="str">
        <f>'[1]Tabella E Superiori'!E567</f>
        <v>Piazza Armerina</v>
      </c>
      <c r="G567" s="107" t="str">
        <f>'[1]Tabella E Superiori'!F567</f>
        <v>SS</v>
      </c>
      <c r="H567" s="107" t="str">
        <f>'[1]Tabella E Superiori'!G567</f>
        <v>I.T.I. "E. Majorana"</v>
      </c>
      <c r="I567" s="107" t="str">
        <f>'[1]Tabella E Superiori'!H567</f>
        <v>ENIS00700G/SS/C.F.</v>
      </c>
      <c r="J567" s="107" t="str">
        <f>'[1]Tabella E Superiori'!I567</f>
        <v>M</v>
      </c>
      <c r="K567" s="150">
        <f>'[1]Tabella E Superiori'!J567</f>
        <v>38264</v>
      </c>
      <c r="L567" s="107" t="str">
        <f>'[1]Tabella E Superiori'!K567</f>
        <v>IT</v>
      </c>
      <c r="M567" s="107">
        <f>'[1]Tabella E Superiori'!L567</f>
        <v>2</v>
      </c>
      <c r="N567" s="107" t="str">
        <f>'[1]Tabella E Superiori'!M567</f>
        <v>F 90.0</v>
      </c>
      <c r="O567" s="107" t="str">
        <f>'[1]Tabella E Superiori'!N567</f>
        <v>F 81.3</v>
      </c>
      <c r="P567" s="107">
        <f>'[1]Tabella E Superiori'!O567</f>
        <v>0</v>
      </c>
      <c r="Q567" s="107" t="str">
        <f>'[1]Tabella E Superiori'!P567</f>
        <v>Ritardo globale degli apprendimenti in soggetto con funzionamento intellettivo limite e disturbo dell'attenzione.</v>
      </c>
      <c r="R567" s="107" t="str">
        <f>'[1]Tabella E Superiori'!Q567</f>
        <v>EH</v>
      </c>
      <c r="S567" s="107" t="str">
        <f>'[1]Tabella E Superiori'!R567</f>
        <v>NO</v>
      </c>
      <c r="T567" s="107" t="str">
        <f>'[1]Tabella E Superiori'!S567</f>
        <v>NO</v>
      </c>
      <c r="U567" s="107" t="str">
        <f>'[1]Tabella E Superiori'!T567</f>
        <v>NO</v>
      </c>
      <c r="V567" s="107" t="str">
        <f>'[1]Tabella E Superiori'!U567</f>
        <v>NO</v>
      </c>
      <c r="W567" s="107" t="str">
        <f>'[1]Tabella E Superiori'!V567</f>
        <v>AD03</v>
      </c>
      <c r="X567" s="107">
        <f>'[1]Tabella E Superiori'!W567</f>
        <v>0</v>
      </c>
      <c r="Y567" s="107">
        <f>'[1]Tabella E Superiori'!X567</f>
        <v>0</v>
      </c>
      <c r="Z567" s="107">
        <f>'[1]Tabella E Superiori'!Y567</f>
        <v>0</v>
      </c>
      <c r="AA567" s="107">
        <f>'[1]Tabella E Superiori'!Z567</f>
        <v>0</v>
      </c>
      <c r="AB567" s="91">
        <f t="shared" si="16"/>
        <v>1</v>
      </c>
    </row>
    <row r="568" spans="1:28" ht="15" hidden="1" customHeight="1">
      <c r="A568" s="92" t="str">
        <f t="shared" si="17"/>
        <v>ENIS00700G</v>
      </c>
      <c r="B568" s="107" t="str">
        <f>'[1]Tabella E Superiori'!A568</f>
        <v>ENIS00700G</v>
      </c>
      <c r="C568" s="107" t="str">
        <f>'[1]Tabella E Superiori'!B568</f>
        <v>ENTF007014</v>
      </c>
      <c r="D568" s="107" t="str">
        <f>'[1]Tabella E Superiori'!C568</f>
        <v>IT16</v>
      </c>
      <c r="E568" s="107" t="str">
        <f>'[1]Tabella E Superiori'!D568</f>
        <v>EN</v>
      </c>
      <c r="F568" s="107" t="str">
        <f>'[1]Tabella E Superiori'!E568</f>
        <v>Piazza Armerina</v>
      </c>
      <c r="G568" s="107" t="str">
        <f>'[1]Tabella E Superiori'!F568</f>
        <v>SS</v>
      </c>
      <c r="H568" s="107" t="str">
        <f>'[1]Tabella E Superiori'!G568</f>
        <v>I.T.I. "E. Majorana"</v>
      </c>
      <c r="I568" s="107" t="str">
        <f>'[1]Tabella E Superiori'!H568</f>
        <v>ENIS00700G/SS/P.A.</v>
      </c>
      <c r="J568" s="107" t="str">
        <f>'[1]Tabella E Superiori'!I568</f>
        <v>F</v>
      </c>
      <c r="K568" s="150">
        <f>'[1]Tabella E Superiori'!J568</f>
        <v>38415</v>
      </c>
      <c r="L568" s="107" t="str">
        <f>'[1]Tabella E Superiori'!K568</f>
        <v>IT</v>
      </c>
      <c r="M568" s="107">
        <f>'[1]Tabella E Superiori'!L568</f>
        <v>1</v>
      </c>
      <c r="N568" s="107" t="str">
        <f>'[1]Tabella E Superiori'!M568</f>
        <v>F 70</v>
      </c>
      <c r="O568" s="107" t="str">
        <f>'[1]Tabella E Superiori'!N568</f>
        <v>80.1</v>
      </c>
      <c r="P568" s="107">
        <f>'[1]Tabella E Superiori'!O568</f>
        <v>0</v>
      </c>
      <c r="Q568" s="107" t="str">
        <f>'[1]Tabella E Superiori'!P568</f>
        <v>Disabilità cognitiva di grado lieve. Disturbo del linguaggio espressivo.</v>
      </c>
      <c r="R568" s="107" t="str">
        <f>'[1]Tabella E Superiori'!Q568</f>
        <v>EH</v>
      </c>
      <c r="S568" s="107" t="str">
        <f>'[1]Tabella E Superiori'!R568</f>
        <v>SI</v>
      </c>
      <c r="T568" s="107" t="str">
        <f>'[1]Tabella E Superiori'!S568</f>
        <v>NO</v>
      </c>
      <c r="U568" s="107" t="str">
        <f>'[1]Tabella E Superiori'!T568</f>
        <v>NO</v>
      </c>
      <c r="V568" s="107" t="str">
        <f>'[1]Tabella E Superiori'!U568</f>
        <v>NO</v>
      </c>
      <c r="W568" s="107" t="str">
        <f>'[1]Tabella E Superiori'!V568</f>
        <v>AD03</v>
      </c>
      <c r="X568" s="107">
        <f>'[1]Tabella E Superiori'!W568</f>
        <v>0</v>
      </c>
      <c r="Y568" s="107">
        <f>'[1]Tabella E Superiori'!X568</f>
        <v>0</v>
      </c>
      <c r="Z568" s="107">
        <f>'[1]Tabella E Superiori'!Y568</f>
        <v>0</v>
      </c>
      <c r="AA568" s="107">
        <f>'[1]Tabella E Superiori'!Z568</f>
        <v>0</v>
      </c>
      <c r="AB568" s="91">
        <f t="shared" si="16"/>
        <v>1</v>
      </c>
    </row>
    <row r="569" spans="1:28" ht="15" hidden="1" customHeight="1">
      <c r="A569" s="92" t="str">
        <f t="shared" si="17"/>
        <v>ENIS00700G</v>
      </c>
      <c r="B569" s="107" t="str">
        <f>'[1]Tabella E Superiori'!A569</f>
        <v>ENIS00700G</v>
      </c>
      <c r="C569" s="107" t="str">
        <f>'[1]Tabella E Superiori'!B569</f>
        <v>ENTF007014</v>
      </c>
      <c r="D569" s="107" t="str">
        <f>'[1]Tabella E Superiori'!C569</f>
        <v>IT16</v>
      </c>
      <c r="E569" s="107" t="str">
        <f>'[1]Tabella E Superiori'!D569</f>
        <v>EN</v>
      </c>
      <c r="F569" s="107" t="str">
        <f>'[1]Tabella E Superiori'!E569</f>
        <v>Piazza Armerina</v>
      </c>
      <c r="G569" s="107" t="str">
        <f>'[1]Tabella E Superiori'!F569</f>
        <v>SS</v>
      </c>
      <c r="H569" s="107" t="str">
        <f>'[1]Tabella E Superiori'!G569</f>
        <v>I.T.I. "E. Majorana"</v>
      </c>
      <c r="I569" s="107" t="str">
        <f>'[1]Tabella E Superiori'!H569</f>
        <v>ENIS00700G/SS/D.M.</v>
      </c>
      <c r="J569" s="107" t="str">
        <f>'[1]Tabella E Superiori'!I569</f>
        <v>F</v>
      </c>
      <c r="K569" s="150">
        <f>'[1]Tabella E Superiori'!J569</f>
        <v>37645</v>
      </c>
      <c r="L569" s="107" t="str">
        <f>'[1]Tabella E Superiori'!K569</f>
        <v>IT</v>
      </c>
      <c r="M569" s="107">
        <f>'[1]Tabella E Superiori'!L569</f>
        <v>2</v>
      </c>
      <c r="N569" s="107" t="str">
        <f>'[1]Tabella E Superiori'!M569</f>
        <v>F 72</v>
      </c>
      <c r="O569" s="107" t="str">
        <f>'[1]Tabella E Superiori'!N569</f>
        <v>Q 90</v>
      </c>
      <c r="P569" s="107">
        <f>'[1]Tabella E Superiori'!O569</f>
        <v>0</v>
      </c>
      <c r="Q569" s="107" t="str">
        <f>'[1]Tabella E Superiori'!P569</f>
        <v>Disabilità intellettiva di grado grave in soggetto affetto da Sindrome di Down.</v>
      </c>
      <c r="R569" s="107" t="str">
        <f>'[1]Tabella E Superiori'!Q569</f>
        <v>EHG</v>
      </c>
      <c r="S569" s="107" t="str">
        <f>'[1]Tabella E Superiori'!R569</f>
        <v>SI</v>
      </c>
      <c r="T569" s="107" t="str">
        <f>'[1]Tabella E Superiori'!S569</f>
        <v>SI</v>
      </c>
      <c r="U569" s="107" t="str">
        <f>'[1]Tabella E Superiori'!T569</f>
        <v>NO</v>
      </c>
      <c r="V569" s="107" t="str">
        <f>'[1]Tabella E Superiori'!U569</f>
        <v>SI</v>
      </c>
      <c r="W569" s="107" t="str">
        <f>'[1]Tabella E Superiori'!V569</f>
        <v>AD03</v>
      </c>
      <c r="X569" s="107">
        <f>'[1]Tabella E Superiori'!W569</f>
        <v>0</v>
      </c>
      <c r="Y569" s="107">
        <f>'[1]Tabella E Superiori'!X569</f>
        <v>0</v>
      </c>
      <c r="Z569" s="107">
        <f>'[1]Tabella E Superiori'!Y569</f>
        <v>0</v>
      </c>
      <c r="AA569" s="107">
        <f>'[1]Tabella E Superiori'!Z569</f>
        <v>0</v>
      </c>
      <c r="AB569" s="91">
        <f t="shared" si="16"/>
        <v>1</v>
      </c>
    </row>
    <row r="570" spans="1:28" ht="15" hidden="1" customHeight="1">
      <c r="A570" s="92" t="str">
        <f t="shared" si="17"/>
        <v>ENIS00700G</v>
      </c>
      <c r="B570" s="107" t="str">
        <f>'[1]Tabella E Superiori'!A570</f>
        <v>ENIS00700G</v>
      </c>
      <c r="C570" s="107" t="str">
        <f>'[1]Tabella E Superiori'!B570</f>
        <v>ENTF007014</v>
      </c>
      <c r="D570" s="107" t="str">
        <f>'[1]Tabella E Superiori'!C570</f>
        <v>IT16</v>
      </c>
      <c r="E570" s="107" t="str">
        <f>'[1]Tabella E Superiori'!D570</f>
        <v>EN</v>
      </c>
      <c r="F570" s="107" t="str">
        <f>'[1]Tabella E Superiori'!E570</f>
        <v>Piazza Armerina</v>
      </c>
      <c r="G570" s="107" t="str">
        <f>'[1]Tabella E Superiori'!F570</f>
        <v>SS</v>
      </c>
      <c r="H570" s="107" t="str">
        <f>'[1]Tabella E Superiori'!G570</f>
        <v>I.T.I. "E. Majorana"</v>
      </c>
      <c r="I570" s="107" t="str">
        <f>'[1]Tabella E Superiori'!H570</f>
        <v>ENIS00700G/SS/P.C.L.</v>
      </c>
      <c r="J570" s="107" t="str">
        <f>'[1]Tabella E Superiori'!I570</f>
        <v>F</v>
      </c>
      <c r="K570" s="150">
        <f>'[1]Tabella E Superiori'!J570</f>
        <v>38152</v>
      </c>
      <c r="L570" s="107" t="str">
        <f>'[1]Tabella E Superiori'!K570</f>
        <v>EXTRAUE</v>
      </c>
      <c r="M570" s="107">
        <f>'[1]Tabella E Superiori'!L570</f>
        <v>2</v>
      </c>
      <c r="N570" s="107" t="str">
        <f>'[1]Tabella E Superiori'!M570</f>
        <v>F 70</v>
      </c>
      <c r="O570" s="107" t="str">
        <f>'[1]Tabella E Superiori'!N570</f>
        <v>F 93</v>
      </c>
      <c r="P570" s="107">
        <f>'[1]Tabella E Superiori'!O570</f>
        <v>0</v>
      </c>
      <c r="Q570" s="107" t="str">
        <f>'[1]Tabella E Superiori'!P570</f>
        <v>Disabilità cognitiva di grado lieve associata a difficoltà dell’apprendimento scolastico e difficoltà nella sfera emozionale (note d’ansia sociale e prestazionale)</v>
      </c>
      <c r="R570" s="107" t="str">
        <f>'[1]Tabella E Superiori'!Q570</f>
        <v>EH</v>
      </c>
      <c r="S570" s="107" t="str">
        <f>'[1]Tabella E Superiori'!R570</f>
        <v>NO</v>
      </c>
      <c r="T570" s="107" t="str">
        <f>'[1]Tabella E Superiori'!S570</f>
        <v>NO</v>
      </c>
      <c r="U570" s="107" t="str">
        <f>'[1]Tabella E Superiori'!T570</f>
        <v>NO</v>
      </c>
      <c r="V570" s="107" t="str">
        <f>'[1]Tabella E Superiori'!U570</f>
        <v>NO</v>
      </c>
      <c r="W570" s="107" t="str">
        <f>'[1]Tabella E Superiori'!V570</f>
        <v>AD03</v>
      </c>
      <c r="X570" s="107">
        <f>'[1]Tabella E Superiori'!W570</f>
        <v>0</v>
      </c>
      <c r="Y570" s="107">
        <f>'[1]Tabella E Superiori'!X570</f>
        <v>0</v>
      </c>
      <c r="Z570" s="107">
        <f>'[1]Tabella E Superiori'!Y570</f>
        <v>0</v>
      </c>
      <c r="AA570" s="107">
        <f>'[1]Tabella E Superiori'!Z570</f>
        <v>0</v>
      </c>
      <c r="AB570" s="91">
        <f t="shared" si="16"/>
        <v>1</v>
      </c>
    </row>
    <row r="571" spans="1:28" ht="15" hidden="1" customHeight="1">
      <c r="A571" s="92" t="str">
        <f t="shared" si="17"/>
        <v>ENIS00700G</v>
      </c>
      <c r="B571" s="107" t="str">
        <f>'[1]Tabella E Superiori'!A571</f>
        <v>ENIS00700G</v>
      </c>
      <c r="C571" s="107" t="str">
        <f>'[1]Tabella E Superiori'!B571</f>
        <v>ENTF007014</v>
      </c>
      <c r="D571" s="107" t="str">
        <f>'[1]Tabella E Superiori'!C571</f>
        <v>ITCM</v>
      </c>
      <c r="E571" s="107" t="str">
        <f>'[1]Tabella E Superiori'!D571</f>
        <v>EN</v>
      </c>
      <c r="F571" s="107" t="str">
        <f>'[1]Tabella E Superiori'!E571</f>
        <v>Piazza Armerina</v>
      </c>
      <c r="G571" s="107" t="str">
        <f>'[1]Tabella E Superiori'!F571</f>
        <v>SS</v>
      </c>
      <c r="H571" s="107" t="str">
        <f>'[1]Tabella E Superiori'!G571</f>
        <v>I.T.I. "E. Majorana"</v>
      </c>
      <c r="I571" s="107" t="str">
        <f>'[1]Tabella E Superiori'!H571</f>
        <v>ENIS00700G/SS/O.M.</v>
      </c>
      <c r="J571" s="107" t="str">
        <f>'[1]Tabella E Superiori'!I571</f>
        <v>M</v>
      </c>
      <c r="K571" s="150">
        <f>'[1]Tabella E Superiori'!J571</f>
        <v>37825</v>
      </c>
      <c r="L571" s="107" t="str">
        <f>'[1]Tabella E Superiori'!K571</f>
        <v>IT</v>
      </c>
      <c r="M571" s="107">
        <f>'[1]Tabella E Superiori'!L571</f>
        <v>3</v>
      </c>
      <c r="N571" s="107" t="str">
        <f>'[1]Tabella E Superiori'!M571</f>
        <v>F 71</v>
      </c>
      <c r="O571" s="107" t="str">
        <f>'[1]Tabella E Superiori'!N571</f>
        <v>F81.9</v>
      </c>
      <c r="P571" s="107">
        <f>'[1]Tabella E Superiori'!O571</f>
        <v>0</v>
      </c>
      <c r="Q571" s="107" t="str">
        <f>'[1]Tabella E Superiori'!P571</f>
        <v>Ritardo mentale medio in soggetto con grave ritardo degli apprendimenti, disturbo espressivo del linguaggio, problematiche comportamentali e svantaggio socio-culturale.</v>
      </c>
      <c r="R571" s="107" t="str">
        <f>'[1]Tabella E Superiori'!Q571</f>
        <v>EHG</v>
      </c>
      <c r="S571" s="107" t="str">
        <f>'[1]Tabella E Superiori'!R571</f>
        <v>SI</v>
      </c>
      <c r="T571" s="107" t="str">
        <f>'[1]Tabella E Superiori'!S571</f>
        <v>NO</v>
      </c>
      <c r="U571" s="107" t="str">
        <f>'[1]Tabella E Superiori'!T571</f>
        <v>NO</v>
      </c>
      <c r="V571" s="107" t="str">
        <f>'[1]Tabella E Superiori'!U571</f>
        <v>NO</v>
      </c>
      <c r="W571" s="107" t="str">
        <f>'[1]Tabella E Superiori'!V571</f>
        <v>AD03</v>
      </c>
      <c r="X571" s="107">
        <f>'[1]Tabella E Superiori'!W571</f>
        <v>0</v>
      </c>
      <c r="Y571" s="107">
        <f>'[1]Tabella E Superiori'!X571</f>
        <v>0</v>
      </c>
      <c r="Z571" s="107">
        <f>'[1]Tabella E Superiori'!Y571</f>
        <v>0</v>
      </c>
      <c r="AA571" s="107">
        <f>'[1]Tabella E Superiori'!Z571</f>
        <v>0</v>
      </c>
      <c r="AB571" s="91">
        <f t="shared" si="16"/>
        <v>1</v>
      </c>
    </row>
    <row r="572" spans="1:28" ht="15" hidden="1" customHeight="1">
      <c r="A572" s="92" t="str">
        <f t="shared" si="17"/>
        <v>ENIS00700G</v>
      </c>
      <c r="B572" s="107" t="str">
        <f>'[1]Tabella E Superiori'!A572</f>
        <v>ENIS00700G</v>
      </c>
      <c r="C572" s="107" t="str">
        <f>'[1]Tabella E Superiori'!B572</f>
        <v>ENTF007014</v>
      </c>
      <c r="D572" s="107" t="str">
        <f>'[1]Tabella E Superiori'!C572</f>
        <v>ITIA</v>
      </c>
      <c r="E572" s="107" t="str">
        <f>'[1]Tabella E Superiori'!D572</f>
        <v>EN</v>
      </c>
      <c r="F572" s="107" t="str">
        <f>'[1]Tabella E Superiori'!E572</f>
        <v>Piazza Armerina</v>
      </c>
      <c r="G572" s="107" t="str">
        <f>'[1]Tabella E Superiori'!F572</f>
        <v>SS</v>
      </c>
      <c r="H572" s="107" t="str">
        <f>'[1]Tabella E Superiori'!G572</f>
        <v>I.T.I. "E. Majorana"</v>
      </c>
      <c r="I572" s="107" t="str">
        <f>'[1]Tabella E Superiori'!H572</f>
        <v>ENIS00700G/SS/G.E.</v>
      </c>
      <c r="J572" s="107" t="str">
        <f>'[1]Tabella E Superiori'!I572</f>
        <v>M</v>
      </c>
      <c r="K572" s="150">
        <f>'[1]Tabella E Superiori'!J572</f>
        <v>36946</v>
      </c>
      <c r="L572" s="107" t="str">
        <f>'[1]Tabella E Superiori'!K572</f>
        <v>IT</v>
      </c>
      <c r="M572" s="107">
        <f>'[1]Tabella E Superiori'!L572</f>
        <v>5</v>
      </c>
      <c r="N572" s="107" t="str">
        <f>'[1]Tabella E Superiori'!M572</f>
        <v>F 70</v>
      </c>
      <c r="O572" s="107" t="str">
        <f>'[1]Tabella E Superiori'!N572</f>
        <v>F 93</v>
      </c>
      <c r="P572" s="107" t="str">
        <f>'[1]Tabella E Superiori'!O572</f>
        <v>Z 61 .0</v>
      </c>
      <c r="Q572" s="107" t="str">
        <f>'[1]Tabella E Superiori'!P572</f>
        <v>Disabilità cognitiva lieve associata a difficoltà generalizzate degli apprendimenti scolastici, problematiche affettivo-relazionali con socializzazione ridotta e problemi correlati a eventi negativi dell'infanzia.</v>
      </c>
      <c r="R572" s="107" t="str">
        <f>'[1]Tabella E Superiori'!Q572</f>
        <v>EH</v>
      </c>
      <c r="S572" s="107" t="str">
        <f>'[1]Tabella E Superiori'!R572</f>
        <v>SI</v>
      </c>
      <c r="T572" s="107" t="str">
        <f>'[1]Tabella E Superiori'!S572</f>
        <v>NO</v>
      </c>
      <c r="U572" s="107" t="str">
        <f>'[1]Tabella E Superiori'!T572</f>
        <v>NO</v>
      </c>
      <c r="V572" s="107" t="str">
        <f>'[1]Tabella E Superiori'!U572</f>
        <v>NO</v>
      </c>
      <c r="W572" s="107" t="str">
        <f>'[1]Tabella E Superiori'!V572</f>
        <v>AD03</v>
      </c>
      <c r="X572" s="107">
        <f>'[1]Tabella E Superiori'!W572</f>
        <v>0</v>
      </c>
      <c r="Y572" s="107">
        <f>'[1]Tabella E Superiori'!X572</f>
        <v>0</v>
      </c>
      <c r="Z572" s="107">
        <f>'[1]Tabella E Superiori'!Y572</f>
        <v>0</v>
      </c>
      <c r="AA572" s="107">
        <f>'[1]Tabella E Superiori'!Z572</f>
        <v>0</v>
      </c>
      <c r="AB572" s="91">
        <f t="shared" si="16"/>
        <v>1</v>
      </c>
    </row>
    <row r="573" spans="1:28" ht="15" hidden="1" customHeight="1">
      <c r="A573" s="92" t="str">
        <f t="shared" si="17"/>
        <v>ENIS00700G</v>
      </c>
      <c r="B573" s="107" t="str">
        <f>'[1]Tabella E Superiori'!A573</f>
        <v>ENIS00700G</v>
      </c>
      <c r="C573" s="107" t="str">
        <f>'[1]Tabella E Superiori'!B573</f>
        <v>ENTF007014</v>
      </c>
      <c r="D573" s="107" t="str">
        <f>'[1]Tabella E Superiori'!C573</f>
        <v>ITMM</v>
      </c>
      <c r="E573" s="107" t="str">
        <f>'[1]Tabella E Superiori'!D573</f>
        <v>EN</v>
      </c>
      <c r="F573" s="107" t="str">
        <f>'[1]Tabella E Superiori'!E573</f>
        <v>Piazza Armerina</v>
      </c>
      <c r="G573" s="107" t="str">
        <f>'[1]Tabella E Superiori'!F573</f>
        <v>SS</v>
      </c>
      <c r="H573" s="107" t="str">
        <f>'[1]Tabella E Superiori'!G573</f>
        <v>I.T.I. "E. Majorana"</v>
      </c>
      <c r="I573" s="107" t="str">
        <f>'[1]Tabella E Superiori'!H573</f>
        <v>ENIS00700G/SS/D.F.</v>
      </c>
      <c r="J573" s="107" t="str">
        <f>'[1]Tabella E Superiori'!I573</f>
        <v>M</v>
      </c>
      <c r="K573" s="150">
        <f>'[1]Tabella E Superiori'!J573</f>
        <v>37936</v>
      </c>
      <c r="L573" s="107" t="str">
        <f>'[1]Tabella E Superiori'!K573</f>
        <v>IT</v>
      </c>
      <c r="M573" s="107">
        <f>'[1]Tabella E Superiori'!L573</f>
        <v>3</v>
      </c>
      <c r="N573" s="107" t="str">
        <f>'[1]Tabella E Superiori'!M573</f>
        <v>F 90.1</v>
      </c>
      <c r="O573" s="107" t="str">
        <f>'[1]Tabella E Superiori'!N573</f>
        <v>F 70.1</v>
      </c>
      <c r="P573" s="107" t="str">
        <f>'[1]Tabella E Superiori'!O573</f>
        <v>F 92</v>
      </c>
      <c r="Q573" s="107" t="str">
        <f>'[1]Tabella E Superiori'!P573</f>
        <v>Disturbo da deficit di attenzione con iperattività, disabilità intellettiva di grado lieve, difficoltà generalizzate dell’apprendimento,  disturbo misto della sfera emozionale e della condotta.</v>
      </c>
      <c r="R573" s="107" t="str">
        <f>'[1]Tabella E Superiori'!Q573</f>
        <v>EHG</v>
      </c>
      <c r="S573" s="107" t="str">
        <f>'[1]Tabella E Superiori'!R573</f>
        <v>SI</v>
      </c>
      <c r="T573" s="107" t="str">
        <f>'[1]Tabella E Superiori'!S573</f>
        <v>NO</v>
      </c>
      <c r="U573" s="107" t="str">
        <f>'[1]Tabella E Superiori'!T573</f>
        <v>NO</v>
      </c>
      <c r="V573" s="107" t="str">
        <f>'[1]Tabella E Superiori'!U573</f>
        <v>NO</v>
      </c>
      <c r="W573" s="107" t="str">
        <f>'[1]Tabella E Superiori'!V573</f>
        <v>AD03</v>
      </c>
      <c r="X573" s="107">
        <f>'[1]Tabella E Superiori'!W573</f>
        <v>0</v>
      </c>
      <c r="Y573" s="107">
        <f>'[1]Tabella E Superiori'!X573</f>
        <v>0</v>
      </c>
      <c r="Z573" s="107">
        <f>'[1]Tabella E Superiori'!Y573</f>
        <v>0</v>
      </c>
      <c r="AA573" s="107">
        <f>'[1]Tabella E Superiori'!Z573</f>
        <v>0</v>
      </c>
      <c r="AB573" s="91">
        <f t="shared" si="16"/>
        <v>1</v>
      </c>
    </row>
    <row r="574" spans="1:28" ht="15" hidden="1" customHeight="1">
      <c r="A574" s="92" t="str">
        <f t="shared" si="17"/>
        <v>ENIS00700G</v>
      </c>
      <c r="B574" s="107" t="str">
        <f>'[1]Tabella E Superiori'!A574</f>
        <v>ENIS00700G</v>
      </c>
      <c r="C574" s="107" t="str">
        <f>'[1]Tabella E Superiori'!B574</f>
        <v>ENTF007014</v>
      </c>
      <c r="D574" s="107" t="str">
        <f>'[1]Tabella E Superiori'!C574</f>
        <v>ITMM</v>
      </c>
      <c r="E574" s="107" t="str">
        <f>'[1]Tabella E Superiori'!D574</f>
        <v>EN</v>
      </c>
      <c r="F574" s="107" t="str">
        <f>'[1]Tabella E Superiori'!E574</f>
        <v>Piazza Armerina</v>
      </c>
      <c r="G574" s="107" t="str">
        <f>'[1]Tabella E Superiori'!F574</f>
        <v>SS</v>
      </c>
      <c r="H574" s="107" t="str">
        <f>'[1]Tabella E Superiori'!G574</f>
        <v>I.T.I. "E. Majorana"</v>
      </c>
      <c r="I574" s="107" t="str">
        <f>'[1]Tabella E Superiori'!H574</f>
        <v>ENIS00700G/SS/F.S.</v>
      </c>
      <c r="J574" s="107" t="str">
        <f>'[1]Tabella E Superiori'!I574</f>
        <v>M</v>
      </c>
      <c r="K574" s="150">
        <f>'[1]Tabella E Superiori'!J574</f>
        <v>37210</v>
      </c>
      <c r="L574" s="107" t="str">
        <f>'[1]Tabella E Superiori'!K574</f>
        <v>IT</v>
      </c>
      <c r="M574" s="107">
        <f>'[1]Tabella E Superiori'!L574</f>
        <v>4</v>
      </c>
      <c r="N574" s="107" t="str">
        <f>'[1]Tabella E Superiori'!M574</f>
        <v>F 70.9</v>
      </c>
      <c r="O574" s="107">
        <f>'[1]Tabella E Superiori'!N574</f>
        <v>0</v>
      </c>
      <c r="P574" s="107">
        <f>'[1]Tabella E Superiori'!O574</f>
        <v>0</v>
      </c>
      <c r="Q574" s="107" t="str">
        <f>'[1]Tabella E Superiori'!P574</f>
        <v>Ritardo mentale lieve, in soggetto istituzionalizzato.</v>
      </c>
      <c r="R574" s="107" t="str">
        <f>'[1]Tabella E Superiori'!Q574</f>
        <v>EH</v>
      </c>
      <c r="S574" s="107" t="str">
        <f>'[1]Tabella E Superiori'!R574</f>
        <v>NO</v>
      </c>
      <c r="T574" s="107" t="str">
        <f>'[1]Tabella E Superiori'!S574</f>
        <v>NO</v>
      </c>
      <c r="U574" s="107" t="str">
        <f>'[1]Tabella E Superiori'!T574</f>
        <v>NO</v>
      </c>
      <c r="V574" s="107" t="str">
        <f>'[1]Tabella E Superiori'!U574</f>
        <v>NO</v>
      </c>
      <c r="W574" s="107" t="str">
        <f>'[1]Tabella E Superiori'!V574</f>
        <v>AD03</v>
      </c>
      <c r="X574" s="107">
        <f>'[1]Tabella E Superiori'!W574</f>
        <v>0</v>
      </c>
      <c r="Y574" s="107">
        <f>'[1]Tabella E Superiori'!X574</f>
        <v>0</v>
      </c>
      <c r="Z574" s="107">
        <f>'[1]Tabella E Superiori'!Y574</f>
        <v>0</v>
      </c>
      <c r="AA574" s="107">
        <f>'[1]Tabella E Superiori'!Z574</f>
        <v>0</v>
      </c>
      <c r="AB574" s="91">
        <f t="shared" si="16"/>
        <v>1</v>
      </c>
    </row>
    <row r="575" spans="1:28" ht="15" hidden="1" customHeight="1">
      <c r="A575" s="92" t="str">
        <f t="shared" si="17"/>
        <v>ENIS00700G</v>
      </c>
      <c r="B575" s="107" t="str">
        <f>'[1]Tabella E Superiori'!A575</f>
        <v>ENIS00700G</v>
      </c>
      <c r="C575" s="107" t="str">
        <f>'[1]Tabella E Superiori'!B575</f>
        <v>ENTF007014</v>
      </c>
      <c r="D575" s="107" t="str">
        <f>'[1]Tabella E Superiori'!C575</f>
        <v>ITMM</v>
      </c>
      <c r="E575" s="107" t="str">
        <f>'[1]Tabella E Superiori'!D575</f>
        <v>EN</v>
      </c>
      <c r="F575" s="107" t="str">
        <f>'[1]Tabella E Superiori'!E575</f>
        <v>Piazza Armerina</v>
      </c>
      <c r="G575" s="107" t="str">
        <f>'[1]Tabella E Superiori'!F575</f>
        <v>SS</v>
      </c>
      <c r="H575" s="107" t="str">
        <f>'[1]Tabella E Superiori'!G575</f>
        <v>I.T.I. "E. Majorana"</v>
      </c>
      <c r="I575" s="107" t="str">
        <f>'[1]Tabella E Superiori'!H575</f>
        <v>ENIS00700G/SS/M.E.</v>
      </c>
      <c r="J575" s="107" t="str">
        <f>'[1]Tabella E Superiori'!I575</f>
        <v>M</v>
      </c>
      <c r="K575" s="150">
        <f>'[1]Tabella E Superiori'!J575</f>
        <v>37087</v>
      </c>
      <c r="L575" s="107" t="str">
        <f>'[1]Tabella E Superiori'!K575</f>
        <v>IT</v>
      </c>
      <c r="M575" s="107">
        <f>'[1]Tabella E Superiori'!L575</f>
        <v>5</v>
      </c>
      <c r="N575" s="107" t="str">
        <f>'[1]Tabella E Superiori'!M575</f>
        <v>F 70</v>
      </c>
      <c r="O575" s="107" t="str">
        <f>'[1]Tabella E Superiori'!N575</f>
        <v>F 80</v>
      </c>
      <c r="P575" s="107" t="str">
        <f>'[1]Tabella E Superiori'!O575</f>
        <v>Z 62.5</v>
      </c>
      <c r="Q575" s="107" t="str">
        <f>'[1]Tabella E Superiori'!P575</f>
        <v>Disabilità cognitiva lieve. Disturbo evolutivo specifico misto. Condizione di svantaggio socio-culturale in soggetto istituzionalizzato.</v>
      </c>
      <c r="R575" s="107" t="str">
        <f>'[1]Tabella E Superiori'!Q575</f>
        <v>EH</v>
      </c>
      <c r="S575" s="107" t="str">
        <f>'[1]Tabella E Superiori'!R575</f>
        <v>NO</v>
      </c>
      <c r="T575" s="107" t="str">
        <f>'[1]Tabella E Superiori'!S575</f>
        <v>NO</v>
      </c>
      <c r="U575" s="107" t="str">
        <f>'[1]Tabella E Superiori'!T575</f>
        <v>NO</v>
      </c>
      <c r="V575" s="107" t="str">
        <f>'[1]Tabella E Superiori'!U575</f>
        <v>NO</v>
      </c>
      <c r="W575" s="107" t="str">
        <f>'[1]Tabella E Superiori'!V575</f>
        <v>AD03</v>
      </c>
      <c r="X575" s="107">
        <f>'[1]Tabella E Superiori'!W575</f>
        <v>0</v>
      </c>
      <c r="Y575" s="107">
        <f>'[1]Tabella E Superiori'!X575</f>
        <v>0</v>
      </c>
      <c r="Z575" s="107">
        <f>'[1]Tabella E Superiori'!Y575</f>
        <v>0</v>
      </c>
      <c r="AA575" s="107">
        <f>'[1]Tabella E Superiori'!Z575</f>
        <v>0</v>
      </c>
      <c r="AB575" s="91">
        <f t="shared" si="16"/>
        <v>1</v>
      </c>
    </row>
    <row r="576" spans="1:28" ht="15" hidden="1" customHeight="1">
      <c r="A576" s="92" t="str">
        <f t="shared" si="17"/>
        <v>ENIS00700G</v>
      </c>
      <c r="B576" s="107" t="str">
        <f>'[1]Tabella E Superiori'!A576</f>
        <v>ENIS00700G</v>
      </c>
      <c r="C576" s="107" t="str">
        <f>'[1]Tabella E Superiori'!B576</f>
        <v>ENTF007014</v>
      </c>
      <c r="D576" s="107" t="str">
        <f>'[1]Tabella E Superiori'!C576</f>
        <v>ITMM</v>
      </c>
      <c r="E576" s="107" t="str">
        <f>'[1]Tabella E Superiori'!D576</f>
        <v>EN</v>
      </c>
      <c r="F576" s="107" t="str">
        <f>'[1]Tabella E Superiori'!E576</f>
        <v>Piazza Armerina</v>
      </c>
      <c r="G576" s="107" t="str">
        <f>'[1]Tabella E Superiori'!F576</f>
        <v>SS</v>
      </c>
      <c r="H576" s="107" t="str">
        <f>'[1]Tabella E Superiori'!G576</f>
        <v>I.T.I. "E. Majorana"</v>
      </c>
      <c r="I576" s="107" t="str">
        <f>'[1]Tabella E Superiori'!H576</f>
        <v>ENIS00700G/SS/Z.A.</v>
      </c>
      <c r="J576" s="107" t="str">
        <f>'[1]Tabella E Superiori'!I576</f>
        <v>M</v>
      </c>
      <c r="K576" s="150">
        <f>'[1]Tabella E Superiori'!J576</f>
        <v>37082</v>
      </c>
      <c r="L576" s="107" t="str">
        <f>'[1]Tabella E Superiori'!K576</f>
        <v>IT</v>
      </c>
      <c r="M576" s="107">
        <f>'[1]Tabella E Superiori'!L576</f>
        <v>5</v>
      </c>
      <c r="N576" s="107" t="str">
        <f>'[1]Tabella E Superiori'!M576</f>
        <v>F 71</v>
      </c>
      <c r="O576" s="107" t="str">
        <f>'[1]Tabella E Superiori'!N576</f>
        <v>Z 62.5</v>
      </c>
      <c r="P576" s="107">
        <f>'[1]Tabella E Superiori'!O576</f>
        <v>0</v>
      </c>
      <c r="Q576" s="107" t="str">
        <f>'[1]Tabella E Superiori'!P576</f>
        <v>Disabilità intellettiva di grado medio. Disturbo generalizzato dell'apprendimento. Difficoltà emotivo-relazionali. Condizione di svantaggio socio-culturale.</v>
      </c>
      <c r="R576" s="107" t="str">
        <f>'[1]Tabella E Superiori'!Q576</f>
        <v>EHG</v>
      </c>
      <c r="S576" s="107" t="str">
        <f>'[1]Tabella E Superiori'!R576</f>
        <v>SI</v>
      </c>
      <c r="T576" s="107" t="str">
        <f>'[1]Tabella E Superiori'!S576</f>
        <v>NO</v>
      </c>
      <c r="U576" s="107" t="str">
        <f>'[1]Tabella E Superiori'!T576</f>
        <v>NO</v>
      </c>
      <c r="V576" s="107" t="str">
        <f>'[1]Tabella E Superiori'!U576</f>
        <v>NO</v>
      </c>
      <c r="W576" s="107" t="str">
        <f>'[1]Tabella E Superiori'!V576</f>
        <v>AD03</v>
      </c>
      <c r="X576" s="107">
        <f>'[1]Tabella E Superiori'!W576</f>
        <v>0</v>
      </c>
      <c r="Y576" s="107">
        <f>'[1]Tabella E Superiori'!X576</f>
        <v>0</v>
      </c>
      <c r="Z576" s="107">
        <f>'[1]Tabella E Superiori'!Y576</f>
        <v>0</v>
      </c>
      <c r="AA576" s="107">
        <f>'[1]Tabella E Superiori'!Z576</f>
        <v>0</v>
      </c>
      <c r="AB576" s="91">
        <f t="shared" si="16"/>
        <v>1</v>
      </c>
    </row>
    <row r="577" spans="1:28" ht="15" hidden="1" customHeight="1">
      <c r="A577" s="92" t="str">
        <f t="shared" si="17"/>
        <v>ENIS00800B</v>
      </c>
      <c r="B577" s="107" t="str">
        <f>'[1]Tabella E Superiori'!A577</f>
        <v>ENIS00800B</v>
      </c>
      <c r="C577" s="107" t="str">
        <f>'[1]Tabella E Superiori'!B577</f>
        <v>ENPM00801V</v>
      </c>
      <c r="D577" s="107" t="str">
        <f>'[1]Tabella E Superiori'!C577</f>
        <v>LI11</v>
      </c>
      <c r="E577" s="107" t="str">
        <f>'[1]Tabella E Superiori'!D577</f>
        <v>EN</v>
      </c>
      <c r="F577" s="107" t="str">
        <f>'[1]Tabella E Superiori'!E577</f>
        <v>AGIRA</v>
      </c>
      <c r="G577" s="107" t="str">
        <f>'[1]Tabella E Superiori'!F577</f>
        <v>SS</v>
      </c>
      <c r="H577" s="107" t="str">
        <f>'[1]Tabella E Superiori'!G577</f>
        <v>FEDELE</v>
      </c>
      <c r="I577" s="107" t="str">
        <f>'[1]Tabella E Superiori'!H577</f>
        <v>ENIS00800B/SS/G.G.</v>
      </c>
      <c r="J577" s="107" t="str">
        <f>'[1]Tabella E Superiori'!I577</f>
        <v>M</v>
      </c>
      <c r="K577" s="150">
        <f>'[1]Tabella E Superiori'!J577</f>
        <v>38653</v>
      </c>
      <c r="L577" s="107" t="str">
        <f>'[1]Tabella E Superiori'!K577</f>
        <v>IT</v>
      </c>
      <c r="M577" s="107">
        <f>'[1]Tabella E Superiori'!L577</f>
        <v>1</v>
      </c>
      <c r="N577" s="107" t="str">
        <f>'[1]Tabella E Superiori'!M577</f>
        <v>F71</v>
      </c>
      <c r="O577" s="107" t="str">
        <f>'[1]Tabella E Superiori'!N577</f>
        <v>F89</v>
      </c>
      <c r="P577" s="107">
        <f>'[1]Tabella E Superiori'!O577</f>
        <v>0</v>
      </c>
      <c r="Q577" s="107" t="str">
        <f>'[1]Tabella E Superiori'!P577</f>
        <v>Ritardo mentale medio. Disturbo evolutivo del linguaggio</v>
      </c>
      <c r="R577" s="107" t="str">
        <f>'[1]Tabella E Superiori'!Q577</f>
        <v>EHG</v>
      </c>
      <c r="S577" s="107">
        <f>'[1]Tabella E Superiori'!R577</f>
        <v>0</v>
      </c>
      <c r="T577" s="107">
        <f>'[1]Tabella E Superiori'!S577</f>
        <v>0</v>
      </c>
      <c r="U577" s="107">
        <f>'[1]Tabella E Superiori'!T577</f>
        <v>0</v>
      </c>
      <c r="V577" s="107">
        <f>'[1]Tabella E Superiori'!U577</f>
        <v>0</v>
      </c>
      <c r="W577" s="107" t="str">
        <f>'[1]Tabella E Superiori'!V577</f>
        <v>AD02</v>
      </c>
      <c r="X577" s="107">
        <f>'[1]Tabella E Superiori'!W577</f>
        <v>0</v>
      </c>
      <c r="Y577" s="107">
        <f>'[1]Tabella E Superiori'!X577</f>
        <v>0</v>
      </c>
      <c r="Z577" s="107">
        <f>'[1]Tabella E Superiori'!Y577</f>
        <v>0</v>
      </c>
      <c r="AA577" s="107">
        <f>'[1]Tabella E Superiori'!Z577</f>
        <v>0</v>
      </c>
      <c r="AB577" s="91">
        <f t="shared" si="16"/>
        <v>1</v>
      </c>
    </row>
    <row r="578" spans="1:28" ht="15" hidden="1" customHeight="1">
      <c r="A578" s="92" t="str">
        <f t="shared" si="17"/>
        <v>ENIS00800B</v>
      </c>
      <c r="B578" s="107" t="str">
        <f>'[1]Tabella E Superiori'!A578</f>
        <v>ENIS00800B</v>
      </c>
      <c r="C578" s="107" t="str">
        <f>'[1]Tabella E Superiori'!B578</f>
        <v>ENPM00801V</v>
      </c>
      <c r="D578" s="107" t="str">
        <f>'[1]Tabella E Superiori'!C578</f>
        <v>LI11</v>
      </c>
      <c r="E578" s="107" t="str">
        <f>'[1]Tabella E Superiori'!D578</f>
        <v>EN</v>
      </c>
      <c r="F578" s="107" t="str">
        <f>'[1]Tabella E Superiori'!E578</f>
        <v>AGIRA</v>
      </c>
      <c r="G578" s="107" t="str">
        <f>'[1]Tabella E Superiori'!F578</f>
        <v>SS</v>
      </c>
      <c r="H578" s="107" t="str">
        <f>'[1]Tabella E Superiori'!G578</f>
        <v>F. FEDELE</v>
      </c>
      <c r="I578" s="107" t="str">
        <f>'[1]Tabella E Superiori'!H578</f>
        <v>ENIS00800B/SS/E.C.</v>
      </c>
      <c r="J578" s="107" t="str">
        <f>'[1]Tabella E Superiori'!I578</f>
        <v>M</v>
      </c>
      <c r="K578" s="150">
        <f>'[1]Tabella E Superiori'!J578</f>
        <v>37989</v>
      </c>
      <c r="L578" s="107" t="str">
        <f>'[1]Tabella E Superiori'!K578</f>
        <v>IT</v>
      </c>
      <c r="M578" s="107">
        <f>'[1]Tabella E Superiori'!L578</f>
        <v>2</v>
      </c>
      <c r="N578" s="107" t="str">
        <f>'[1]Tabella E Superiori'!M578</f>
        <v>F71</v>
      </c>
      <c r="O578" s="107">
        <f>'[1]Tabella E Superiori'!N578</f>
        <v>0</v>
      </c>
      <c r="P578" s="107">
        <f>'[1]Tabella E Superiori'!O578</f>
        <v>0</v>
      </c>
      <c r="Q578" s="107" t="str">
        <f>'[1]Tabella E Superiori'!P578</f>
        <v>Ritardo mentale medio</v>
      </c>
      <c r="R578" s="107" t="str">
        <f>'[1]Tabella E Superiori'!Q578</f>
        <v>EHG</v>
      </c>
      <c r="S578" s="107">
        <f>'[1]Tabella E Superiori'!R578</f>
        <v>0</v>
      </c>
      <c r="T578" s="107">
        <f>'[1]Tabella E Superiori'!S578</f>
        <v>0</v>
      </c>
      <c r="U578" s="107">
        <f>'[1]Tabella E Superiori'!T578</f>
        <v>0</v>
      </c>
      <c r="V578" s="107">
        <f>'[1]Tabella E Superiori'!U578</f>
        <v>0</v>
      </c>
      <c r="W578" s="107" t="str">
        <f>'[1]Tabella E Superiori'!V578</f>
        <v>AD02</v>
      </c>
      <c r="X578" s="107">
        <f>'[1]Tabella E Superiori'!W578</f>
        <v>0</v>
      </c>
      <c r="Y578" s="107">
        <f>'[1]Tabella E Superiori'!X578</f>
        <v>0</v>
      </c>
      <c r="Z578" s="107">
        <f>'[1]Tabella E Superiori'!Y578</f>
        <v>0</v>
      </c>
      <c r="AA578" s="107">
        <f>'[1]Tabella E Superiori'!Z578</f>
        <v>0</v>
      </c>
      <c r="AB578" s="91">
        <f t="shared" si="16"/>
        <v>1</v>
      </c>
    </row>
    <row r="579" spans="1:28" ht="15" hidden="1" customHeight="1">
      <c r="A579" s="92" t="str">
        <f t="shared" si="17"/>
        <v>ENIS00800B</v>
      </c>
      <c r="B579" s="107" t="str">
        <f>'[1]Tabella E Superiori'!A579</f>
        <v>ENIS00800B</v>
      </c>
      <c r="C579" s="107" t="str">
        <f>'[1]Tabella E Superiori'!B579</f>
        <v>ENPM00801V</v>
      </c>
      <c r="D579" s="107" t="str">
        <f>'[1]Tabella E Superiori'!C579</f>
        <v>LI11</v>
      </c>
      <c r="E579" s="107" t="str">
        <f>'[1]Tabella E Superiori'!D579</f>
        <v>EN</v>
      </c>
      <c r="F579" s="107" t="str">
        <f>'[1]Tabella E Superiori'!E579</f>
        <v>AGIRA</v>
      </c>
      <c r="G579" s="107" t="str">
        <f>'[1]Tabella E Superiori'!F579</f>
        <v>SS</v>
      </c>
      <c r="H579" s="107" t="str">
        <f>'[1]Tabella E Superiori'!G579</f>
        <v>F. FEDELE</v>
      </c>
      <c r="I579" s="107" t="str">
        <f>'[1]Tabella E Superiori'!H579</f>
        <v>ENIS00800B/SS/G.M.C.</v>
      </c>
      <c r="J579" s="107" t="str">
        <f>'[1]Tabella E Superiori'!I579</f>
        <v>F</v>
      </c>
      <c r="K579" s="150">
        <f>'[1]Tabella E Superiori'!J579</f>
        <v>36538</v>
      </c>
      <c r="L579" s="107" t="str">
        <f>'[1]Tabella E Superiori'!K579</f>
        <v>IT</v>
      </c>
      <c r="M579" s="107">
        <f>'[1]Tabella E Superiori'!L579</f>
        <v>5</v>
      </c>
      <c r="N579" s="107" t="str">
        <f>'[1]Tabella E Superiori'!M579</f>
        <v>Q89.7</v>
      </c>
      <c r="O579" s="107" t="str">
        <f>'[1]Tabella E Superiori'!N579</f>
        <v>F72</v>
      </c>
      <c r="P579" s="107" t="str">
        <f>'[1]Tabella E Superiori'!O579</f>
        <v>F80.9</v>
      </c>
      <c r="Q579" s="107" t="str">
        <f>'[1]Tabella E Superiori'!P579</f>
        <v>Sindrome da anomalie congenite multiple - ritardo mentale grave – esiti da tetra paresi spastica – disturbo evolutivo del linguaggio non specificato. </v>
      </c>
      <c r="R579" s="107" t="str">
        <f>'[1]Tabella E Superiori'!Q579</f>
        <v>EHG</v>
      </c>
      <c r="S579" s="107">
        <f>'[1]Tabella E Superiori'!R579</f>
        <v>0</v>
      </c>
      <c r="T579" s="107" t="str">
        <f>'[1]Tabella E Superiori'!S579</f>
        <v>SI</v>
      </c>
      <c r="U579" s="107">
        <f>'[1]Tabella E Superiori'!T579</f>
        <v>0</v>
      </c>
      <c r="V579" s="107" t="str">
        <f>'[1]Tabella E Superiori'!U579</f>
        <v>SI</v>
      </c>
      <c r="W579" s="107" t="str">
        <f>'[1]Tabella E Superiori'!V579</f>
        <v>AD02</v>
      </c>
      <c r="X579" s="107">
        <f>'[1]Tabella E Superiori'!W579</f>
        <v>0</v>
      </c>
      <c r="Y579" s="107">
        <f>'[1]Tabella E Superiori'!X579</f>
        <v>0</v>
      </c>
      <c r="Z579" s="107">
        <f>'[1]Tabella E Superiori'!Y579</f>
        <v>0</v>
      </c>
      <c r="AA579" s="107">
        <f>'[1]Tabella E Superiori'!Z579</f>
        <v>0</v>
      </c>
      <c r="AB579" s="91">
        <f t="shared" si="16"/>
        <v>1</v>
      </c>
    </row>
    <row r="580" spans="1:28" ht="15" hidden="1" customHeight="1">
      <c r="A580" s="92" t="str">
        <f t="shared" si="17"/>
        <v>ENIS00800B</v>
      </c>
      <c r="B580" s="107" t="str">
        <f>'[1]Tabella E Superiori'!A580</f>
        <v>ENIS00800B</v>
      </c>
      <c r="C580" s="107" t="str">
        <f>'[1]Tabella E Superiori'!B580</f>
        <v>ENPM00801V</v>
      </c>
      <c r="D580" s="107" t="str">
        <f>'[1]Tabella E Superiori'!C580</f>
        <v>LI12</v>
      </c>
      <c r="E580" s="107" t="str">
        <f>'[1]Tabella E Superiori'!D580</f>
        <v>EN</v>
      </c>
      <c r="F580" s="107" t="str">
        <f>'[1]Tabella E Superiori'!E580</f>
        <v>AGIRA</v>
      </c>
      <c r="G580" s="107" t="str">
        <f>'[1]Tabella E Superiori'!F580</f>
        <v>SS</v>
      </c>
      <c r="H580" s="107" t="str">
        <f>'[1]Tabella E Superiori'!G580</f>
        <v>F.FEDELE</v>
      </c>
      <c r="I580" s="107" t="str">
        <f>'[1]Tabella E Superiori'!H580</f>
        <v>ENIS00800B/SS/B.G.P.</v>
      </c>
      <c r="J580" s="107" t="str">
        <f>'[1]Tabella E Superiori'!I580</f>
        <v>M</v>
      </c>
      <c r="K580" s="150">
        <f>'[1]Tabella E Superiori'!J580</f>
        <v>38132</v>
      </c>
      <c r="L580" s="107" t="str">
        <f>'[1]Tabella E Superiori'!K580</f>
        <v>IT</v>
      </c>
      <c r="M580" s="107">
        <f>'[1]Tabella E Superiori'!L580</f>
        <v>2</v>
      </c>
      <c r="N580" s="107" t="str">
        <f>'[1]Tabella E Superiori'!M580</f>
        <v>F70</v>
      </c>
      <c r="O580" s="107">
        <f>'[1]Tabella E Superiori'!N580</f>
        <v>0</v>
      </c>
      <c r="P580" s="107">
        <f>'[1]Tabella E Superiori'!O580</f>
        <v>0</v>
      </c>
      <c r="Q580" s="107" t="str">
        <f>'[1]Tabella E Superiori'!P580</f>
        <v>Disabilità intellettiva di grado lieve</v>
      </c>
      <c r="R580" s="107" t="str">
        <f>'[1]Tabella E Superiori'!Q580</f>
        <v>EH</v>
      </c>
      <c r="S580" s="107">
        <f>'[1]Tabella E Superiori'!R580</f>
        <v>0</v>
      </c>
      <c r="T580" s="107">
        <f>'[1]Tabella E Superiori'!S580</f>
        <v>0</v>
      </c>
      <c r="U580" s="107">
        <f>'[1]Tabella E Superiori'!T580</f>
        <v>0</v>
      </c>
      <c r="V580" s="107">
        <f>'[1]Tabella E Superiori'!U580</f>
        <v>0</v>
      </c>
      <c r="W580" s="107" t="str">
        <f>'[1]Tabella E Superiori'!V580</f>
        <v>AD02</v>
      </c>
      <c r="X580" s="107">
        <f>'[1]Tabella E Superiori'!W580</f>
        <v>0</v>
      </c>
      <c r="Y580" s="107">
        <f>'[1]Tabella E Superiori'!X580</f>
        <v>0</v>
      </c>
      <c r="Z580" s="107">
        <f>'[1]Tabella E Superiori'!Y580</f>
        <v>0</v>
      </c>
      <c r="AA580" s="107">
        <f>'[1]Tabella E Superiori'!Z580</f>
        <v>0</v>
      </c>
      <c r="AB580" s="91">
        <f t="shared" si="16"/>
        <v>1</v>
      </c>
    </row>
    <row r="581" spans="1:28" ht="15" hidden="1" customHeight="1">
      <c r="A581" s="92" t="str">
        <f t="shared" si="17"/>
        <v>ENIS00800B</v>
      </c>
      <c r="B581" s="107" t="str">
        <f>'[1]Tabella E Superiori'!A581</f>
        <v>ENIS00800B</v>
      </c>
      <c r="C581" s="107" t="str">
        <f>'[1]Tabella E Superiori'!B581</f>
        <v>ENPM00801V</v>
      </c>
      <c r="D581" s="107" t="str">
        <f>'[1]Tabella E Superiori'!C581</f>
        <v>LI12</v>
      </c>
      <c r="E581" s="107" t="str">
        <f>'[1]Tabella E Superiori'!D581</f>
        <v>EN</v>
      </c>
      <c r="F581" s="107" t="str">
        <f>'[1]Tabella E Superiori'!E581</f>
        <v>AGIRA</v>
      </c>
      <c r="G581" s="107" t="str">
        <f>'[1]Tabella E Superiori'!F581</f>
        <v>SS</v>
      </c>
      <c r="H581" s="107" t="str">
        <f>'[1]Tabella E Superiori'!G581</f>
        <v>F. FEDELE</v>
      </c>
      <c r="I581" s="107" t="str">
        <f>'[1]Tabella E Superiori'!H581</f>
        <v>ENIS00800B/SS/D.A.</v>
      </c>
      <c r="J581" s="107" t="str">
        <f>'[1]Tabella E Superiori'!I581</f>
        <v>M</v>
      </c>
      <c r="K581" s="150">
        <f>'[1]Tabella E Superiori'!J581</f>
        <v>38336</v>
      </c>
      <c r="L581" s="107" t="str">
        <f>'[1]Tabella E Superiori'!K581</f>
        <v>IT</v>
      </c>
      <c r="M581" s="107">
        <f>'[1]Tabella E Superiori'!L581</f>
        <v>2</v>
      </c>
      <c r="N581" s="107" t="str">
        <f>'[1]Tabella E Superiori'!M581</f>
        <v>F70</v>
      </c>
      <c r="O581" s="107">
        <f>'[1]Tabella E Superiori'!N581</f>
        <v>0</v>
      </c>
      <c r="P581" s="107">
        <f>'[1]Tabella E Superiori'!O581</f>
        <v>0</v>
      </c>
      <c r="Q581" s="107" t="str">
        <f>'[1]Tabella E Superiori'!P581</f>
        <v>Ritardo cognitivo lieve</v>
      </c>
      <c r="R581" s="107" t="str">
        <f>'[1]Tabella E Superiori'!Q581</f>
        <v>EH</v>
      </c>
      <c r="S581" s="107">
        <f>'[1]Tabella E Superiori'!R581</f>
        <v>0</v>
      </c>
      <c r="T581" s="107">
        <f>'[1]Tabella E Superiori'!S581</f>
        <v>0</v>
      </c>
      <c r="U581" s="107">
        <f>'[1]Tabella E Superiori'!T581</f>
        <v>0</v>
      </c>
      <c r="V581" s="107">
        <f>'[1]Tabella E Superiori'!U581</f>
        <v>0</v>
      </c>
      <c r="W581" s="107" t="str">
        <f>'[1]Tabella E Superiori'!V581</f>
        <v>AD02</v>
      </c>
      <c r="X581" s="107">
        <f>'[1]Tabella E Superiori'!W581</f>
        <v>0</v>
      </c>
      <c r="Y581" s="107" t="str">
        <f>'[1]Tabella E Superiori'!X581</f>
        <v>218/2019</v>
      </c>
      <c r="Z581" s="107">
        <f>'[1]Tabella E Superiori'!Y581</f>
        <v>0</v>
      </c>
      <c r="AA581" s="107">
        <f>'[1]Tabella E Superiori'!Z581</f>
        <v>0</v>
      </c>
      <c r="AB581" s="91">
        <f t="shared" si="16"/>
        <v>1</v>
      </c>
    </row>
    <row r="582" spans="1:28" ht="15" hidden="1" customHeight="1">
      <c r="A582" s="92" t="str">
        <f t="shared" si="17"/>
        <v>ENIS00800B</v>
      </c>
      <c r="B582" s="107" t="str">
        <f>'[1]Tabella E Superiori'!A582</f>
        <v>ENIS00800B</v>
      </c>
      <c r="C582" s="107" t="str">
        <f>'[1]Tabella E Superiori'!B582</f>
        <v>ENPM00801V</v>
      </c>
      <c r="D582" s="107" t="str">
        <f>'[1]Tabella E Superiori'!C582</f>
        <v>LI12</v>
      </c>
      <c r="E582" s="107" t="str">
        <f>'[1]Tabella E Superiori'!D582</f>
        <v>EN</v>
      </c>
      <c r="F582" s="107" t="str">
        <f>'[1]Tabella E Superiori'!E582</f>
        <v>AGIRA</v>
      </c>
      <c r="G582" s="107" t="str">
        <f>'[1]Tabella E Superiori'!F582</f>
        <v>SS</v>
      </c>
      <c r="H582" s="107" t="str">
        <f>'[1]Tabella E Superiori'!G582</f>
        <v>F. FEDELE</v>
      </c>
      <c r="I582" s="107" t="str">
        <f>'[1]Tabella E Superiori'!H582</f>
        <v>ENIS00800B/SS/D.C.</v>
      </c>
      <c r="J582" s="107" t="str">
        <f>'[1]Tabella E Superiori'!I582</f>
        <v>M</v>
      </c>
      <c r="K582" s="150">
        <f>'[1]Tabella E Superiori'!J582</f>
        <v>38027</v>
      </c>
      <c r="L582" s="107" t="str">
        <f>'[1]Tabella E Superiori'!K582</f>
        <v>IT</v>
      </c>
      <c r="M582" s="107">
        <f>'[1]Tabella E Superiori'!L582</f>
        <v>2</v>
      </c>
      <c r="N582" s="107" t="str">
        <f>'[1]Tabella E Superiori'!M582</f>
        <v>F70</v>
      </c>
      <c r="O582" s="107">
        <f>'[1]Tabella E Superiori'!N582</f>
        <v>0</v>
      </c>
      <c r="P582" s="107">
        <f>'[1]Tabella E Superiori'!O582</f>
        <v>0</v>
      </c>
      <c r="Q582" s="107" t="str">
        <f>'[1]Tabella E Superiori'!P582</f>
        <v>Ritardo cognitivo lieve</v>
      </c>
      <c r="R582" s="107" t="str">
        <f>'[1]Tabella E Superiori'!Q582</f>
        <v>EH</v>
      </c>
      <c r="S582" s="107">
        <f>'[1]Tabella E Superiori'!R582</f>
        <v>0</v>
      </c>
      <c r="T582" s="107">
        <f>'[1]Tabella E Superiori'!S582</f>
        <v>0</v>
      </c>
      <c r="U582" s="107">
        <f>'[1]Tabella E Superiori'!T582</f>
        <v>0</v>
      </c>
      <c r="V582" s="107">
        <f>'[1]Tabella E Superiori'!U582</f>
        <v>0</v>
      </c>
      <c r="W582" s="107" t="str">
        <f>'[1]Tabella E Superiori'!V582</f>
        <v>AD02</v>
      </c>
      <c r="X582" s="107">
        <f>'[1]Tabella E Superiori'!W582</f>
        <v>0</v>
      </c>
      <c r="Y582" s="107" t="str">
        <f>'[1]Tabella E Superiori'!X582</f>
        <v>217/2019</v>
      </c>
      <c r="Z582" s="107">
        <f>'[1]Tabella E Superiori'!Y582</f>
        <v>0</v>
      </c>
      <c r="AA582" s="107">
        <f>'[1]Tabella E Superiori'!Z582</f>
        <v>0</v>
      </c>
      <c r="AB582" s="91">
        <f t="shared" si="16"/>
        <v>1</v>
      </c>
    </row>
    <row r="583" spans="1:28" ht="15" hidden="1" customHeight="1">
      <c r="A583" s="92" t="str">
        <f t="shared" si="17"/>
        <v>ENIS00800B</v>
      </c>
      <c r="B583" s="107" t="str">
        <f>'[1]Tabella E Superiori'!A583</f>
        <v>ENIS00800B</v>
      </c>
      <c r="C583" s="107" t="str">
        <f>'[1]Tabella E Superiori'!B583</f>
        <v>ENPM00801V</v>
      </c>
      <c r="D583" s="107" t="str">
        <f>'[1]Tabella E Superiori'!C583</f>
        <v>LI12</v>
      </c>
      <c r="E583" s="107" t="str">
        <f>'[1]Tabella E Superiori'!D583</f>
        <v>EN</v>
      </c>
      <c r="F583" s="107" t="str">
        <f>'[1]Tabella E Superiori'!E583</f>
        <v>AGIRA</v>
      </c>
      <c r="G583" s="107" t="str">
        <f>'[1]Tabella E Superiori'!F583</f>
        <v>SS</v>
      </c>
      <c r="H583" s="107" t="str">
        <f>'[1]Tabella E Superiori'!G583</f>
        <v>F. FEDELE</v>
      </c>
      <c r="I583" s="107" t="str">
        <f>'[1]Tabella E Superiori'!H583</f>
        <v>ENIS00800B/SS/L.F.</v>
      </c>
      <c r="J583" s="107" t="str">
        <f>'[1]Tabella E Superiori'!I583</f>
        <v>F</v>
      </c>
      <c r="K583" s="150">
        <f>'[1]Tabella E Superiori'!J583</f>
        <v>37526</v>
      </c>
      <c r="L583" s="107" t="str">
        <f>'[1]Tabella E Superiori'!K583</f>
        <v>IT</v>
      </c>
      <c r="M583" s="107">
        <f>'[1]Tabella E Superiori'!L583</f>
        <v>4</v>
      </c>
      <c r="N583" s="107" t="str">
        <f>'[1]Tabella E Superiori'!M583</f>
        <v>F71</v>
      </c>
      <c r="O583" s="107">
        <f>'[1]Tabella E Superiori'!N583</f>
        <v>0</v>
      </c>
      <c r="P583" s="107">
        <f>'[1]Tabella E Superiori'!O583</f>
        <v>0</v>
      </c>
      <c r="Q583" s="107" t="str">
        <f>'[1]Tabella E Superiori'!P583</f>
        <v>Ritardo mentale Medio</v>
      </c>
      <c r="R583" s="107" t="str">
        <f>'[1]Tabella E Superiori'!Q583</f>
        <v>EHG</v>
      </c>
      <c r="S583" s="107">
        <f>'[1]Tabella E Superiori'!R583</f>
        <v>0</v>
      </c>
      <c r="T583" s="107">
        <f>'[1]Tabella E Superiori'!S583</f>
        <v>0</v>
      </c>
      <c r="U583" s="107">
        <f>'[1]Tabella E Superiori'!T583</f>
        <v>0</v>
      </c>
      <c r="V583" s="107">
        <f>'[1]Tabella E Superiori'!U583</f>
        <v>0</v>
      </c>
      <c r="W583" s="107" t="str">
        <f>'[1]Tabella E Superiori'!V583</f>
        <v>AD02</v>
      </c>
      <c r="X583" s="107">
        <f>'[1]Tabella E Superiori'!W583</f>
        <v>0</v>
      </c>
      <c r="Y583" s="107" t="str">
        <f>'[1]Tabella E Superiori'!X583</f>
        <v>219/2019</v>
      </c>
      <c r="Z583" s="107">
        <f>'[1]Tabella E Superiori'!Y583</f>
        <v>0</v>
      </c>
      <c r="AA583" s="107">
        <f>'[1]Tabella E Superiori'!Z583</f>
        <v>0</v>
      </c>
      <c r="AB583" s="91">
        <f t="shared" si="16"/>
        <v>1</v>
      </c>
    </row>
    <row r="584" spans="1:28" ht="15" hidden="1" customHeight="1">
      <c r="A584" s="92" t="str">
        <f t="shared" si="17"/>
        <v>ENIS00800B</v>
      </c>
      <c r="B584" s="107" t="str">
        <f>'[1]Tabella E Superiori'!A584</f>
        <v>ENIS00800B</v>
      </c>
      <c r="C584" s="107" t="str">
        <f>'[1]Tabella E Superiori'!B584</f>
        <v>ENRF008014</v>
      </c>
      <c r="D584" s="107" t="str">
        <f>'[1]Tabella E Superiori'!C584</f>
        <v>ITBA</v>
      </c>
      <c r="E584" s="107" t="str">
        <f>'[1]Tabella E Superiori'!D584</f>
        <v>EN</v>
      </c>
      <c r="F584" s="107" t="str">
        <f>'[1]Tabella E Superiori'!E584</f>
        <v>GAGLIANO C.TO</v>
      </c>
      <c r="G584" s="107" t="str">
        <f>'[1]Tabella E Superiori'!F584</f>
        <v>SS</v>
      </c>
      <c r="H584" s="107" t="str">
        <f>'[1]Tabella E Superiori'!G584</f>
        <v>R.LEVI MONTALCINI</v>
      </c>
      <c r="I584" s="107" t="str">
        <f>'[1]Tabella E Superiori'!H584</f>
        <v>ENIS00800B/SS/D.A.</v>
      </c>
      <c r="J584" s="107" t="str">
        <f>'[1]Tabella E Superiori'!I584</f>
        <v>M</v>
      </c>
      <c r="K584" s="150">
        <f>'[1]Tabella E Superiori'!J584</f>
        <v>37986</v>
      </c>
      <c r="L584" s="107" t="str">
        <f>'[1]Tabella E Superiori'!K584</f>
        <v>IT</v>
      </c>
      <c r="M584" s="107">
        <f>'[1]Tabella E Superiori'!L584</f>
        <v>3</v>
      </c>
      <c r="N584" s="107" t="str">
        <f>'[1]Tabella E Superiori'!M584</f>
        <v>F70</v>
      </c>
      <c r="O584" s="107">
        <f>'[1]Tabella E Superiori'!N584</f>
        <v>0</v>
      </c>
      <c r="P584" s="107">
        <f>'[1]Tabella E Superiori'!O584</f>
        <v>0</v>
      </c>
      <c r="Q584" s="107" t="str">
        <f>'[1]Tabella E Superiori'!P584</f>
        <v>Disabilità cognitiva di grado lieve</v>
      </c>
      <c r="R584" s="107" t="str">
        <f>'[1]Tabella E Superiori'!Q584</f>
        <v>EH</v>
      </c>
      <c r="S584" s="107">
        <f>'[1]Tabella E Superiori'!R584</f>
        <v>0</v>
      </c>
      <c r="T584" s="107">
        <f>'[1]Tabella E Superiori'!S584</f>
        <v>0</v>
      </c>
      <c r="U584" s="107">
        <f>'[1]Tabella E Superiori'!T584</f>
        <v>0</v>
      </c>
      <c r="V584" s="107">
        <f>'[1]Tabella E Superiori'!U584</f>
        <v>0</v>
      </c>
      <c r="W584" s="107" t="str">
        <f>'[1]Tabella E Superiori'!V584</f>
        <v>AD01</v>
      </c>
      <c r="X584" s="107">
        <f>'[1]Tabella E Superiori'!W584</f>
        <v>0</v>
      </c>
      <c r="Y584" s="107">
        <f>'[1]Tabella E Superiori'!X584</f>
        <v>0</v>
      </c>
      <c r="Z584" s="107">
        <f>'[1]Tabella E Superiori'!Y584</f>
        <v>0</v>
      </c>
      <c r="AA584" s="107">
        <f>'[1]Tabella E Superiori'!Z584</f>
        <v>0</v>
      </c>
      <c r="AB584" s="91">
        <f t="shared" si="16"/>
        <v>1</v>
      </c>
    </row>
    <row r="585" spans="1:28" ht="15" hidden="1" customHeight="1">
      <c r="A585" s="92" t="str">
        <f t="shared" si="17"/>
        <v>ENIS00800B</v>
      </c>
      <c r="B585" s="107" t="str">
        <f>'[1]Tabella E Superiori'!A585</f>
        <v>ENIS00800B</v>
      </c>
      <c r="C585" s="107" t="str">
        <f>'[1]Tabella E Superiori'!B585</f>
        <v>ENRF008014</v>
      </c>
      <c r="D585" s="107" t="str">
        <f>'[1]Tabella E Superiori'!C585</f>
        <v>ITBA</v>
      </c>
      <c r="E585" s="107" t="str">
        <f>'[1]Tabella E Superiori'!D585</f>
        <v>EN</v>
      </c>
      <c r="F585" s="107" t="str">
        <f>'[1]Tabella E Superiori'!E585</f>
        <v>GAGLIANO C.TO</v>
      </c>
      <c r="G585" s="107" t="str">
        <f>'[1]Tabella E Superiori'!F585</f>
        <v>SS</v>
      </c>
      <c r="H585" s="107" t="str">
        <f>'[1]Tabella E Superiori'!G585</f>
        <v>R.LEVI MONTALCINI</v>
      </c>
      <c r="I585" s="107" t="str">
        <f>'[1]Tabella E Superiori'!H585</f>
        <v>ENIS00800B/SS/I.A.</v>
      </c>
      <c r="J585" s="107" t="str">
        <f>'[1]Tabella E Superiori'!I585</f>
        <v>M</v>
      </c>
      <c r="K585" s="150">
        <f>'[1]Tabella E Superiori'!J585</f>
        <v>37034</v>
      </c>
      <c r="L585" s="107" t="str">
        <f>'[1]Tabella E Superiori'!K585</f>
        <v>IT</v>
      </c>
      <c r="M585" s="107">
        <f>'[1]Tabella E Superiori'!L585</f>
        <v>4</v>
      </c>
      <c r="N585" s="107" t="str">
        <f>'[1]Tabella E Superiori'!M585</f>
        <v>F70</v>
      </c>
      <c r="O585" s="107" t="str">
        <f>'[1]Tabella E Superiori'!N585</f>
        <v>F93</v>
      </c>
      <c r="P585" s="107">
        <f>'[1]Tabella E Superiori'!O585</f>
        <v>0</v>
      </c>
      <c r="Q585" s="107" t="str">
        <f>'[1]Tabella E Superiori'!P585</f>
        <v>Ritardo mentale lieve-Disturbo della sfera affettiva e relazionale</v>
      </c>
      <c r="R585" s="107" t="str">
        <f>'[1]Tabella E Superiori'!Q585</f>
        <v>EH</v>
      </c>
      <c r="S585" s="107">
        <f>'[1]Tabella E Superiori'!R585</f>
        <v>0</v>
      </c>
      <c r="T585" s="107">
        <f>'[1]Tabella E Superiori'!S585</f>
        <v>0</v>
      </c>
      <c r="U585" s="107">
        <f>'[1]Tabella E Superiori'!T585</f>
        <v>0</v>
      </c>
      <c r="V585" s="107">
        <f>'[1]Tabella E Superiori'!U585</f>
        <v>0</v>
      </c>
      <c r="W585" s="107" t="str">
        <f>'[1]Tabella E Superiori'!V585</f>
        <v>AD01</v>
      </c>
      <c r="X585" s="107">
        <f>'[1]Tabella E Superiori'!W585</f>
        <v>0</v>
      </c>
      <c r="Y585" s="107">
        <f>'[1]Tabella E Superiori'!X585</f>
        <v>0</v>
      </c>
      <c r="Z585" s="107">
        <f>'[1]Tabella E Superiori'!Y585</f>
        <v>0</v>
      </c>
      <c r="AA585" s="107">
        <f>'[1]Tabella E Superiori'!Z585</f>
        <v>0</v>
      </c>
      <c r="AB585" s="91">
        <f t="shared" si="16"/>
        <v>1</v>
      </c>
    </row>
    <row r="586" spans="1:28" ht="15" hidden="1" customHeight="1">
      <c r="A586" s="92" t="str">
        <f t="shared" si="17"/>
        <v>ENIS00800B</v>
      </c>
      <c r="B586" s="107" t="str">
        <f>'[1]Tabella E Superiori'!A586</f>
        <v>ENIS00800B</v>
      </c>
      <c r="C586" s="107" t="str">
        <f>'[1]Tabella E Superiori'!B586</f>
        <v>ENRH00801G</v>
      </c>
      <c r="D586" s="107" t="str">
        <f>'[1]Tabella E Superiori'!C586</f>
        <v>IP06</v>
      </c>
      <c r="E586" s="107" t="str">
        <f>'[1]Tabella E Superiori'!D586</f>
        <v>EN</v>
      </c>
      <c r="F586" s="107" t="str">
        <f>'[1]Tabella E Superiori'!E586</f>
        <v>CENTURIPE</v>
      </c>
      <c r="G586" s="107" t="str">
        <f>'[1]Tabella E Superiori'!F586</f>
        <v>SS</v>
      </c>
      <c r="H586" s="107" t="str">
        <f>'[1]Tabella E Superiori'!G586</f>
        <v>DANTE ALIGHIERI</v>
      </c>
      <c r="I586" s="107" t="str">
        <f>'[1]Tabella E Superiori'!H586</f>
        <v>ENIS00800B/SS/I.O.</v>
      </c>
      <c r="J586" s="107" t="str">
        <f>'[1]Tabella E Superiori'!I586</f>
        <v>M</v>
      </c>
      <c r="K586" s="150">
        <f>'[1]Tabella E Superiori'!J586</f>
        <v>36685</v>
      </c>
      <c r="L586" s="107" t="str">
        <f>'[1]Tabella E Superiori'!K586</f>
        <v>IT</v>
      </c>
      <c r="M586" s="107">
        <f>'[1]Tabella E Superiori'!L586</f>
        <v>3</v>
      </c>
      <c r="N586" s="107" t="str">
        <f>'[1]Tabella E Superiori'!M586</f>
        <v>F71</v>
      </c>
      <c r="O586" s="107">
        <f>'[1]Tabella E Superiori'!N586</f>
        <v>0</v>
      </c>
      <c r="P586" s="107">
        <f>'[1]Tabella E Superiori'!O586</f>
        <v>0</v>
      </c>
      <c r="Q586" s="107" t="str">
        <f>'[1]Tabella E Superiori'!P586</f>
        <v>RMM-IPOVISONE-CARDIOPATIA</v>
      </c>
      <c r="R586" s="107" t="str">
        <f>'[1]Tabella E Superiori'!Q586</f>
        <v>EHG</v>
      </c>
      <c r="S586" s="107">
        <f>'[1]Tabella E Superiori'!R586</f>
        <v>0</v>
      </c>
      <c r="T586" s="107">
        <f>'[1]Tabella E Superiori'!S586</f>
        <v>0</v>
      </c>
      <c r="U586" s="107">
        <f>'[1]Tabella E Superiori'!T586</f>
        <v>0</v>
      </c>
      <c r="V586" s="107">
        <f>'[1]Tabella E Superiori'!U586</f>
        <v>0</v>
      </c>
      <c r="W586" s="107" t="str">
        <f>'[1]Tabella E Superiori'!V586</f>
        <v>AD03</v>
      </c>
      <c r="X586" s="107">
        <f>'[1]Tabella E Superiori'!W586</f>
        <v>0</v>
      </c>
      <c r="Y586" s="107">
        <f>'[1]Tabella E Superiori'!X586</f>
        <v>0</v>
      </c>
      <c r="Z586" s="107">
        <f>'[1]Tabella E Superiori'!Y586</f>
        <v>0</v>
      </c>
      <c r="AA586" s="107">
        <f>'[1]Tabella E Superiori'!Z586</f>
        <v>0</v>
      </c>
      <c r="AB586" s="91">
        <f t="shared" si="16"/>
        <v>1</v>
      </c>
    </row>
    <row r="587" spans="1:28" ht="15" hidden="1" customHeight="1">
      <c r="A587" s="92" t="str">
        <f t="shared" si="17"/>
        <v>ENIS00800B</v>
      </c>
      <c r="B587" s="107" t="str">
        <f>'[1]Tabella E Superiori'!A587</f>
        <v>ENIS00800B</v>
      </c>
      <c r="C587" s="107" t="str">
        <f>'[1]Tabella E Superiori'!B587</f>
        <v>ENRH00801G</v>
      </c>
      <c r="D587" s="107" t="str">
        <f>'[1]Tabella E Superiori'!C587</f>
        <v>IP06</v>
      </c>
      <c r="E587" s="107" t="str">
        <f>'[1]Tabella E Superiori'!D587</f>
        <v>EN</v>
      </c>
      <c r="F587" s="107" t="str">
        <f>'[1]Tabella E Superiori'!E587</f>
        <v>CENTURIPE</v>
      </c>
      <c r="G587" s="107" t="str">
        <f>'[1]Tabella E Superiori'!F587</f>
        <v>SS</v>
      </c>
      <c r="H587" s="107" t="str">
        <f>'[1]Tabella E Superiori'!G587</f>
        <v>DANTE ALIGHIERI</v>
      </c>
      <c r="I587" s="107" t="str">
        <f>'[1]Tabella E Superiori'!H587</f>
        <v>ENIS00800B/SS/V.M.</v>
      </c>
      <c r="J587" s="107" t="str">
        <f>'[1]Tabella E Superiori'!I587</f>
        <v>F</v>
      </c>
      <c r="K587" s="150">
        <f>'[1]Tabella E Superiori'!J587</f>
        <v>37549</v>
      </c>
      <c r="L587" s="107" t="str">
        <f>'[1]Tabella E Superiori'!K587</f>
        <v>IT</v>
      </c>
      <c r="M587" s="107">
        <f>'[1]Tabella E Superiori'!L587</f>
        <v>3</v>
      </c>
      <c r="N587" s="107" t="str">
        <f>'[1]Tabella E Superiori'!M587</f>
        <v>F71</v>
      </c>
      <c r="O587" s="107">
        <f>'[1]Tabella E Superiori'!N587</f>
        <v>0</v>
      </c>
      <c r="P587" s="107">
        <f>'[1]Tabella E Superiori'!O587</f>
        <v>0</v>
      </c>
      <c r="Q587" s="107" t="str">
        <f>'[1]Tabella E Superiori'!P587</f>
        <v xml:space="preserve">Ritardo mentale medio - Distrurbo della relazione e dell'attenzione </v>
      </c>
      <c r="R587" s="107" t="str">
        <f>'[1]Tabella E Superiori'!Q587</f>
        <v>EHG</v>
      </c>
      <c r="S587" s="107">
        <f>'[1]Tabella E Superiori'!R587</f>
        <v>0</v>
      </c>
      <c r="T587" s="107">
        <f>'[1]Tabella E Superiori'!S587</f>
        <v>0</v>
      </c>
      <c r="U587" s="107">
        <f>'[1]Tabella E Superiori'!T587</f>
        <v>0</v>
      </c>
      <c r="V587" s="107">
        <f>'[1]Tabella E Superiori'!U587</f>
        <v>0</v>
      </c>
      <c r="W587" s="107" t="str">
        <f>'[1]Tabella E Superiori'!V587</f>
        <v>AD03</v>
      </c>
      <c r="X587" s="107">
        <f>'[1]Tabella E Superiori'!W587</f>
        <v>0</v>
      </c>
      <c r="Y587" s="107">
        <f>'[1]Tabella E Superiori'!X587</f>
        <v>0</v>
      </c>
      <c r="Z587" s="107">
        <f>'[1]Tabella E Superiori'!Y587</f>
        <v>0</v>
      </c>
      <c r="AA587" s="107">
        <f>'[1]Tabella E Superiori'!Z587</f>
        <v>0</v>
      </c>
      <c r="AB587" s="91">
        <f t="shared" si="16"/>
        <v>1</v>
      </c>
    </row>
    <row r="588" spans="1:28" ht="15" hidden="1" customHeight="1">
      <c r="A588" s="92" t="str">
        <f t="shared" si="17"/>
        <v>ENIS00800B</v>
      </c>
      <c r="B588" s="107" t="str">
        <f>'[1]Tabella E Superiori'!A588</f>
        <v>ENIS00800B</v>
      </c>
      <c r="C588" s="107" t="str">
        <f>'[1]Tabella E Superiori'!B588</f>
        <v>ENRH00801G</v>
      </c>
      <c r="D588" s="107" t="str">
        <f>'[1]Tabella E Superiori'!C588</f>
        <v>IP06</v>
      </c>
      <c r="E588" s="107" t="str">
        <f>'[1]Tabella E Superiori'!D588</f>
        <v>EN</v>
      </c>
      <c r="F588" s="107" t="str">
        <f>'[1]Tabella E Superiori'!E588</f>
        <v>CENTURIPE</v>
      </c>
      <c r="G588" s="107" t="str">
        <f>'[1]Tabella E Superiori'!F588</f>
        <v>SS</v>
      </c>
      <c r="H588" s="107" t="str">
        <f>'[1]Tabella E Superiori'!G588</f>
        <v>DANTE ALIGHIERI</v>
      </c>
      <c r="I588" s="107" t="str">
        <f>'[1]Tabella E Superiori'!H588</f>
        <v>ENIS00800B/SS/A.C.</v>
      </c>
      <c r="J588" s="107" t="str">
        <f>'[1]Tabella E Superiori'!I588</f>
        <v>M</v>
      </c>
      <c r="K588" s="150">
        <f>'[1]Tabella E Superiori'!J588</f>
        <v>37161</v>
      </c>
      <c r="L588" s="107" t="str">
        <f>'[1]Tabella E Superiori'!K588</f>
        <v>IT</v>
      </c>
      <c r="M588" s="107">
        <f>'[1]Tabella E Superiori'!L588</f>
        <v>4</v>
      </c>
      <c r="N588" s="107" t="str">
        <f>'[1]Tabella E Superiori'!M588</f>
        <v>F70</v>
      </c>
      <c r="O588" s="107">
        <f>'[1]Tabella E Superiori'!N588</f>
        <v>0</v>
      </c>
      <c r="P588" s="107">
        <f>'[1]Tabella E Superiori'!O588</f>
        <v>0</v>
      </c>
      <c r="Q588" s="107" t="str">
        <f>'[1]Tabella E Superiori'!P588</f>
        <v>Ritardo mentale lieve</v>
      </c>
      <c r="R588" s="107" t="str">
        <f>'[1]Tabella E Superiori'!Q588</f>
        <v>EH</v>
      </c>
      <c r="S588" s="107">
        <f>'[1]Tabella E Superiori'!R588</f>
        <v>0</v>
      </c>
      <c r="T588" s="107">
        <f>'[1]Tabella E Superiori'!S588</f>
        <v>0</v>
      </c>
      <c r="U588" s="107">
        <f>'[1]Tabella E Superiori'!T588</f>
        <v>0</v>
      </c>
      <c r="V588" s="107">
        <f>'[1]Tabella E Superiori'!U588</f>
        <v>0</v>
      </c>
      <c r="W588" s="107" t="str">
        <f>'[1]Tabella E Superiori'!V588</f>
        <v>AD03</v>
      </c>
      <c r="X588" s="107">
        <f>'[1]Tabella E Superiori'!W588</f>
        <v>0</v>
      </c>
      <c r="Y588" s="107">
        <f>'[1]Tabella E Superiori'!X588</f>
        <v>0</v>
      </c>
      <c r="Z588" s="107">
        <f>'[1]Tabella E Superiori'!Y588</f>
        <v>0</v>
      </c>
      <c r="AA588" s="107">
        <f>'[1]Tabella E Superiori'!Z588</f>
        <v>0</v>
      </c>
      <c r="AB588" s="91">
        <f t="shared" ref="AB588:AB651" si="18">COUNTIFS(I$12:I$1299,I588,K$12:K$1299,K588)</f>
        <v>1</v>
      </c>
    </row>
    <row r="589" spans="1:28" ht="15" hidden="1" customHeight="1">
      <c r="A589" s="92" t="str">
        <f t="shared" ref="A589:A652" si="19">IF(OR(C589="CLRA00751L",C589="CLRA00850B",C589="CLRH00350C",C589="CLRH00950B",C589="CLRI00650B",C589="CLRI0075007",C589="CLRI010503",C589="CLTD00352L",C589="CLTD00750T",C589="CLTD01651N",C589="CLTD09050E",C589="CLTF01251L",C589="CLTF02050E",C589="CLTL00651D",C589="ENRA00251T",C589="ENRA00252V",C589="ENRC00250Q",C589="ENRF00650R",C589="ENRF017518",C589="ENRH00450L",C589="ENTD02151D"),C589,B589)</f>
        <v>ENIS00800B</v>
      </c>
      <c r="B589" s="107" t="str">
        <f>'[1]Tabella E Superiori'!A589</f>
        <v>ENIS00800B</v>
      </c>
      <c r="C589" s="107" t="str">
        <f>'[1]Tabella E Superiori'!B589</f>
        <v>ENRH00801G</v>
      </c>
      <c r="D589" s="107" t="str">
        <f>'[1]Tabella E Superiori'!C589</f>
        <v>IP06</v>
      </c>
      <c r="E589" s="107" t="str">
        <f>'[1]Tabella E Superiori'!D589</f>
        <v>EN</v>
      </c>
      <c r="F589" s="107" t="str">
        <f>'[1]Tabella E Superiori'!E589</f>
        <v>CENTURIPE</v>
      </c>
      <c r="G589" s="107" t="str">
        <f>'[1]Tabella E Superiori'!F589</f>
        <v>SS</v>
      </c>
      <c r="H589" s="107" t="str">
        <f>'[1]Tabella E Superiori'!G589</f>
        <v>DANTE ALIGHIERI</v>
      </c>
      <c r="I589" s="107" t="str">
        <f>'[1]Tabella E Superiori'!H589</f>
        <v>ENIS00800B/SS/G.A.</v>
      </c>
      <c r="J589" s="107" t="str">
        <f>'[1]Tabella E Superiori'!I589</f>
        <v>F</v>
      </c>
      <c r="K589" s="150">
        <f>'[1]Tabella E Superiori'!J589</f>
        <v>37443</v>
      </c>
      <c r="L589" s="107" t="str">
        <f>'[1]Tabella E Superiori'!K589</f>
        <v>IT</v>
      </c>
      <c r="M589" s="107">
        <f>'[1]Tabella E Superiori'!L589</f>
        <v>4</v>
      </c>
      <c r="N589" s="107" t="str">
        <f>'[1]Tabella E Superiori'!M589</f>
        <v>G82</v>
      </c>
      <c r="O589" s="107">
        <f>'[1]Tabella E Superiori'!N589</f>
        <v>0</v>
      </c>
      <c r="P589" s="107">
        <f>'[1]Tabella E Superiori'!O589</f>
        <v>0</v>
      </c>
      <c r="Q589" s="107" t="str">
        <f>'[1]Tabella E Superiori'!P589</f>
        <v>Paralisi cerebrale infantile.Paraplegia</v>
      </c>
      <c r="R589" s="107" t="str">
        <f>'[1]Tabella E Superiori'!Q589</f>
        <v>EH</v>
      </c>
      <c r="S589" s="107">
        <f>'[1]Tabella E Superiori'!R589</f>
        <v>0</v>
      </c>
      <c r="T589" s="107">
        <f>'[1]Tabella E Superiori'!S589</f>
        <v>0</v>
      </c>
      <c r="U589" s="107">
        <f>'[1]Tabella E Superiori'!T589</f>
        <v>0</v>
      </c>
      <c r="V589" s="107">
        <f>'[1]Tabella E Superiori'!U589</f>
        <v>0</v>
      </c>
      <c r="W589" s="107" t="str">
        <f>'[1]Tabella E Superiori'!V589</f>
        <v>AD03</v>
      </c>
      <c r="X589" s="107">
        <f>'[1]Tabella E Superiori'!W589</f>
        <v>0</v>
      </c>
      <c r="Y589" s="107">
        <f>'[1]Tabella E Superiori'!X589</f>
        <v>0</v>
      </c>
      <c r="Z589" s="107">
        <f>'[1]Tabella E Superiori'!Y589</f>
        <v>0</v>
      </c>
      <c r="AA589" s="107">
        <f>'[1]Tabella E Superiori'!Z589</f>
        <v>0</v>
      </c>
      <c r="AB589" s="91">
        <f t="shared" si="18"/>
        <v>1</v>
      </c>
    </row>
    <row r="590" spans="1:28" ht="15" hidden="1" customHeight="1">
      <c r="A590" s="92" t="str">
        <f t="shared" si="19"/>
        <v>ENIS00800B</v>
      </c>
      <c r="B590" s="107" t="str">
        <f>'[1]Tabella E Superiori'!A590</f>
        <v>ENIS00800B</v>
      </c>
      <c r="C590" s="107" t="str">
        <f>'[1]Tabella E Superiori'!B590</f>
        <v>ENRH00801G</v>
      </c>
      <c r="D590" s="107" t="str">
        <f>'[1]Tabella E Superiori'!C590</f>
        <v>IP06</v>
      </c>
      <c r="E590" s="107" t="str">
        <f>'[1]Tabella E Superiori'!D590</f>
        <v>EN</v>
      </c>
      <c r="F590" s="107" t="str">
        <f>'[1]Tabella E Superiori'!E590</f>
        <v>CENTURIPE</v>
      </c>
      <c r="G590" s="107" t="str">
        <f>'[1]Tabella E Superiori'!F590</f>
        <v>SS</v>
      </c>
      <c r="H590" s="107" t="str">
        <f>'[1]Tabella E Superiori'!G590</f>
        <v>DANTE ALIGHIERI</v>
      </c>
      <c r="I590" s="107" t="str">
        <f>'[1]Tabella E Superiori'!H590</f>
        <v>ENIS00800B/SS/L.L.</v>
      </c>
      <c r="J590" s="107" t="str">
        <f>'[1]Tabella E Superiori'!I590</f>
        <v>M</v>
      </c>
      <c r="K590" s="150">
        <f>'[1]Tabella E Superiori'!J590</f>
        <v>37226</v>
      </c>
      <c r="L590" s="107" t="str">
        <f>'[1]Tabella E Superiori'!K590</f>
        <v>IT</v>
      </c>
      <c r="M590" s="107">
        <f>'[1]Tabella E Superiori'!L590</f>
        <v>4</v>
      </c>
      <c r="N590" s="107" t="str">
        <f>'[1]Tabella E Superiori'!M590</f>
        <v>Q.90</v>
      </c>
      <c r="O590" s="107">
        <f>'[1]Tabella E Superiori'!N590</f>
        <v>0</v>
      </c>
      <c r="P590" s="107">
        <f>'[1]Tabella E Superiori'!O590</f>
        <v>0</v>
      </c>
      <c r="Q590" s="107" t="str">
        <f>'[1]Tabella E Superiori'!P590</f>
        <v>Trisomia cromosoma 21 - Rmentale</v>
      </c>
      <c r="R590" s="107" t="str">
        <f>'[1]Tabella E Superiori'!Q590</f>
        <v>EHG</v>
      </c>
      <c r="S590" s="107">
        <f>'[1]Tabella E Superiori'!R590</f>
        <v>0</v>
      </c>
      <c r="T590" s="107">
        <f>'[1]Tabella E Superiori'!S590</f>
        <v>0</v>
      </c>
      <c r="U590" s="107">
        <f>'[1]Tabella E Superiori'!T590</f>
        <v>0</v>
      </c>
      <c r="V590" s="107" t="str">
        <f>'[1]Tabella E Superiori'!U590</f>
        <v>SI</v>
      </c>
      <c r="W590" s="107" t="str">
        <f>'[1]Tabella E Superiori'!V590</f>
        <v>AD03</v>
      </c>
      <c r="X590" s="107">
        <f>'[1]Tabella E Superiori'!W590</f>
        <v>0</v>
      </c>
      <c r="Y590" s="107">
        <f>'[1]Tabella E Superiori'!X590</f>
        <v>0</v>
      </c>
      <c r="Z590" s="107">
        <f>'[1]Tabella E Superiori'!Y590</f>
        <v>0</v>
      </c>
      <c r="AA590" s="107">
        <f>'[1]Tabella E Superiori'!Z590</f>
        <v>0</v>
      </c>
      <c r="AB590" s="91">
        <f t="shared" si="18"/>
        <v>1</v>
      </c>
    </row>
    <row r="591" spans="1:28" ht="15" hidden="1" customHeight="1">
      <c r="A591" s="92" t="str">
        <f t="shared" si="19"/>
        <v>ENIS00800B</v>
      </c>
      <c r="B591" s="107" t="str">
        <f>'[1]Tabella E Superiori'!A591</f>
        <v>ENIS00800B</v>
      </c>
      <c r="C591" s="107" t="str">
        <f>'[1]Tabella E Superiori'!B591</f>
        <v>ENRH00801G</v>
      </c>
      <c r="D591" s="107" t="str">
        <f>'[1]Tabella E Superiori'!C591</f>
        <v>IP06</v>
      </c>
      <c r="E591" s="107" t="str">
        <f>'[1]Tabella E Superiori'!D591</f>
        <v>EN</v>
      </c>
      <c r="F591" s="107" t="str">
        <f>'[1]Tabella E Superiori'!E591</f>
        <v>CENTURIPE</v>
      </c>
      <c r="G591" s="107" t="str">
        <f>'[1]Tabella E Superiori'!F591</f>
        <v>SS</v>
      </c>
      <c r="H591" s="107" t="str">
        <f>'[1]Tabella E Superiori'!G591</f>
        <v>DANTE ALIGHIERI</v>
      </c>
      <c r="I591" s="107" t="str">
        <f>'[1]Tabella E Superiori'!H591</f>
        <v>ENIS00800B/SS/M.J.</v>
      </c>
      <c r="J591" s="107" t="str">
        <f>'[1]Tabella E Superiori'!I591</f>
        <v>F</v>
      </c>
      <c r="K591" s="150" t="str">
        <f>'[1]Tabella E Superiori'!J591</f>
        <v>01/06//2002</v>
      </c>
      <c r="L591" s="107" t="str">
        <f>'[1]Tabella E Superiori'!K591</f>
        <v>IT</v>
      </c>
      <c r="M591" s="107">
        <f>'[1]Tabella E Superiori'!L591</f>
        <v>4</v>
      </c>
      <c r="N591" s="107" t="str">
        <f>'[1]Tabella E Superiori'!M591</f>
        <v>F70</v>
      </c>
      <c r="O591" s="107" t="str">
        <f>'[1]Tabella E Superiori'!N591</f>
        <v>H54.5</v>
      </c>
      <c r="P591" s="107">
        <f>'[1]Tabella E Superiori'!O591</f>
        <v>0</v>
      </c>
      <c r="Q591" s="107" t="str">
        <f>'[1]Tabella E Superiori'!P591</f>
        <v>Ritardo mentale lieve. Deficit monoculare del visus</v>
      </c>
      <c r="R591" s="107" t="str">
        <f>'[1]Tabella E Superiori'!Q591</f>
        <v>EHG</v>
      </c>
      <c r="S591" s="107">
        <f>'[1]Tabella E Superiori'!R591</f>
        <v>0</v>
      </c>
      <c r="T591" s="107">
        <f>'[1]Tabella E Superiori'!S591</f>
        <v>0</v>
      </c>
      <c r="U591" s="107">
        <f>'[1]Tabella E Superiori'!T591</f>
        <v>0</v>
      </c>
      <c r="V591" s="107">
        <f>'[1]Tabella E Superiori'!U591</f>
        <v>0</v>
      </c>
      <c r="W591" s="107" t="str">
        <f>'[1]Tabella E Superiori'!V591</f>
        <v>AD03</v>
      </c>
      <c r="X591" s="107">
        <f>'[1]Tabella E Superiori'!W591</f>
        <v>0</v>
      </c>
      <c r="Y591" s="107">
        <f>'[1]Tabella E Superiori'!X591</f>
        <v>0</v>
      </c>
      <c r="Z591" s="107">
        <f>'[1]Tabella E Superiori'!Y591</f>
        <v>0</v>
      </c>
      <c r="AA591" s="107">
        <f>'[1]Tabella E Superiori'!Z591</f>
        <v>0</v>
      </c>
      <c r="AB591" s="91">
        <f t="shared" si="18"/>
        <v>1</v>
      </c>
    </row>
    <row r="592" spans="1:28" ht="15" hidden="1" customHeight="1">
      <c r="A592" s="92" t="str">
        <f t="shared" si="19"/>
        <v>ENIS00800B</v>
      </c>
      <c r="B592" s="107" t="str">
        <f>'[1]Tabella E Superiori'!A592</f>
        <v>ENIS00800B</v>
      </c>
      <c r="C592" s="107" t="str">
        <f>'[1]Tabella E Superiori'!B592</f>
        <v>ENRH00801G</v>
      </c>
      <c r="D592" s="107" t="str">
        <f>'[1]Tabella E Superiori'!C592</f>
        <v>IP07</v>
      </c>
      <c r="E592" s="107" t="str">
        <f>'[1]Tabella E Superiori'!D592</f>
        <v>EN</v>
      </c>
      <c r="F592" s="107" t="str">
        <f>'[1]Tabella E Superiori'!E592</f>
        <v>CENTURIPE</v>
      </c>
      <c r="G592" s="107" t="str">
        <f>'[1]Tabella E Superiori'!F592</f>
        <v>SS</v>
      </c>
      <c r="H592" s="107" t="str">
        <f>'[1]Tabella E Superiori'!G592</f>
        <v>DANTE ALIGHIERI</v>
      </c>
      <c r="I592" s="107" t="str">
        <f>'[1]Tabella E Superiori'!H592</f>
        <v>ENIS00800B/SS/M.A.A.</v>
      </c>
      <c r="J592" s="107" t="str">
        <f>'[1]Tabella E Superiori'!I592</f>
        <v>M</v>
      </c>
      <c r="K592" s="150">
        <f>'[1]Tabella E Superiori'!J592</f>
        <v>37663</v>
      </c>
      <c r="L592" s="107" t="str">
        <f>'[1]Tabella E Superiori'!K592</f>
        <v>IT</v>
      </c>
      <c r="M592" s="107">
        <f>'[1]Tabella E Superiori'!L592</f>
        <v>3</v>
      </c>
      <c r="N592" s="107" t="str">
        <f>'[1]Tabella E Superiori'!M592</f>
        <v>F71</v>
      </c>
      <c r="O592" s="107">
        <f>'[1]Tabella E Superiori'!N592</f>
        <v>0</v>
      </c>
      <c r="P592" s="107">
        <f>'[1]Tabella E Superiori'!O592</f>
        <v>0</v>
      </c>
      <c r="Q592" s="107" t="str">
        <f>'[1]Tabella E Superiori'!P592</f>
        <v xml:space="preserve">Ritardo mentale medio - </v>
      </c>
      <c r="R592" s="107" t="str">
        <f>'[1]Tabella E Superiori'!Q592</f>
        <v>EHG</v>
      </c>
      <c r="S592" s="107">
        <f>'[1]Tabella E Superiori'!R592</f>
        <v>0</v>
      </c>
      <c r="T592" s="107">
        <f>'[1]Tabella E Superiori'!S592</f>
        <v>0</v>
      </c>
      <c r="U592" s="107">
        <f>'[1]Tabella E Superiori'!T592</f>
        <v>0</v>
      </c>
      <c r="V592" s="107">
        <f>'[1]Tabella E Superiori'!U592</f>
        <v>0</v>
      </c>
      <c r="W592" s="107" t="str">
        <f>'[1]Tabella E Superiori'!V592</f>
        <v>AD03</v>
      </c>
      <c r="X592" s="107">
        <f>'[1]Tabella E Superiori'!W592</f>
        <v>0</v>
      </c>
      <c r="Y592" s="107">
        <f>'[1]Tabella E Superiori'!X592</f>
        <v>0</v>
      </c>
      <c r="Z592" s="107">
        <f>'[1]Tabella E Superiori'!Y592</f>
        <v>0</v>
      </c>
      <c r="AA592" s="107">
        <f>'[1]Tabella E Superiori'!Z592</f>
        <v>0</v>
      </c>
      <c r="AB592" s="91">
        <f t="shared" si="18"/>
        <v>1</v>
      </c>
    </row>
    <row r="593" spans="1:28" ht="15" hidden="1" customHeight="1">
      <c r="A593" s="92" t="str">
        <f t="shared" si="19"/>
        <v>ENIS00800B</v>
      </c>
      <c r="B593" s="107" t="str">
        <f>'[1]Tabella E Superiori'!A593</f>
        <v>ENIS00800B</v>
      </c>
      <c r="C593" s="107" t="str">
        <f>'[1]Tabella E Superiori'!B593</f>
        <v>ENRH00801G</v>
      </c>
      <c r="D593" s="107" t="str">
        <f>'[1]Tabella E Superiori'!C593</f>
        <v>IP07</v>
      </c>
      <c r="E593" s="107" t="str">
        <f>'[1]Tabella E Superiori'!D593</f>
        <v>EN</v>
      </c>
      <c r="F593" s="107" t="str">
        <f>'[1]Tabella E Superiori'!E593</f>
        <v>CENTURIPE</v>
      </c>
      <c r="G593" s="107" t="str">
        <f>'[1]Tabella E Superiori'!F593</f>
        <v>SS</v>
      </c>
      <c r="H593" s="107" t="str">
        <f>'[1]Tabella E Superiori'!G593</f>
        <v>DANTE ALIGHIERI</v>
      </c>
      <c r="I593" s="107" t="str">
        <f>'[1]Tabella E Superiori'!H593</f>
        <v>ENIS00800B/SS/M.M.</v>
      </c>
      <c r="J593" s="107" t="str">
        <f>'[1]Tabella E Superiori'!I593</f>
        <v>F</v>
      </c>
      <c r="K593" s="150">
        <f>'[1]Tabella E Superiori'!J593</f>
        <v>37896</v>
      </c>
      <c r="L593" s="107" t="str">
        <f>'[1]Tabella E Superiori'!K593</f>
        <v>IT.</v>
      </c>
      <c r="M593" s="107">
        <f>'[1]Tabella E Superiori'!L593</f>
        <v>3</v>
      </c>
      <c r="N593" s="107" t="str">
        <f>'[1]Tabella E Superiori'!M593</f>
        <v>F70</v>
      </c>
      <c r="O593" s="107">
        <f>'[1]Tabella E Superiori'!N593</f>
        <v>0</v>
      </c>
      <c r="P593" s="107">
        <f>'[1]Tabella E Superiori'!O593</f>
        <v>0</v>
      </c>
      <c r="Q593" s="107" t="str">
        <f>'[1]Tabella E Superiori'!P593</f>
        <v>Ritardo mentale lieve</v>
      </c>
      <c r="R593" s="107" t="str">
        <f>'[1]Tabella E Superiori'!Q593</f>
        <v>EH</v>
      </c>
      <c r="S593" s="107">
        <f>'[1]Tabella E Superiori'!R593</f>
        <v>0</v>
      </c>
      <c r="T593" s="107">
        <f>'[1]Tabella E Superiori'!S593</f>
        <v>0</v>
      </c>
      <c r="U593" s="107">
        <f>'[1]Tabella E Superiori'!T593</f>
        <v>0</v>
      </c>
      <c r="V593" s="107">
        <f>'[1]Tabella E Superiori'!U593</f>
        <v>0</v>
      </c>
      <c r="W593" s="107" t="str">
        <f>'[1]Tabella E Superiori'!V593</f>
        <v>AD03</v>
      </c>
      <c r="X593" s="107">
        <f>'[1]Tabella E Superiori'!W593</f>
        <v>0</v>
      </c>
      <c r="Y593" s="107">
        <f>'[1]Tabella E Superiori'!X593</f>
        <v>0</v>
      </c>
      <c r="Z593" s="107">
        <f>'[1]Tabella E Superiori'!Y593</f>
        <v>0</v>
      </c>
      <c r="AA593" s="107">
        <f>'[1]Tabella E Superiori'!Z593</f>
        <v>0</v>
      </c>
      <c r="AB593" s="91">
        <f t="shared" si="18"/>
        <v>1</v>
      </c>
    </row>
    <row r="594" spans="1:28" ht="15" hidden="1" customHeight="1">
      <c r="A594" s="92" t="str">
        <f t="shared" si="19"/>
        <v>ENIS00800B</v>
      </c>
      <c r="B594" s="107" t="str">
        <f>'[1]Tabella E Superiori'!A594</f>
        <v>ENIS00800B</v>
      </c>
      <c r="C594" s="107" t="str">
        <f>'[1]Tabella E Superiori'!B594</f>
        <v>ENRH00801G</v>
      </c>
      <c r="D594" s="107" t="str">
        <f>'[1]Tabella E Superiori'!C594</f>
        <v>IP07</v>
      </c>
      <c r="E594" s="107" t="str">
        <f>'[1]Tabella E Superiori'!D594</f>
        <v>EN</v>
      </c>
      <c r="F594" s="107" t="str">
        <f>'[1]Tabella E Superiori'!E594</f>
        <v>CENTURIPE</v>
      </c>
      <c r="G594" s="107" t="str">
        <f>'[1]Tabella E Superiori'!F594</f>
        <v>SS</v>
      </c>
      <c r="H594" s="107" t="str">
        <f>'[1]Tabella E Superiori'!G594</f>
        <v>DANTE ALIGHIERI</v>
      </c>
      <c r="I594" s="107" t="str">
        <f>'[1]Tabella E Superiori'!H594</f>
        <v>ENIS00800B/SS/T.D.G.</v>
      </c>
      <c r="J594" s="107" t="str">
        <f>'[1]Tabella E Superiori'!I594</f>
        <v>M</v>
      </c>
      <c r="K594" s="150">
        <f>'[1]Tabella E Superiori'!J594</f>
        <v>37174</v>
      </c>
      <c r="L594" s="107" t="str">
        <f>'[1]Tabella E Superiori'!K594</f>
        <v>IT.</v>
      </c>
      <c r="M594" s="107">
        <f>'[1]Tabella E Superiori'!L594</f>
        <v>3</v>
      </c>
      <c r="N594" s="107" t="str">
        <f>'[1]Tabella E Superiori'!M594</f>
        <v>F72</v>
      </c>
      <c r="O594" s="107" t="str">
        <f>'[1]Tabella E Superiori'!N594</f>
        <v>F80</v>
      </c>
      <c r="P594" s="107">
        <f>'[1]Tabella E Superiori'!O594</f>
        <v>0</v>
      </c>
      <c r="Q594" s="107" t="str">
        <f>'[1]Tabella E Superiori'!P594</f>
        <v>Ritardo mentale medio grave -Disturbo del visus-Disturbo espressivo-Ricettivo del linguaggio</v>
      </c>
      <c r="R594" s="107" t="str">
        <f>'[1]Tabella E Superiori'!Q594</f>
        <v>EHG</v>
      </c>
      <c r="S594" s="107">
        <f>'[1]Tabella E Superiori'!R594</f>
        <v>0</v>
      </c>
      <c r="T594" s="107">
        <f>'[1]Tabella E Superiori'!S594</f>
        <v>0</v>
      </c>
      <c r="U594" s="107">
        <f>'[1]Tabella E Superiori'!T594</f>
        <v>0</v>
      </c>
      <c r="V594" s="107">
        <f>'[1]Tabella E Superiori'!U594</f>
        <v>0</v>
      </c>
      <c r="W594" s="107" t="str">
        <f>'[1]Tabella E Superiori'!V594</f>
        <v>AD03</v>
      </c>
      <c r="X594" s="107">
        <f>'[1]Tabella E Superiori'!W594</f>
        <v>0</v>
      </c>
      <c r="Y594" s="107">
        <f>'[1]Tabella E Superiori'!X594</f>
        <v>0</v>
      </c>
      <c r="Z594" s="107">
        <f>'[1]Tabella E Superiori'!Y594</f>
        <v>0</v>
      </c>
      <c r="AA594" s="107">
        <f>'[1]Tabella E Superiori'!Z594</f>
        <v>0</v>
      </c>
      <c r="AB594" s="91">
        <f t="shared" si="18"/>
        <v>1</v>
      </c>
    </row>
    <row r="595" spans="1:28" ht="15" hidden="1" customHeight="1">
      <c r="A595" s="92" t="str">
        <f t="shared" si="19"/>
        <v>ENIS00800B</v>
      </c>
      <c r="B595" s="107" t="str">
        <f>'[1]Tabella E Superiori'!A595</f>
        <v>ENIS00800B</v>
      </c>
      <c r="C595" s="107" t="str">
        <f>'[1]Tabella E Superiori'!B595</f>
        <v>ENRH00801G</v>
      </c>
      <c r="D595" s="107" t="str">
        <f>'[1]Tabella E Superiori'!C595</f>
        <v>IP17</v>
      </c>
      <c r="E595" s="107" t="str">
        <f>'[1]Tabella E Superiori'!D595</f>
        <v>EN</v>
      </c>
      <c r="F595" s="107" t="str">
        <f>'[1]Tabella E Superiori'!E595</f>
        <v>CENTURIPE</v>
      </c>
      <c r="G595" s="107" t="str">
        <f>'[1]Tabella E Superiori'!F595</f>
        <v>SS</v>
      </c>
      <c r="H595" s="107" t="str">
        <f>'[1]Tabella E Superiori'!G595</f>
        <v>DANTE ALIGHIERI</v>
      </c>
      <c r="I595" s="107" t="str">
        <f>'[1]Tabella E Superiori'!H595</f>
        <v>ENIS00800B/SS/B.S.</v>
      </c>
      <c r="J595" s="107" t="str">
        <f>'[1]Tabella E Superiori'!I595</f>
        <v>M</v>
      </c>
      <c r="K595" s="150">
        <f>'[1]Tabella E Superiori'!J595</f>
        <v>38222</v>
      </c>
      <c r="L595" s="107" t="str">
        <f>'[1]Tabella E Superiori'!K595</f>
        <v>IT</v>
      </c>
      <c r="M595" s="107">
        <f>'[1]Tabella E Superiori'!L595</f>
        <v>1</v>
      </c>
      <c r="N595" s="107" t="str">
        <f>'[1]Tabella E Superiori'!M595</f>
        <v>F92.8</v>
      </c>
      <c r="O595" s="107">
        <f>'[1]Tabella E Superiori'!N595</f>
        <v>0</v>
      </c>
      <c r="P595" s="107">
        <f>'[1]Tabella E Superiori'!O595</f>
        <v>0</v>
      </c>
      <c r="Q595" s="107" t="str">
        <f>'[1]Tabella E Superiori'!P595</f>
        <v>Disturbo della condotta e della sfera emozionale - Problematiche socio-ambientali</v>
      </c>
      <c r="R595" s="107" t="str">
        <f>'[1]Tabella E Superiori'!Q595</f>
        <v>EHG</v>
      </c>
      <c r="S595" s="107">
        <f>'[1]Tabella E Superiori'!R595</f>
        <v>0</v>
      </c>
      <c r="T595" s="107">
        <f>'[1]Tabella E Superiori'!S595</f>
        <v>0</v>
      </c>
      <c r="U595" s="107">
        <f>'[1]Tabella E Superiori'!T595</f>
        <v>0</v>
      </c>
      <c r="V595" s="107">
        <f>'[1]Tabella E Superiori'!U595</f>
        <v>0</v>
      </c>
      <c r="W595" s="107" t="str">
        <f>'[1]Tabella E Superiori'!V595</f>
        <v>AD03</v>
      </c>
      <c r="X595" s="107">
        <f>'[1]Tabella E Superiori'!W595</f>
        <v>0</v>
      </c>
      <c r="Y595" s="107">
        <f>'[1]Tabella E Superiori'!X595</f>
        <v>0</v>
      </c>
      <c r="Z595" s="107">
        <f>'[1]Tabella E Superiori'!Y595</f>
        <v>0</v>
      </c>
      <c r="AA595" s="107">
        <f>'[1]Tabella E Superiori'!Z595</f>
        <v>0</v>
      </c>
      <c r="AB595" s="91">
        <f t="shared" si="18"/>
        <v>1</v>
      </c>
    </row>
    <row r="596" spans="1:28" ht="15" hidden="1" customHeight="1">
      <c r="A596" s="92" t="str">
        <f t="shared" si="19"/>
        <v>ENIS00800B</v>
      </c>
      <c r="B596" s="107" t="str">
        <f>'[1]Tabella E Superiori'!A596</f>
        <v>ENIS00800B</v>
      </c>
      <c r="C596" s="107" t="str">
        <f>'[1]Tabella E Superiori'!B596</f>
        <v>ENRH00801G</v>
      </c>
      <c r="D596" s="107" t="str">
        <f>'[1]Tabella E Superiori'!C596</f>
        <v>IP17</v>
      </c>
      <c r="E596" s="107" t="str">
        <f>'[1]Tabella E Superiori'!D596</f>
        <v>EN</v>
      </c>
      <c r="F596" s="107" t="str">
        <f>'[1]Tabella E Superiori'!E596</f>
        <v>CENTURIPE</v>
      </c>
      <c r="G596" s="107" t="str">
        <f>'[1]Tabella E Superiori'!F596</f>
        <v>SS</v>
      </c>
      <c r="H596" s="107" t="str">
        <f>'[1]Tabella E Superiori'!G596</f>
        <v>DANTE ALIGHIERI</v>
      </c>
      <c r="I596" s="107" t="str">
        <f>'[1]Tabella E Superiori'!H596</f>
        <v>ENIS00800B/SS/C.M.</v>
      </c>
      <c r="J596" s="107" t="str">
        <f>'[1]Tabella E Superiori'!I596</f>
        <v>M</v>
      </c>
      <c r="K596" s="150">
        <f>'[1]Tabella E Superiori'!J596</f>
        <v>38457</v>
      </c>
      <c r="L596" s="107" t="str">
        <f>'[1]Tabella E Superiori'!K596</f>
        <v>IT</v>
      </c>
      <c r="M596" s="107">
        <f>'[1]Tabella E Superiori'!L596</f>
        <v>1</v>
      </c>
      <c r="N596" s="107" t="str">
        <f>'[1]Tabella E Superiori'!M596</f>
        <v>F70</v>
      </c>
      <c r="O596" s="107" t="str">
        <f>'[1]Tabella E Superiori'!N596</f>
        <v>F80</v>
      </c>
      <c r="P596" s="107">
        <f>'[1]Tabella E Superiori'!O596</f>
        <v>0</v>
      </c>
      <c r="Q596" s="107" t="str">
        <f>'[1]Tabella E Superiori'!P596</f>
        <v>Ritardo mentale lieve</v>
      </c>
      <c r="R596" s="107" t="str">
        <f>'[1]Tabella E Superiori'!Q596</f>
        <v>EH</v>
      </c>
      <c r="S596" s="107">
        <f>'[1]Tabella E Superiori'!R596</f>
        <v>0</v>
      </c>
      <c r="T596" s="107">
        <f>'[1]Tabella E Superiori'!S596</f>
        <v>0</v>
      </c>
      <c r="U596" s="107">
        <f>'[1]Tabella E Superiori'!T596</f>
        <v>0</v>
      </c>
      <c r="V596" s="107">
        <f>'[1]Tabella E Superiori'!U596</f>
        <v>0</v>
      </c>
      <c r="W596" s="107" t="str">
        <f>'[1]Tabella E Superiori'!V596</f>
        <v>AD03</v>
      </c>
      <c r="X596" s="107">
        <f>'[1]Tabella E Superiori'!W596</f>
        <v>0</v>
      </c>
      <c r="Y596" s="107">
        <f>'[1]Tabella E Superiori'!X596</f>
        <v>0</v>
      </c>
      <c r="Z596" s="107">
        <f>'[1]Tabella E Superiori'!Y596</f>
        <v>0</v>
      </c>
      <c r="AA596" s="107">
        <f>'[1]Tabella E Superiori'!Z596</f>
        <v>0</v>
      </c>
      <c r="AB596" s="91">
        <f t="shared" si="18"/>
        <v>1</v>
      </c>
    </row>
    <row r="597" spans="1:28" ht="15" hidden="1" customHeight="1">
      <c r="A597" s="92" t="str">
        <f t="shared" si="19"/>
        <v>ENIS00800B</v>
      </c>
      <c r="B597" s="107" t="str">
        <f>'[1]Tabella E Superiori'!A597</f>
        <v>ENIS00800B</v>
      </c>
      <c r="C597" s="107" t="str">
        <f>'[1]Tabella E Superiori'!B597</f>
        <v>ENRH00801G</v>
      </c>
      <c r="D597" s="107" t="str">
        <f>'[1]Tabella E Superiori'!C597</f>
        <v>IP17</v>
      </c>
      <c r="E597" s="107" t="str">
        <f>'[1]Tabella E Superiori'!D597</f>
        <v>EN</v>
      </c>
      <c r="F597" s="107" t="str">
        <f>'[1]Tabella E Superiori'!E597</f>
        <v>CENTURIPE</v>
      </c>
      <c r="G597" s="107" t="str">
        <f>'[1]Tabella E Superiori'!F597</f>
        <v>SS</v>
      </c>
      <c r="H597" s="107" t="str">
        <f>'[1]Tabella E Superiori'!G597</f>
        <v>DANTE ALIGHIERI</v>
      </c>
      <c r="I597" s="107" t="str">
        <f>'[1]Tabella E Superiori'!H597</f>
        <v>ENIS00800B/SS/L.G.</v>
      </c>
      <c r="J597" s="107" t="str">
        <f>'[1]Tabella E Superiori'!I597</f>
        <v>M</v>
      </c>
      <c r="K597" s="150">
        <f>'[1]Tabella E Superiori'!J597</f>
        <v>38181</v>
      </c>
      <c r="L597" s="107" t="str">
        <f>'[1]Tabella E Superiori'!K597</f>
        <v>IT</v>
      </c>
      <c r="M597" s="107">
        <f>'[1]Tabella E Superiori'!L597</f>
        <v>1</v>
      </c>
      <c r="N597" s="107" t="str">
        <f>'[1]Tabella E Superiori'!M597</f>
        <v>F70</v>
      </c>
      <c r="O597" s="107">
        <f>'[1]Tabella E Superiori'!N597</f>
        <v>0</v>
      </c>
      <c r="P597" s="107">
        <f>'[1]Tabella E Superiori'!O597</f>
        <v>0</v>
      </c>
      <c r="Q597" s="107" t="str">
        <f>'[1]Tabella E Superiori'!P597</f>
        <v>Ritardo mentale lieve</v>
      </c>
      <c r="R597" s="107" t="str">
        <f>'[1]Tabella E Superiori'!Q597</f>
        <v>EH</v>
      </c>
      <c r="S597" s="107">
        <f>'[1]Tabella E Superiori'!R597</f>
        <v>0</v>
      </c>
      <c r="T597" s="107">
        <f>'[1]Tabella E Superiori'!S597</f>
        <v>0</v>
      </c>
      <c r="U597" s="107">
        <f>'[1]Tabella E Superiori'!T597</f>
        <v>0</v>
      </c>
      <c r="V597" s="107">
        <f>'[1]Tabella E Superiori'!U597</f>
        <v>0</v>
      </c>
      <c r="W597" s="107" t="str">
        <f>'[1]Tabella E Superiori'!V597</f>
        <v>AD03</v>
      </c>
      <c r="X597" s="107">
        <f>'[1]Tabella E Superiori'!W597</f>
        <v>0</v>
      </c>
      <c r="Y597" s="107">
        <f>'[1]Tabella E Superiori'!X597</f>
        <v>0</v>
      </c>
      <c r="Z597" s="107">
        <f>'[1]Tabella E Superiori'!Y597</f>
        <v>0</v>
      </c>
      <c r="AA597" s="107">
        <f>'[1]Tabella E Superiori'!Z597</f>
        <v>0</v>
      </c>
      <c r="AB597" s="91">
        <f t="shared" si="18"/>
        <v>1</v>
      </c>
    </row>
    <row r="598" spans="1:28" ht="15" hidden="1" customHeight="1">
      <c r="A598" s="92" t="str">
        <f t="shared" si="19"/>
        <v>ENIS00800B</v>
      </c>
      <c r="B598" s="107" t="str">
        <f>'[1]Tabella E Superiori'!A598</f>
        <v>ENIS00800B</v>
      </c>
      <c r="C598" s="107" t="str">
        <f>'[1]Tabella E Superiori'!B598</f>
        <v>ENRH00801G</v>
      </c>
      <c r="D598" s="107" t="str">
        <f>'[1]Tabella E Superiori'!C598</f>
        <v>IP17</v>
      </c>
      <c r="E598" s="107" t="str">
        <f>'[1]Tabella E Superiori'!D598</f>
        <v>EN</v>
      </c>
      <c r="F598" s="107" t="str">
        <f>'[1]Tabella E Superiori'!E598</f>
        <v>CENTURIPE</v>
      </c>
      <c r="G598" s="107" t="str">
        <f>'[1]Tabella E Superiori'!F598</f>
        <v>SS</v>
      </c>
      <c r="H598" s="107" t="str">
        <f>'[1]Tabella E Superiori'!G598</f>
        <v>DANTE ALIGHIERI</v>
      </c>
      <c r="I598" s="107" t="str">
        <f>'[1]Tabella E Superiori'!H598</f>
        <v>ENIS00800B/SS/L.N.</v>
      </c>
      <c r="J598" s="107" t="str">
        <f>'[1]Tabella E Superiori'!I598</f>
        <v>M</v>
      </c>
      <c r="K598" s="150">
        <f>'[1]Tabella E Superiori'!J598</f>
        <v>38607</v>
      </c>
      <c r="L598" s="107" t="str">
        <f>'[1]Tabella E Superiori'!K598</f>
        <v>IT</v>
      </c>
      <c r="M598" s="107">
        <f>'[1]Tabella E Superiori'!L598</f>
        <v>1</v>
      </c>
      <c r="N598" s="107" t="str">
        <f>'[1]Tabella E Superiori'!M598</f>
        <v>F92.8</v>
      </c>
      <c r="O598" s="107" t="str">
        <f>'[1]Tabella E Superiori'!N598</f>
        <v>Z60</v>
      </c>
      <c r="P598" s="107">
        <f>'[1]Tabella E Superiori'!O598</f>
        <v>0</v>
      </c>
      <c r="Q598" s="107" t="str">
        <f>'[1]Tabella E Superiori'!P598</f>
        <v>Disturbo della condotta e della sfera emozionale - Problematiche socio-ambientali</v>
      </c>
      <c r="R598" s="107" t="str">
        <f>'[1]Tabella E Superiori'!Q598</f>
        <v>EH</v>
      </c>
      <c r="S598" s="107">
        <f>'[1]Tabella E Superiori'!R598</f>
        <v>0</v>
      </c>
      <c r="T598" s="107">
        <f>'[1]Tabella E Superiori'!S598</f>
        <v>0</v>
      </c>
      <c r="U598" s="107">
        <f>'[1]Tabella E Superiori'!T598</f>
        <v>0</v>
      </c>
      <c r="V598" s="107">
        <f>'[1]Tabella E Superiori'!U598</f>
        <v>0</v>
      </c>
      <c r="W598" s="107" t="str">
        <f>'[1]Tabella E Superiori'!V598</f>
        <v>AD03</v>
      </c>
      <c r="X598" s="107">
        <f>'[1]Tabella E Superiori'!W598</f>
        <v>0</v>
      </c>
      <c r="Y598" s="107">
        <f>'[1]Tabella E Superiori'!X598</f>
        <v>0</v>
      </c>
      <c r="Z598" s="107">
        <f>'[1]Tabella E Superiori'!Y598</f>
        <v>0</v>
      </c>
      <c r="AA598" s="107">
        <f>'[1]Tabella E Superiori'!Z598</f>
        <v>0</v>
      </c>
      <c r="AB598" s="91">
        <f t="shared" si="18"/>
        <v>1</v>
      </c>
    </row>
    <row r="599" spans="1:28" ht="15" hidden="1" customHeight="1">
      <c r="A599" s="92" t="str">
        <f t="shared" si="19"/>
        <v>ENIS00800B</v>
      </c>
      <c r="B599" s="107" t="str">
        <f>'[1]Tabella E Superiori'!A599</f>
        <v>ENIS00800B</v>
      </c>
      <c r="C599" s="107" t="str">
        <f>'[1]Tabella E Superiori'!B599</f>
        <v>ENRH00801G</v>
      </c>
      <c r="D599" s="107" t="str">
        <f>'[1]Tabella E Superiori'!C599</f>
        <v>IP17</v>
      </c>
      <c r="E599" s="107" t="str">
        <f>'[1]Tabella E Superiori'!D599</f>
        <v>EN</v>
      </c>
      <c r="F599" s="107" t="str">
        <f>'[1]Tabella E Superiori'!E599</f>
        <v>CENTURIPE</v>
      </c>
      <c r="G599" s="107" t="str">
        <f>'[1]Tabella E Superiori'!F599</f>
        <v>SS</v>
      </c>
      <c r="H599" s="107" t="str">
        <f>'[1]Tabella E Superiori'!G599</f>
        <v>DANTE ALIGHIERI</v>
      </c>
      <c r="I599" s="107" t="str">
        <f>'[1]Tabella E Superiori'!H599</f>
        <v>ENIS00800B/SS/S.R.</v>
      </c>
      <c r="J599" s="107" t="str">
        <f>'[1]Tabella E Superiori'!I599</f>
        <v>M</v>
      </c>
      <c r="K599" s="150">
        <f>'[1]Tabella E Superiori'!J599</f>
        <v>38491</v>
      </c>
      <c r="L599" s="107" t="str">
        <f>'[1]Tabella E Superiori'!K599</f>
        <v>IT</v>
      </c>
      <c r="M599" s="107">
        <f>'[1]Tabella E Superiori'!L599</f>
        <v>1</v>
      </c>
      <c r="N599" s="107" t="str">
        <f>'[1]Tabella E Superiori'!M599</f>
        <v>G82,4</v>
      </c>
      <c r="O599" s="107">
        <f>'[1]Tabella E Superiori'!N599</f>
        <v>0</v>
      </c>
      <c r="P599" s="107">
        <f>'[1]Tabella E Superiori'!O599</f>
        <v>0</v>
      </c>
      <c r="Q599" s="107" t="str">
        <f>'[1]Tabella E Superiori'!P599</f>
        <v>Tetraparesi spastica</v>
      </c>
      <c r="R599" s="107" t="str">
        <f>'[1]Tabella E Superiori'!Q599</f>
        <v>EHG</v>
      </c>
      <c r="S599" s="107">
        <f>'[1]Tabella E Superiori'!R599</f>
        <v>0</v>
      </c>
      <c r="T599" s="107">
        <f>'[1]Tabella E Superiori'!S599</f>
        <v>0</v>
      </c>
      <c r="U599" s="107">
        <f>'[1]Tabella E Superiori'!T599</f>
        <v>0</v>
      </c>
      <c r="V599" s="107">
        <f>'[1]Tabella E Superiori'!U599</f>
        <v>0</v>
      </c>
      <c r="W599" s="107" t="str">
        <f>'[1]Tabella E Superiori'!V599</f>
        <v>AD03</v>
      </c>
      <c r="X599" s="107">
        <f>'[1]Tabella E Superiori'!W599</f>
        <v>0</v>
      </c>
      <c r="Y599" s="107">
        <f>'[1]Tabella E Superiori'!X599</f>
        <v>0</v>
      </c>
      <c r="Z599" s="107">
        <f>'[1]Tabella E Superiori'!Y599</f>
        <v>0</v>
      </c>
      <c r="AA599" s="107">
        <f>'[1]Tabella E Superiori'!Z599</f>
        <v>0</v>
      </c>
      <c r="AB599" s="91">
        <f t="shared" si="18"/>
        <v>1</v>
      </c>
    </row>
    <row r="600" spans="1:28" ht="15" hidden="1" customHeight="1">
      <c r="A600" s="92" t="str">
        <f t="shared" si="19"/>
        <v>ENIS00800B</v>
      </c>
      <c r="B600" s="107" t="str">
        <f>'[1]Tabella E Superiori'!A600</f>
        <v>ENIS00800B</v>
      </c>
      <c r="C600" s="107" t="str">
        <f>'[1]Tabella E Superiori'!B600</f>
        <v>ENRH00801G</v>
      </c>
      <c r="D600" s="107" t="str">
        <f>'[1]Tabella E Superiori'!C600</f>
        <v>IP17</v>
      </c>
      <c r="E600" s="107" t="str">
        <f>'[1]Tabella E Superiori'!D600</f>
        <v>EN</v>
      </c>
      <c r="F600" s="107" t="str">
        <f>'[1]Tabella E Superiori'!E600</f>
        <v>CENTURIPE</v>
      </c>
      <c r="G600" s="107" t="str">
        <f>'[1]Tabella E Superiori'!F600</f>
        <v>SS</v>
      </c>
      <c r="H600" s="107" t="str">
        <f>'[1]Tabella E Superiori'!G600</f>
        <v>DANTE ALIGHIERI</v>
      </c>
      <c r="I600" s="107" t="str">
        <f>'[1]Tabella E Superiori'!H600</f>
        <v>ENIS00800B/SS/C.V.</v>
      </c>
      <c r="J600" s="107" t="str">
        <f>'[1]Tabella E Superiori'!I600</f>
        <v>M</v>
      </c>
      <c r="K600" s="150">
        <f>'[1]Tabella E Superiori'!J600</f>
        <v>37922</v>
      </c>
      <c r="L600" s="107" t="str">
        <f>'[1]Tabella E Superiori'!K600</f>
        <v>IT</v>
      </c>
      <c r="M600" s="107">
        <f>'[1]Tabella E Superiori'!L600</f>
        <v>2</v>
      </c>
      <c r="N600" s="107" t="str">
        <f>'[1]Tabella E Superiori'!M600</f>
        <v>F71</v>
      </c>
      <c r="O600" s="107">
        <f>'[1]Tabella E Superiori'!N600</f>
        <v>0</v>
      </c>
      <c r="P600" s="107">
        <f>'[1]Tabella E Superiori'!O600</f>
        <v>0</v>
      </c>
      <c r="Q600" s="107" t="str">
        <f>'[1]Tabella E Superiori'!P600</f>
        <v>Ritardo mentale medio</v>
      </c>
      <c r="R600" s="107" t="str">
        <f>'[1]Tabella E Superiori'!Q600</f>
        <v>EHG</v>
      </c>
      <c r="S600" s="107">
        <f>'[1]Tabella E Superiori'!R600</f>
        <v>0</v>
      </c>
      <c r="T600" s="107">
        <f>'[1]Tabella E Superiori'!S600</f>
        <v>0</v>
      </c>
      <c r="U600" s="107">
        <f>'[1]Tabella E Superiori'!T600</f>
        <v>0</v>
      </c>
      <c r="V600" s="107">
        <f>'[1]Tabella E Superiori'!U600</f>
        <v>0</v>
      </c>
      <c r="W600" s="107" t="str">
        <f>'[1]Tabella E Superiori'!V600</f>
        <v>AD03</v>
      </c>
      <c r="X600" s="107">
        <f>'[1]Tabella E Superiori'!W600</f>
        <v>0</v>
      </c>
      <c r="Y600" s="107">
        <f>'[1]Tabella E Superiori'!X600</f>
        <v>0</v>
      </c>
      <c r="Z600" s="107">
        <f>'[1]Tabella E Superiori'!Y600</f>
        <v>0</v>
      </c>
      <c r="AA600" s="107">
        <f>'[1]Tabella E Superiori'!Z600</f>
        <v>0</v>
      </c>
      <c r="AB600" s="91">
        <f t="shared" si="18"/>
        <v>1</v>
      </c>
    </row>
    <row r="601" spans="1:28" ht="15" hidden="1" customHeight="1">
      <c r="A601" s="92" t="str">
        <f t="shared" si="19"/>
        <v>ENIS00800B</v>
      </c>
      <c r="B601" s="107" t="str">
        <f>'[1]Tabella E Superiori'!A601</f>
        <v>ENIS00800B</v>
      </c>
      <c r="C601" s="107" t="str">
        <f>'[1]Tabella E Superiori'!B601</f>
        <v>ENRH00801G</v>
      </c>
      <c r="D601" s="107" t="str">
        <f>'[1]Tabella E Superiori'!C601</f>
        <v>IP17</v>
      </c>
      <c r="E601" s="107" t="str">
        <f>'[1]Tabella E Superiori'!D601</f>
        <v>EN</v>
      </c>
      <c r="F601" s="107" t="str">
        <f>'[1]Tabella E Superiori'!E601</f>
        <v>CENTURIPE</v>
      </c>
      <c r="G601" s="107" t="str">
        <f>'[1]Tabella E Superiori'!F601</f>
        <v>SS</v>
      </c>
      <c r="H601" s="107" t="str">
        <f>'[1]Tabella E Superiori'!G601</f>
        <v>DANTE ALIGHIERI</v>
      </c>
      <c r="I601" s="107" t="str">
        <f>'[1]Tabella E Superiori'!H601</f>
        <v>ENIS00800B/SS/D.A.A.</v>
      </c>
      <c r="J601" s="107" t="str">
        <f>'[1]Tabella E Superiori'!I601</f>
        <v>M</v>
      </c>
      <c r="K601" s="150">
        <f>'[1]Tabella E Superiori'!J601</f>
        <v>37813</v>
      </c>
      <c r="L601" s="107" t="str">
        <f>'[1]Tabella E Superiori'!K601</f>
        <v>IT</v>
      </c>
      <c r="M601" s="107">
        <f>'[1]Tabella E Superiori'!L601</f>
        <v>2</v>
      </c>
      <c r="N601" s="107" t="str">
        <f>'[1]Tabella E Superiori'!M601</f>
        <v>F92.8</v>
      </c>
      <c r="O601" s="107" t="str">
        <f>'[1]Tabella E Superiori'!N601</f>
        <v>Z60</v>
      </c>
      <c r="P601" s="107">
        <f>'[1]Tabella E Superiori'!O601</f>
        <v>0</v>
      </c>
      <c r="Q601" s="107" t="str">
        <f>'[1]Tabella E Superiori'!P601</f>
        <v>Disturbo della condotta e della sfera emozionale - Problematiche socio-ambientali</v>
      </c>
      <c r="R601" s="107" t="str">
        <f>'[1]Tabella E Superiori'!Q601</f>
        <v>EH</v>
      </c>
      <c r="S601" s="107">
        <f>'[1]Tabella E Superiori'!R601</f>
        <v>0</v>
      </c>
      <c r="T601" s="107">
        <f>'[1]Tabella E Superiori'!S601</f>
        <v>0</v>
      </c>
      <c r="U601" s="107">
        <f>'[1]Tabella E Superiori'!T601</f>
        <v>0</v>
      </c>
      <c r="V601" s="107">
        <f>'[1]Tabella E Superiori'!U601</f>
        <v>0</v>
      </c>
      <c r="W601" s="107" t="str">
        <f>'[1]Tabella E Superiori'!V601</f>
        <v>AD03</v>
      </c>
      <c r="X601" s="107">
        <f>'[1]Tabella E Superiori'!W601</f>
        <v>0</v>
      </c>
      <c r="Y601" s="107">
        <f>'[1]Tabella E Superiori'!X601</f>
        <v>0</v>
      </c>
      <c r="Z601" s="107">
        <f>'[1]Tabella E Superiori'!Y601</f>
        <v>0</v>
      </c>
      <c r="AA601" s="107">
        <f>'[1]Tabella E Superiori'!Z601</f>
        <v>0</v>
      </c>
      <c r="AB601" s="91">
        <f t="shared" si="18"/>
        <v>1</v>
      </c>
    </row>
    <row r="602" spans="1:28" ht="15" hidden="1" customHeight="1">
      <c r="A602" s="92" t="str">
        <f t="shared" si="19"/>
        <v>ENIS00800B</v>
      </c>
      <c r="B602" s="107" t="str">
        <f>'[1]Tabella E Superiori'!A602</f>
        <v>ENIS00800B</v>
      </c>
      <c r="C602" s="107" t="str">
        <f>'[1]Tabella E Superiori'!B602</f>
        <v>ENRH00801G</v>
      </c>
      <c r="D602" s="107" t="str">
        <f>'[1]Tabella E Superiori'!C602</f>
        <v>IP17</v>
      </c>
      <c r="E602" s="107" t="str">
        <f>'[1]Tabella E Superiori'!D602</f>
        <v>EN</v>
      </c>
      <c r="F602" s="107" t="str">
        <f>'[1]Tabella E Superiori'!E602</f>
        <v>CENTURIPE</v>
      </c>
      <c r="G602" s="107" t="str">
        <f>'[1]Tabella E Superiori'!F602</f>
        <v>SS</v>
      </c>
      <c r="H602" s="107" t="str">
        <f>'[1]Tabella E Superiori'!G602</f>
        <v>DANTE ALIGHIERI</v>
      </c>
      <c r="I602" s="107" t="str">
        <f>'[1]Tabella E Superiori'!H602</f>
        <v>ENIS00800B/SS/M.V.</v>
      </c>
      <c r="J602" s="107" t="str">
        <f>'[1]Tabella E Superiori'!I602</f>
        <v>M</v>
      </c>
      <c r="K602" s="150">
        <f>'[1]Tabella E Superiori'!J602</f>
        <v>38265</v>
      </c>
      <c r="L602" s="107" t="str">
        <f>'[1]Tabella E Superiori'!K602</f>
        <v>IT</v>
      </c>
      <c r="M602" s="107">
        <f>'[1]Tabella E Superiori'!L602</f>
        <v>2</v>
      </c>
      <c r="N602" s="107" t="str">
        <f>'[1]Tabella E Superiori'!M602</f>
        <v>F71</v>
      </c>
      <c r="O602" s="107">
        <f>'[1]Tabella E Superiori'!N602</f>
        <v>0</v>
      </c>
      <c r="P602" s="107">
        <f>'[1]Tabella E Superiori'!O602</f>
        <v>0</v>
      </c>
      <c r="Q602" s="107" t="str">
        <f>'[1]Tabella E Superiori'!P602</f>
        <v>Ritardo mentale medio</v>
      </c>
      <c r="R602" s="107" t="str">
        <f>'[1]Tabella E Superiori'!Q602</f>
        <v>EHG</v>
      </c>
      <c r="S602" s="107">
        <f>'[1]Tabella E Superiori'!R602</f>
        <v>0</v>
      </c>
      <c r="T602" s="107">
        <f>'[1]Tabella E Superiori'!S602</f>
        <v>0</v>
      </c>
      <c r="U602" s="107">
        <f>'[1]Tabella E Superiori'!T602</f>
        <v>0</v>
      </c>
      <c r="V602" s="107">
        <f>'[1]Tabella E Superiori'!U602</f>
        <v>0</v>
      </c>
      <c r="W602" s="107" t="str">
        <f>'[1]Tabella E Superiori'!V602</f>
        <v>AD03</v>
      </c>
      <c r="X602" s="107">
        <f>'[1]Tabella E Superiori'!W602</f>
        <v>0</v>
      </c>
      <c r="Y602" s="107">
        <f>'[1]Tabella E Superiori'!X602</f>
        <v>0</v>
      </c>
      <c r="Z602" s="107">
        <f>'[1]Tabella E Superiori'!Y602</f>
        <v>0</v>
      </c>
      <c r="AA602" s="107">
        <f>'[1]Tabella E Superiori'!Z602</f>
        <v>0</v>
      </c>
      <c r="AB602" s="91">
        <f t="shared" si="18"/>
        <v>1</v>
      </c>
    </row>
    <row r="603" spans="1:28" ht="15" hidden="1" customHeight="1">
      <c r="A603" s="92" t="str">
        <f t="shared" si="19"/>
        <v>ENIS00800B</v>
      </c>
      <c r="B603" s="107" t="str">
        <f>'[1]Tabella E Superiori'!A603</f>
        <v>ENIS00800B</v>
      </c>
      <c r="C603" s="107" t="str">
        <f>'[1]Tabella E Superiori'!B603</f>
        <v>ENRH00801G</v>
      </c>
      <c r="D603" s="107" t="str">
        <f>'[1]Tabella E Superiori'!C603</f>
        <v>IP17</v>
      </c>
      <c r="E603" s="107" t="str">
        <f>'[1]Tabella E Superiori'!D603</f>
        <v>EN</v>
      </c>
      <c r="F603" s="107" t="str">
        <f>'[1]Tabella E Superiori'!E603</f>
        <v>CENTURIPE</v>
      </c>
      <c r="G603" s="107" t="str">
        <f>'[1]Tabella E Superiori'!F603</f>
        <v>SS</v>
      </c>
      <c r="H603" s="107" t="str">
        <f>'[1]Tabella E Superiori'!G603</f>
        <v>DANTE ALIGHIERI</v>
      </c>
      <c r="I603" s="107" t="str">
        <f>'[1]Tabella E Superiori'!H603</f>
        <v>ENIS00800B/SS/P.B.</v>
      </c>
      <c r="J603" s="107" t="str">
        <f>'[1]Tabella E Superiori'!I603</f>
        <v>F</v>
      </c>
      <c r="K603" s="150">
        <f>'[1]Tabella E Superiori'!J603</f>
        <v>37898</v>
      </c>
      <c r="L603" s="107" t="str">
        <f>'[1]Tabella E Superiori'!K603</f>
        <v>IT</v>
      </c>
      <c r="M603" s="107">
        <f>'[1]Tabella E Superiori'!L603</f>
        <v>2</v>
      </c>
      <c r="N603" s="107" t="str">
        <f>'[1]Tabella E Superiori'!M603</f>
        <v>F79.9</v>
      </c>
      <c r="O603" s="107">
        <f>'[1]Tabella E Superiori'!N603</f>
        <v>0</v>
      </c>
      <c r="P603" s="107">
        <f>'[1]Tabella E Superiori'!O603</f>
        <v>0</v>
      </c>
      <c r="Q603" s="107" t="str">
        <f>'[1]Tabella E Superiori'!P603</f>
        <v>Ritardo mentale non specificato</v>
      </c>
      <c r="R603" s="107" t="str">
        <f>'[1]Tabella E Superiori'!Q603</f>
        <v>CHG</v>
      </c>
      <c r="S603" s="107">
        <f>'[1]Tabella E Superiori'!R603</f>
        <v>0</v>
      </c>
      <c r="T603" s="107" t="str">
        <f>'[1]Tabella E Superiori'!S603</f>
        <v>SI</v>
      </c>
      <c r="U603" s="107">
        <f>'[1]Tabella E Superiori'!T603</f>
        <v>0</v>
      </c>
      <c r="V603" s="107" t="str">
        <f>'[1]Tabella E Superiori'!U603</f>
        <v>SI</v>
      </c>
      <c r="W603" s="107" t="str">
        <f>'[1]Tabella E Superiori'!V603</f>
        <v>AD03</v>
      </c>
      <c r="X603" s="107">
        <f>'[1]Tabella E Superiori'!W603</f>
        <v>0</v>
      </c>
      <c r="Y603" s="107">
        <f>'[1]Tabella E Superiori'!X603</f>
        <v>0</v>
      </c>
      <c r="Z603" s="107">
        <f>'[1]Tabella E Superiori'!Y603</f>
        <v>0</v>
      </c>
      <c r="AA603" s="107">
        <f>'[1]Tabella E Superiori'!Z603</f>
        <v>0</v>
      </c>
      <c r="AB603" s="91">
        <f t="shared" si="18"/>
        <v>1</v>
      </c>
    </row>
    <row r="604" spans="1:28" ht="15" hidden="1" customHeight="1">
      <c r="A604" s="92" t="str">
        <f t="shared" si="19"/>
        <v>ENIS00800B</v>
      </c>
      <c r="B604" s="107" t="str">
        <f>'[1]Tabella E Superiori'!A604</f>
        <v>ENIS00800B</v>
      </c>
      <c r="C604" s="107" t="str">
        <f>'[1]Tabella E Superiori'!B604</f>
        <v>ENRH00801G</v>
      </c>
      <c r="D604" s="107" t="str">
        <f>'[1]Tabella E Superiori'!C604</f>
        <v>IP17</v>
      </c>
      <c r="E604" s="107" t="str">
        <f>'[1]Tabella E Superiori'!D604</f>
        <v>EN</v>
      </c>
      <c r="F604" s="107" t="str">
        <f>'[1]Tabella E Superiori'!E604</f>
        <v>CENTURIPE</v>
      </c>
      <c r="G604" s="107" t="str">
        <f>'[1]Tabella E Superiori'!F604</f>
        <v>SS</v>
      </c>
      <c r="H604" s="107" t="str">
        <f>'[1]Tabella E Superiori'!G604</f>
        <v>DANTE ALIGHIERI</v>
      </c>
      <c r="I604" s="107" t="str">
        <f>'[1]Tabella E Superiori'!H604</f>
        <v>ENIS00800B/SS/T.M.</v>
      </c>
      <c r="J604" s="107" t="str">
        <f>'[1]Tabella E Superiori'!I604</f>
        <v>F</v>
      </c>
      <c r="K604" s="150">
        <f>'[1]Tabella E Superiori'!J604</f>
        <v>38240</v>
      </c>
      <c r="L604" s="107" t="str">
        <f>'[1]Tabella E Superiori'!K604</f>
        <v>IT</v>
      </c>
      <c r="M604" s="107">
        <f>'[1]Tabella E Superiori'!L604</f>
        <v>2</v>
      </c>
      <c r="N604" s="107" t="str">
        <f>'[1]Tabella E Superiori'!M604</f>
        <v>F79.9</v>
      </c>
      <c r="O604" s="107">
        <f>'[1]Tabella E Superiori'!N604</f>
        <v>0</v>
      </c>
      <c r="P604" s="107">
        <f>'[1]Tabella E Superiori'!O604</f>
        <v>0</v>
      </c>
      <c r="Q604" s="107" t="str">
        <f>'[1]Tabella E Superiori'!P604</f>
        <v>Ritardo mentale non specificato</v>
      </c>
      <c r="R604" s="107" t="str">
        <f>'[1]Tabella E Superiori'!Q604</f>
        <v>EHG</v>
      </c>
      <c r="S604" s="107">
        <f>'[1]Tabella E Superiori'!R604</f>
        <v>0</v>
      </c>
      <c r="T604" s="107">
        <f>'[1]Tabella E Superiori'!S604</f>
        <v>0</v>
      </c>
      <c r="U604" s="107">
        <f>'[1]Tabella E Superiori'!T604</f>
        <v>0</v>
      </c>
      <c r="V604" s="107">
        <f>'[1]Tabella E Superiori'!U604</f>
        <v>0</v>
      </c>
      <c r="W604" s="107" t="str">
        <f>'[1]Tabella E Superiori'!V604</f>
        <v>AD03</v>
      </c>
      <c r="X604" s="107">
        <f>'[1]Tabella E Superiori'!W604</f>
        <v>0</v>
      </c>
      <c r="Y604" s="107">
        <f>'[1]Tabella E Superiori'!X604</f>
        <v>0</v>
      </c>
      <c r="Z604" s="107">
        <f>'[1]Tabella E Superiori'!Y604</f>
        <v>0</v>
      </c>
      <c r="AA604" s="107">
        <f>'[1]Tabella E Superiori'!Z604</f>
        <v>0</v>
      </c>
      <c r="AB604" s="91">
        <f t="shared" si="18"/>
        <v>1</v>
      </c>
    </row>
    <row r="605" spans="1:28" ht="15" hidden="1" customHeight="1">
      <c r="A605" s="92" t="str">
        <f t="shared" si="19"/>
        <v>ENIS00800B</v>
      </c>
      <c r="B605" s="107" t="str">
        <f>'[1]Tabella E Superiori'!A605</f>
        <v>ENIS00800B</v>
      </c>
      <c r="C605" s="107" t="str">
        <f>'[1]Tabella E Superiori'!B605</f>
        <v>ENRH00801G</v>
      </c>
      <c r="D605" s="107" t="str">
        <f>'[1]Tabella E Superiori'!C605</f>
        <v>IPEN</v>
      </c>
      <c r="E605" s="107" t="str">
        <f>'[1]Tabella E Superiori'!D605</f>
        <v>EN</v>
      </c>
      <c r="F605" s="107" t="str">
        <f>'[1]Tabella E Superiori'!E605</f>
        <v>CENTURIPE</v>
      </c>
      <c r="G605" s="107" t="str">
        <f>'[1]Tabella E Superiori'!F605</f>
        <v>SS</v>
      </c>
      <c r="H605" s="107" t="str">
        <f>'[1]Tabella E Superiori'!G605</f>
        <v>DANTE ALIGHIERI</v>
      </c>
      <c r="I605" s="107" t="str">
        <f>'[1]Tabella E Superiori'!H605</f>
        <v>ENIS00800B/SS/L.A.</v>
      </c>
      <c r="J605" s="107" t="str">
        <f>'[1]Tabella E Superiori'!I605</f>
        <v>M</v>
      </c>
      <c r="K605" s="150">
        <f>'[1]Tabella E Superiori'!J605</f>
        <v>37301</v>
      </c>
      <c r="L605" s="107" t="str">
        <f>'[1]Tabella E Superiori'!K605</f>
        <v>EXTRAUE</v>
      </c>
      <c r="M605" s="107">
        <f>'[1]Tabella E Superiori'!L605</f>
        <v>3</v>
      </c>
      <c r="N605" s="107" t="str">
        <f>'[1]Tabella E Superiori'!M605</f>
        <v>F70</v>
      </c>
      <c r="O605" s="107">
        <f>'[1]Tabella E Superiori'!N605</f>
        <v>0</v>
      </c>
      <c r="P605" s="107">
        <f>'[1]Tabella E Superiori'!O605</f>
        <v>0</v>
      </c>
      <c r="Q605" s="107" t="str">
        <f>'[1]Tabella E Superiori'!P605</f>
        <v>Ritardo mentale lieve in soggetto di lingua madre araba</v>
      </c>
      <c r="R605" s="107" t="str">
        <f>'[1]Tabella E Superiori'!Q605</f>
        <v>EH</v>
      </c>
      <c r="S605" s="107">
        <f>'[1]Tabella E Superiori'!R605</f>
        <v>0</v>
      </c>
      <c r="T605" s="107">
        <f>'[1]Tabella E Superiori'!S605</f>
        <v>0</v>
      </c>
      <c r="U605" s="107">
        <f>'[1]Tabella E Superiori'!T605</f>
        <v>0</v>
      </c>
      <c r="V605" s="107">
        <f>'[1]Tabella E Superiori'!U605</f>
        <v>0</v>
      </c>
      <c r="W605" s="107" t="str">
        <f>'[1]Tabella E Superiori'!V605</f>
        <v>AD03</v>
      </c>
      <c r="X605" s="107">
        <f>'[1]Tabella E Superiori'!W605</f>
        <v>0</v>
      </c>
      <c r="Y605" s="107">
        <f>'[1]Tabella E Superiori'!X605</f>
        <v>0</v>
      </c>
      <c r="Z605" s="107">
        <f>'[1]Tabella E Superiori'!Y605</f>
        <v>0</v>
      </c>
      <c r="AA605" s="107">
        <f>'[1]Tabella E Superiori'!Z605</f>
        <v>0</v>
      </c>
      <c r="AB605" s="91">
        <f t="shared" si="18"/>
        <v>1</v>
      </c>
    </row>
    <row r="606" spans="1:28" ht="15" hidden="1" customHeight="1">
      <c r="A606" s="92" t="str">
        <f t="shared" si="19"/>
        <v>ENIS00800B</v>
      </c>
      <c r="B606" s="107" t="str">
        <f>'[1]Tabella E Superiori'!A606</f>
        <v>ENIS00800B</v>
      </c>
      <c r="C606" s="107" t="str">
        <f>'[1]Tabella E Superiori'!B606</f>
        <v>ENRH00801G</v>
      </c>
      <c r="D606" s="107" t="str">
        <f>'[1]Tabella E Superiori'!C606</f>
        <v>IPEN</v>
      </c>
      <c r="E606" s="107" t="str">
        <f>'[1]Tabella E Superiori'!D606</f>
        <v>EN</v>
      </c>
      <c r="F606" s="107" t="str">
        <f>'[1]Tabella E Superiori'!E606</f>
        <v>CENTURIPE</v>
      </c>
      <c r="G606" s="107" t="str">
        <f>'[1]Tabella E Superiori'!F606</f>
        <v>SS</v>
      </c>
      <c r="H606" s="107" t="str">
        <f>'[1]Tabella E Superiori'!G606</f>
        <v>DANTE ALIGHIERI</v>
      </c>
      <c r="I606" s="107" t="str">
        <f>'[1]Tabella E Superiori'!H606</f>
        <v>ENIS00800B/SS/L.L.</v>
      </c>
      <c r="J606" s="107" t="str">
        <f>'[1]Tabella E Superiori'!I606</f>
        <v>M</v>
      </c>
      <c r="K606" s="150">
        <f>'[1]Tabella E Superiori'!J606</f>
        <v>37556</v>
      </c>
      <c r="L606" s="107" t="str">
        <f>'[1]Tabella E Superiori'!K606</f>
        <v>IT</v>
      </c>
      <c r="M606" s="107">
        <f>'[1]Tabella E Superiori'!L606</f>
        <v>4</v>
      </c>
      <c r="N606" s="107" t="str">
        <f>'[1]Tabella E Superiori'!M606</f>
        <v>F71</v>
      </c>
      <c r="O606" s="107" t="str">
        <f>'[1]Tabella E Superiori'!N606</f>
        <v>F84.9</v>
      </c>
      <c r="P606" s="107">
        <f>'[1]Tabella E Superiori'!O606</f>
        <v>0</v>
      </c>
      <c r="Q606" s="107" t="str">
        <f>'[1]Tabella E Superiori'!P606</f>
        <v>Ritardo mentale medio - Difficoltà di interazione sociale e relazionale</v>
      </c>
      <c r="R606" s="107" t="str">
        <f>'[1]Tabella E Superiori'!Q606</f>
        <v>EHG</v>
      </c>
      <c r="S606" s="107">
        <f>'[1]Tabella E Superiori'!R606</f>
        <v>0</v>
      </c>
      <c r="T606" s="107">
        <f>'[1]Tabella E Superiori'!S606</f>
        <v>0</v>
      </c>
      <c r="U606" s="107">
        <f>'[1]Tabella E Superiori'!T606</f>
        <v>0</v>
      </c>
      <c r="V606" s="107" t="str">
        <f>'[1]Tabella E Superiori'!U606</f>
        <v>SI</v>
      </c>
      <c r="W606" s="107" t="str">
        <f>'[1]Tabella E Superiori'!V606</f>
        <v>AD03</v>
      </c>
      <c r="X606" s="107">
        <f>'[1]Tabella E Superiori'!W606</f>
        <v>0</v>
      </c>
      <c r="Y606" s="107">
        <f>'[1]Tabella E Superiori'!X606</f>
        <v>0</v>
      </c>
      <c r="Z606" s="107">
        <f>'[1]Tabella E Superiori'!Y606</f>
        <v>0</v>
      </c>
      <c r="AA606" s="107">
        <f>'[1]Tabella E Superiori'!Z606</f>
        <v>0</v>
      </c>
      <c r="AB606" s="91">
        <f t="shared" si="18"/>
        <v>1</v>
      </c>
    </row>
    <row r="607" spans="1:28" ht="15" hidden="1" customHeight="1">
      <c r="A607" s="92" t="str">
        <f t="shared" si="19"/>
        <v>ENIS00800B</v>
      </c>
      <c r="B607" s="107" t="str">
        <f>'[1]Tabella E Superiori'!A607</f>
        <v>ENIS00800B</v>
      </c>
      <c r="C607" s="107" t="str">
        <f>'[1]Tabella E Superiori'!B607</f>
        <v>ENRH00801G</v>
      </c>
      <c r="D607" s="107" t="str">
        <f>'[1]Tabella E Superiori'!C607</f>
        <v>IPEN</v>
      </c>
      <c r="E607" s="107" t="str">
        <f>'[1]Tabella E Superiori'!D607</f>
        <v>EN</v>
      </c>
      <c r="F607" s="107" t="str">
        <f>'[1]Tabella E Superiori'!E607</f>
        <v>CENTURIPE</v>
      </c>
      <c r="G607" s="107" t="str">
        <f>'[1]Tabella E Superiori'!F607</f>
        <v>SS</v>
      </c>
      <c r="H607" s="107" t="str">
        <f>'[1]Tabella E Superiori'!G607</f>
        <v>DANTE ALIGHIERI</v>
      </c>
      <c r="I607" s="107" t="str">
        <f>'[1]Tabella E Superiori'!H607</f>
        <v>ENIS00800B/SS/G.M.</v>
      </c>
      <c r="J607" s="107" t="str">
        <f>'[1]Tabella E Superiori'!I607</f>
        <v>F</v>
      </c>
      <c r="K607" s="150">
        <f>'[1]Tabella E Superiori'!J607</f>
        <v>36682</v>
      </c>
      <c r="L607" s="107" t="str">
        <f>'[1]Tabella E Superiori'!K607</f>
        <v>IT</v>
      </c>
      <c r="M607" s="107">
        <f>'[1]Tabella E Superiori'!L607</f>
        <v>5</v>
      </c>
      <c r="N607" s="107" t="str">
        <f>'[1]Tabella E Superiori'!M607</f>
        <v>Q90.9</v>
      </c>
      <c r="O607" s="107">
        <f>'[1]Tabella E Superiori'!N607</f>
        <v>0</v>
      </c>
      <c r="P607" s="107">
        <f>'[1]Tabella E Superiori'!O607</f>
        <v>0</v>
      </c>
      <c r="Q607" s="107" t="str">
        <f>'[1]Tabella E Superiori'!P607</f>
        <v xml:space="preserve">Ritardo intellettivo, psicomotorio e del linguaggio in soggetto con sindrome di  DOWN              </v>
      </c>
      <c r="R607" s="107" t="str">
        <f>'[1]Tabella E Superiori'!Q607</f>
        <v>EHG</v>
      </c>
      <c r="S607" s="107">
        <f>'[1]Tabella E Superiori'!R607</f>
        <v>0</v>
      </c>
      <c r="T607" s="107" t="str">
        <f>'[1]Tabella E Superiori'!S607</f>
        <v>SI</v>
      </c>
      <c r="U607" s="107">
        <f>'[1]Tabella E Superiori'!T607</f>
        <v>0</v>
      </c>
      <c r="V607" s="107">
        <f>'[1]Tabella E Superiori'!U607</f>
        <v>0</v>
      </c>
      <c r="W607" s="107" t="str">
        <f>'[1]Tabella E Superiori'!V607</f>
        <v>AD03</v>
      </c>
      <c r="X607" s="107">
        <f>'[1]Tabella E Superiori'!W607</f>
        <v>0</v>
      </c>
      <c r="Y607" s="107" t="str">
        <f>'[1]Tabella E Superiori'!X607</f>
        <v>649/2015</v>
      </c>
      <c r="Z607" s="107">
        <f>'[1]Tabella E Superiori'!Y607</f>
        <v>0</v>
      </c>
      <c r="AA607" s="107">
        <f>'[1]Tabella E Superiori'!Z607</f>
        <v>0</v>
      </c>
      <c r="AB607" s="91">
        <f t="shared" si="18"/>
        <v>1</v>
      </c>
    </row>
    <row r="608" spans="1:28" ht="15" hidden="1" customHeight="1">
      <c r="A608" s="92" t="str">
        <f t="shared" si="19"/>
        <v>ENIS00800B</v>
      </c>
      <c r="B608" s="107" t="str">
        <f>'[1]Tabella E Superiori'!A608</f>
        <v>ENIS00800B</v>
      </c>
      <c r="C608" s="107" t="str">
        <f>'[1]Tabella E Superiori'!B608</f>
        <v>ENRH00801G</v>
      </c>
      <c r="D608" s="107" t="str">
        <f>'[1]Tabella E Superiori'!C608</f>
        <v>IPEN</v>
      </c>
      <c r="E608" s="107" t="str">
        <f>'[1]Tabella E Superiori'!D608</f>
        <v>EN</v>
      </c>
      <c r="F608" s="107" t="str">
        <f>'[1]Tabella E Superiori'!E608</f>
        <v>CENTURIPE</v>
      </c>
      <c r="G608" s="107" t="str">
        <f>'[1]Tabella E Superiori'!F608</f>
        <v>SS</v>
      </c>
      <c r="H608" s="107" t="str">
        <f>'[1]Tabella E Superiori'!G608</f>
        <v>DANTE ALIGHIERI</v>
      </c>
      <c r="I608" s="107" t="str">
        <f>'[1]Tabella E Superiori'!H608</f>
        <v>ENIS00800B/SS/G.S.</v>
      </c>
      <c r="J608" s="107" t="str">
        <f>'[1]Tabella E Superiori'!I608</f>
        <v>M</v>
      </c>
      <c r="K608" s="150">
        <f>'[1]Tabella E Superiori'!J608</f>
        <v>36154</v>
      </c>
      <c r="L608" s="107" t="str">
        <f>'[1]Tabella E Superiori'!K608</f>
        <v>IT</v>
      </c>
      <c r="M608" s="107">
        <f>'[1]Tabella E Superiori'!L608</f>
        <v>5</v>
      </c>
      <c r="N608" s="107" t="str">
        <f>'[1]Tabella E Superiori'!M608</f>
        <v>F71</v>
      </c>
      <c r="O608" s="107" t="str">
        <f>'[1]Tabella E Superiori'!N608</f>
        <v>F80</v>
      </c>
      <c r="P608" s="107" t="str">
        <f>'[1]Tabella E Superiori'!O608</f>
        <v>F90</v>
      </c>
      <c r="Q608" s="107" t="str">
        <f>'[1]Tabella E Superiori'!P608</f>
        <v>Ritardo mentale medio_disturbo espressivo del linguaggio - ansia-disattenzione-impuldività</v>
      </c>
      <c r="R608" s="107" t="str">
        <f>'[1]Tabella E Superiori'!Q608</f>
        <v>EHG</v>
      </c>
      <c r="S608" s="107">
        <f>'[1]Tabella E Superiori'!R608</f>
        <v>0</v>
      </c>
      <c r="T608" s="107">
        <f>'[1]Tabella E Superiori'!S608</f>
        <v>0</v>
      </c>
      <c r="U608" s="107">
        <f>'[1]Tabella E Superiori'!T608</f>
        <v>0</v>
      </c>
      <c r="V608" s="107">
        <f>'[1]Tabella E Superiori'!U608</f>
        <v>0</v>
      </c>
      <c r="W608" s="107" t="str">
        <f>'[1]Tabella E Superiori'!V608</f>
        <v>AD03</v>
      </c>
      <c r="X608" s="107">
        <f>'[1]Tabella E Superiori'!W608</f>
        <v>0</v>
      </c>
      <c r="Y608" s="107" t="str">
        <f>'[1]Tabella E Superiori'!X608</f>
        <v>659/2015</v>
      </c>
      <c r="Z608" s="107">
        <f>'[1]Tabella E Superiori'!Y608</f>
        <v>0</v>
      </c>
      <c r="AA608" s="107">
        <f>'[1]Tabella E Superiori'!Z608</f>
        <v>0</v>
      </c>
      <c r="AB608" s="91">
        <f t="shared" si="18"/>
        <v>1</v>
      </c>
    </row>
    <row r="609" spans="1:28" ht="15" hidden="1" customHeight="1">
      <c r="A609" s="92" t="str">
        <f t="shared" si="19"/>
        <v>ENIS00800B</v>
      </c>
      <c r="B609" s="107" t="str">
        <f>'[1]Tabella E Superiori'!A609</f>
        <v>ENIS00800B</v>
      </c>
      <c r="C609" s="107" t="str">
        <f>'[1]Tabella E Superiori'!B609</f>
        <v>ENTD00801N</v>
      </c>
      <c r="D609" s="107" t="str">
        <f>'[1]Tabella E Superiori'!C609</f>
        <v>IT01</v>
      </c>
      <c r="E609" s="107" t="str">
        <f>'[1]Tabella E Superiori'!D609</f>
        <v>EN</v>
      </c>
      <c r="F609" s="107" t="str">
        <f>'[1]Tabella E Superiori'!E609</f>
        <v>REGALBUTO</v>
      </c>
      <c r="G609" s="107" t="str">
        <f>'[1]Tabella E Superiori'!F609</f>
        <v>SS</v>
      </c>
      <c r="H609" s="107" t="str">
        <f>'[1]Tabella E Superiori'!G609</f>
        <v xml:space="preserve">S. CITELLI </v>
      </c>
      <c r="I609" s="107" t="str">
        <f>'[1]Tabella E Superiori'!H609</f>
        <v>ENIS00800B/SS/S.E.</v>
      </c>
      <c r="J609" s="107" t="str">
        <f>'[1]Tabella E Superiori'!I609</f>
        <v>F</v>
      </c>
      <c r="K609" s="150">
        <f>'[1]Tabella E Superiori'!J609</f>
        <v>38700</v>
      </c>
      <c r="L609" s="107" t="str">
        <f>'[1]Tabella E Superiori'!K609</f>
        <v>IT</v>
      </c>
      <c r="M609" s="107">
        <f>'[1]Tabella E Superiori'!L609</f>
        <v>1</v>
      </c>
      <c r="N609" s="107" t="str">
        <f>'[1]Tabella E Superiori'!M609</f>
        <v>F71</v>
      </c>
      <c r="O609" s="107">
        <f>'[1]Tabella E Superiori'!N609</f>
        <v>0</v>
      </c>
      <c r="P609" s="107">
        <f>'[1]Tabella E Superiori'!O609</f>
        <v>0</v>
      </c>
      <c r="Q609" s="107" t="str">
        <f>'[1]Tabella E Superiori'!P609</f>
        <v>Ritardo mentale Medio</v>
      </c>
      <c r="R609" s="107" t="str">
        <f>'[1]Tabella E Superiori'!Q609</f>
        <v>EHG</v>
      </c>
      <c r="S609" s="107">
        <f>'[1]Tabella E Superiori'!R609</f>
        <v>0</v>
      </c>
      <c r="T609" s="107">
        <f>'[1]Tabella E Superiori'!S609</f>
        <v>0</v>
      </c>
      <c r="U609" s="107">
        <f>'[1]Tabella E Superiori'!T609</f>
        <v>0</v>
      </c>
      <c r="V609" s="107">
        <f>'[1]Tabella E Superiori'!U609</f>
        <v>0</v>
      </c>
      <c r="W609" s="107" t="str">
        <f>'[1]Tabella E Superiori'!V609</f>
        <v>AD04</v>
      </c>
      <c r="X609" s="107">
        <f>'[1]Tabella E Superiori'!W609</f>
        <v>0</v>
      </c>
      <c r="Y609" s="107">
        <f>'[1]Tabella E Superiori'!X609</f>
        <v>0</v>
      </c>
      <c r="Z609" s="107">
        <f>'[1]Tabella E Superiori'!Y609</f>
        <v>0</v>
      </c>
      <c r="AA609" s="107">
        <f>'[1]Tabella E Superiori'!Z609</f>
        <v>0</v>
      </c>
      <c r="AB609" s="91">
        <f t="shared" si="18"/>
        <v>1</v>
      </c>
    </row>
    <row r="610" spans="1:28" ht="15" hidden="1" customHeight="1">
      <c r="A610" s="92" t="str">
        <f t="shared" si="19"/>
        <v>ENIS00800B</v>
      </c>
      <c r="B610" s="107" t="str">
        <f>'[1]Tabella E Superiori'!A610</f>
        <v>ENIS00800B</v>
      </c>
      <c r="C610" s="107" t="str">
        <f>'[1]Tabella E Superiori'!B610</f>
        <v>ENTD00801N</v>
      </c>
      <c r="D610" s="107" t="str">
        <f>'[1]Tabella E Superiori'!C610</f>
        <v>IT10</v>
      </c>
      <c r="E610" s="107" t="str">
        <f>'[1]Tabella E Superiori'!D610</f>
        <v>EN</v>
      </c>
      <c r="F610" s="107" t="str">
        <f>'[1]Tabella E Superiori'!E610</f>
        <v>REGALBUTO</v>
      </c>
      <c r="G610" s="107" t="str">
        <f>'[1]Tabella E Superiori'!F610</f>
        <v>SS</v>
      </c>
      <c r="H610" s="107" t="str">
        <f>'[1]Tabella E Superiori'!G610</f>
        <v>S. CITELLI</v>
      </c>
      <c r="I610" s="107" t="str">
        <f>'[1]Tabella E Superiori'!H610</f>
        <v>ENIS00800B/SS/S.G.</v>
      </c>
      <c r="J610" s="107" t="str">
        <f>'[1]Tabella E Superiori'!I610</f>
        <v>M</v>
      </c>
      <c r="K610" s="150">
        <f>'[1]Tabella E Superiori'!J610</f>
        <v>38167</v>
      </c>
      <c r="L610" s="107" t="str">
        <f>'[1]Tabella E Superiori'!K610</f>
        <v>IT</v>
      </c>
      <c r="M610" s="107">
        <f>'[1]Tabella E Superiori'!L610</f>
        <v>1</v>
      </c>
      <c r="N610" s="107" t="str">
        <f>'[1]Tabella E Superiori'!M610</f>
        <v>Q90</v>
      </c>
      <c r="O610" s="107">
        <f>'[1]Tabella E Superiori'!N610</f>
        <v>0</v>
      </c>
      <c r="P610" s="107">
        <f>'[1]Tabella E Superiori'!O610</f>
        <v>0</v>
      </c>
      <c r="Q610" s="107" t="str">
        <f>'[1]Tabella E Superiori'!P610</f>
        <v>SINDROME DI DOWN</v>
      </c>
      <c r="R610" s="107" t="str">
        <f>'[1]Tabella E Superiori'!Q610</f>
        <v>EHG</v>
      </c>
      <c r="S610" s="107">
        <f>'[1]Tabella E Superiori'!R610</f>
        <v>0</v>
      </c>
      <c r="T610" s="107">
        <f>'[1]Tabella E Superiori'!S610</f>
        <v>0</v>
      </c>
      <c r="U610" s="107">
        <f>'[1]Tabella E Superiori'!T610</f>
        <v>0</v>
      </c>
      <c r="V610" s="107">
        <f>'[1]Tabella E Superiori'!U610</f>
        <v>0</v>
      </c>
      <c r="W610" s="107" t="str">
        <f>'[1]Tabella E Superiori'!V610</f>
        <v>AD04</v>
      </c>
      <c r="X610" s="107">
        <f>'[1]Tabella E Superiori'!W610</f>
        <v>0</v>
      </c>
      <c r="Y610" s="107">
        <f>'[1]Tabella E Superiori'!X610</f>
        <v>0</v>
      </c>
      <c r="Z610" s="107">
        <f>'[1]Tabella E Superiori'!Y610</f>
        <v>0</v>
      </c>
      <c r="AA610" s="107">
        <f>'[1]Tabella E Superiori'!Z610</f>
        <v>0</v>
      </c>
      <c r="AB610" s="91">
        <f t="shared" si="18"/>
        <v>1</v>
      </c>
    </row>
    <row r="611" spans="1:28" ht="15" hidden="1" customHeight="1">
      <c r="A611" s="92" t="str">
        <f t="shared" si="19"/>
        <v>ENIS00800B</v>
      </c>
      <c r="B611" s="107" t="str">
        <f>'[1]Tabella E Superiori'!A611</f>
        <v>ENIS00800B</v>
      </c>
      <c r="C611" s="107" t="str">
        <f>'[1]Tabella E Superiori'!B611</f>
        <v>ENTD00801N</v>
      </c>
      <c r="D611" s="107" t="str">
        <f>'[1]Tabella E Superiori'!C611</f>
        <v>ITAF</v>
      </c>
      <c r="E611" s="107" t="str">
        <f>'[1]Tabella E Superiori'!D611</f>
        <v>EN</v>
      </c>
      <c r="F611" s="107" t="str">
        <f>'[1]Tabella E Superiori'!E611</f>
        <v>REGALBUTO</v>
      </c>
      <c r="G611" s="107" t="str">
        <f>'[1]Tabella E Superiori'!F611</f>
        <v>SS</v>
      </c>
      <c r="H611" s="107" t="str">
        <f>'[1]Tabella E Superiori'!G611</f>
        <v>CITELLI</v>
      </c>
      <c r="I611" s="107" t="str">
        <f>'[1]Tabella E Superiori'!H611</f>
        <v>ENIS00800B/SS/C.R.</v>
      </c>
      <c r="J611" s="107" t="str">
        <f>'[1]Tabella E Superiori'!I611</f>
        <v>F</v>
      </c>
      <c r="K611" s="150">
        <f>'[1]Tabella E Superiori'!J611</f>
        <v>37904</v>
      </c>
      <c r="L611" s="107" t="str">
        <f>'[1]Tabella E Superiori'!K611</f>
        <v>IT</v>
      </c>
      <c r="M611" s="107">
        <f>'[1]Tabella E Superiori'!L611</f>
        <v>3</v>
      </c>
      <c r="N611" s="107" t="str">
        <f>'[1]Tabella E Superiori'!M611</f>
        <v>F70</v>
      </c>
      <c r="O611" s="107">
        <f>'[1]Tabella E Superiori'!N611</f>
        <v>0</v>
      </c>
      <c r="P611" s="107">
        <f>'[1]Tabella E Superiori'!O611</f>
        <v>0</v>
      </c>
      <c r="Q611" s="107" t="str">
        <f>'[1]Tabella E Superiori'!P611</f>
        <v>Deficit Cognitivo lieve</v>
      </c>
      <c r="R611" s="107" t="str">
        <f>'[1]Tabella E Superiori'!Q611</f>
        <v>EH</v>
      </c>
      <c r="S611" s="107">
        <f>'[1]Tabella E Superiori'!R611</f>
        <v>0</v>
      </c>
      <c r="T611" s="107">
        <f>'[1]Tabella E Superiori'!S611</f>
        <v>0</v>
      </c>
      <c r="U611" s="107">
        <f>'[1]Tabella E Superiori'!T611</f>
        <v>0</v>
      </c>
      <c r="V611" s="107">
        <f>'[1]Tabella E Superiori'!U611</f>
        <v>0</v>
      </c>
      <c r="W611" s="107" t="str">
        <f>'[1]Tabella E Superiori'!V611</f>
        <v>AD04</v>
      </c>
      <c r="X611" s="107">
        <f>'[1]Tabella E Superiori'!W611</f>
        <v>0</v>
      </c>
      <c r="Y611" s="107">
        <f>'[1]Tabella E Superiori'!X611</f>
        <v>0</v>
      </c>
      <c r="Z611" s="107">
        <f>'[1]Tabella E Superiori'!Y611</f>
        <v>0</v>
      </c>
      <c r="AA611" s="107">
        <f>'[1]Tabella E Superiori'!Z611</f>
        <v>0</v>
      </c>
      <c r="AB611" s="91">
        <f t="shared" si="18"/>
        <v>1</v>
      </c>
    </row>
    <row r="612" spans="1:28" ht="15" hidden="1" customHeight="1">
      <c r="A612" s="92" t="str">
        <f t="shared" si="19"/>
        <v>ENIS00800B</v>
      </c>
      <c r="B612" s="107" t="str">
        <f>'[1]Tabella E Superiori'!A612</f>
        <v>ENIS00800B</v>
      </c>
      <c r="C612" s="107" t="str">
        <f>'[1]Tabella E Superiori'!B612</f>
        <v>ENTD00801N</v>
      </c>
      <c r="D612" s="107" t="str">
        <f>'[1]Tabella E Superiori'!C612</f>
        <v>ITEC</v>
      </c>
      <c r="E612" s="107" t="str">
        <f>'[1]Tabella E Superiori'!D612</f>
        <v>EN</v>
      </c>
      <c r="F612" s="107" t="str">
        <f>'[1]Tabella E Superiori'!E612</f>
        <v>REGALBUTO</v>
      </c>
      <c r="G612" s="107" t="str">
        <f>'[1]Tabella E Superiori'!F612</f>
        <v>SS</v>
      </c>
      <c r="H612" s="107" t="str">
        <f>'[1]Tabella E Superiori'!G612</f>
        <v xml:space="preserve">S. CITELLI </v>
      </c>
      <c r="I612" s="107" t="str">
        <f>'[1]Tabella E Superiori'!H612</f>
        <v>ENIS00800B/SS/M.C.</v>
      </c>
      <c r="J612" s="107" t="str">
        <f>'[1]Tabella E Superiori'!I612</f>
        <v>M</v>
      </c>
      <c r="K612" s="150">
        <f>'[1]Tabella E Superiori'!J612</f>
        <v>37968</v>
      </c>
      <c r="L612" s="107" t="str">
        <f>'[1]Tabella E Superiori'!K612</f>
        <v>IT</v>
      </c>
      <c r="M612" s="107">
        <f>'[1]Tabella E Superiori'!L612</f>
        <v>3</v>
      </c>
      <c r="N612" s="107" t="str">
        <f>'[1]Tabella E Superiori'!M612</f>
        <v>F70</v>
      </c>
      <c r="O612" s="107">
        <f>'[1]Tabella E Superiori'!N612</f>
        <v>0</v>
      </c>
      <c r="P612" s="107">
        <f>'[1]Tabella E Superiori'!O612</f>
        <v>0</v>
      </c>
      <c r="Q612" s="107" t="str">
        <f>'[1]Tabella E Superiori'!P612</f>
        <v>Disturbo mentale lieve</v>
      </c>
      <c r="R612" s="107" t="str">
        <f>'[1]Tabella E Superiori'!Q612</f>
        <v>EH</v>
      </c>
      <c r="S612" s="107">
        <f>'[1]Tabella E Superiori'!R612</f>
        <v>0</v>
      </c>
      <c r="T612" s="107">
        <f>'[1]Tabella E Superiori'!S612</f>
        <v>0</v>
      </c>
      <c r="U612" s="107">
        <f>'[1]Tabella E Superiori'!T612</f>
        <v>0</v>
      </c>
      <c r="V612" s="107">
        <f>'[1]Tabella E Superiori'!U612</f>
        <v>0</v>
      </c>
      <c r="W612" s="107" t="str">
        <f>'[1]Tabella E Superiori'!V612</f>
        <v>AD04</v>
      </c>
      <c r="X612" s="107">
        <f>'[1]Tabella E Superiori'!W612</f>
        <v>0</v>
      </c>
      <c r="Y612" s="107" t="str">
        <f>'[1]Tabella E Superiori'!X612</f>
        <v>216/2019</v>
      </c>
      <c r="Z612" s="107">
        <f>'[1]Tabella E Superiori'!Y612</f>
        <v>0</v>
      </c>
      <c r="AA612" s="107">
        <f>'[1]Tabella E Superiori'!Z612</f>
        <v>0</v>
      </c>
      <c r="AB612" s="91">
        <f t="shared" si="18"/>
        <v>1</v>
      </c>
    </row>
    <row r="613" spans="1:28" ht="15" hidden="1" customHeight="1">
      <c r="A613" s="92" t="str">
        <f t="shared" si="19"/>
        <v>ENIS00800B</v>
      </c>
      <c r="B613" s="107" t="str">
        <f>'[1]Tabella E Superiori'!A613</f>
        <v>ENIS00800B</v>
      </c>
      <c r="C613" s="107" t="str">
        <f>'[1]Tabella E Superiori'!B613</f>
        <v>ENTD00801N</v>
      </c>
      <c r="D613" s="107" t="str">
        <f>'[1]Tabella E Superiori'!C613</f>
        <v>ITEC</v>
      </c>
      <c r="E613" s="107" t="str">
        <f>'[1]Tabella E Superiori'!D613</f>
        <v>EN</v>
      </c>
      <c r="F613" s="107" t="str">
        <f>'[1]Tabella E Superiori'!E613</f>
        <v>REGALBUTO</v>
      </c>
      <c r="G613" s="107" t="str">
        <f>'[1]Tabella E Superiori'!F613</f>
        <v>SS</v>
      </c>
      <c r="H613" s="107" t="str">
        <f>'[1]Tabella E Superiori'!G613</f>
        <v>S. CITELLI</v>
      </c>
      <c r="I613" s="107" t="str">
        <f>'[1]Tabella E Superiori'!H613</f>
        <v>ENIS00800B/SS/Z.C.</v>
      </c>
      <c r="J613" s="107" t="str">
        <f>'[1]Tabella E Superiori'!I613</f>
        <v>M</v>
      </c>
      <c r="K613" s="150">
        <f>'[1]Tabella E Superiori'!J613</f>
        <v>36990</v>
      </c>
      <c r="L613" s="107" t="str">
        <f>'[1]Tabella E Superiori'!K613</f>
        <v>IT</v>
      </c>
      <c r="M613" s="107">
        <f>'[1]Tabella E Superiori'!L613</f>
        <v>5</v>
      </c>
      <c r="N613" s="107" t="str">
        <f>'[1]Tabella E Superiori'!M613</f>
        <v>G80.1</v>
      </c>
      <c r="O613" s="107" t="str">
        <f>'[1]Tabella E Superiori'!N613</f>
        <v>F80.0</v>
      </c>
      <c r="P613" s="107">
        <f>'[1]Tabella E Superiori'!O613</f>
        <v>0</v>
      </c>
      <c r="Q613" s="107" t="str">
        <f>'[1]Tabella E Superiori'!P613</f>
        <v>Paralisi cerebrale infantile-Diplegia spastica-Disturbo del linguaggio</v>
      </c>
      <c r="R613" s="107" t="str">
        <f>'[1]Tabella E Superiori'!Q613</f>
        <v>EHG</v>
      </c>
      <c r="S613" s="107">
        <f>'[1]Tabella E Superiori'!R613</f>
        <v>0</v>
      </c>
      <c r="T613" s="107">
        <f>'[1]Tabella E Superiori'!S613</f>
        <v>0</v>
      </c>
      <c r="U613" s="107">
        <f>'[1]Tabella E Superiori'!T613</f>
        <v>0</v>
      </c>
      <c r="V613" s="107">
        <f>'[1]Tabella E Superiori'!U613</f>
        <v>0</v>
      </c>
      <c r="W613" s="107" t="str">
        <f>'[1]Tabella E Superiori'!V613</f>
        <v>AD04</v>
      </c>
      <c r="X613" s="107">
        <f>'[1]Tabella E Superiori'!W613</f>
        <v>0</v>
      </c>
      <c r="Y613" s="107">
        <f>'[1]Tabella E Superiori'!X613</f>
        <v>0</v>
      </c>
      <c r="Z613" s="107">
        <f>'[1]Tabella E Superiori'!Y613</f>
        <v>0</v>
      </c>
      <c r="AA613" s="107">
        <f>'[1]Tabella E Superiori'!Z613</f>
        <v>0</v>
      </c>
      <c r="AB613" s="91">
        <f t="shared" si="18"/>
        <v>1</v>
      </c>
    </row>
    <row r="614" spans="1:28" ht="15" hidden="1" customHeight="1">
      <c r="A614" s="92" t="str">
        <f t="shared" si="19"/>
        <v>ENIS011007</v>
      </c>
      <c r="B614" s="107" t="str">
        <f>'[1]Tabella E Superiori'!A614</f>
        <v>ENIS011007</v>
      </c>
      <c r="C614" s="107" t="str">
        <f>'[1]Tabella E Superiori'!B614</f>
        <v>ENPM01101P</v>
      </c>
      <c r="D614" s="107" t="str">
        <f>'[1]Tabella E Superiori'!C614</f>
        <v>LI11</v>
      </c>
      <c r="E614" s="107" t="str">
        <f>'[1]Tabella E Superiori'!D614</f>
        <v>EN</v>
      </c>
      <c r="F614" s="107" t="str">
        <f>'[1]Tabella E Superiori'!E614</f>
        <v>ENNA</v>
      </c>
      <c r="G614" s="107" t="str">
        <f>'[1]Tabella E Superiori'!F614</f>
        <v>SS</v>
      </c>
      <c r="H614" s="107" t="str">
        <f>'[1]Tabella E Superiori'!G614</f>
        <v>I.I.S. N. COLAJANNI</v>
      </c>
      <c r="I614" s="107" t="str">
        <f>'[1]Tabella E Superiori'!H614</f>
        <v>(ENIS011007/SS/G.M)</v>
      </c>
      <c r="J614" s="107" t="str">
        <f>'[1]Tabella E Superiori'!I614</f>
        <v>F</v>
      </c>
      <c r="K614" s="150">
        <f>'[1]Tabella E Superiori'!J614</f>
        <v>38480</v>
      </c>
      <c r="L614" s="107" t="str">
        <f>'[1]Tabella E Superiori'!K614</f>
        <v>IT</v>
      </c>
      <c r="M614" s="107">
        <f>'[1]Tabella E Superiori'!L614</f>
        <v>1</v>
      </c>
      <c r="N614" s="107" t="str">
        <f>'[1]Tabella E Superiori'!M614</f>
        <v>Q92,3 - F81,9</v>
      </c>
      <c r="O614" s="107">
        <f>'[1]Tabella E Superiori'!N614</f>
        <v>0</v>
      </c>
      <c r="P614" s="107">
        <f>'[1]Tabella E Superiori'!O614</f>
        <v>0</v>
      </c>
      <c r="Q614" s="107" t="str">
        <f>'[1]Tabella E Superiori'!P614</f>
        <v>SINDROME DA MICRODUPLICAZIONE 17q21,31 - DISTURBO DELL'APPRENDIMENTO N.A.S.</v>
      </c>
      <c r="R614" s="107" t="str">
        <f>'[1]Tabella E Superiori'!Q614</f>
        <v>EH</v>
      </c>
      <c r="S614" s="107" t="str">
        <f>'[1]Tabella E Superiori'!R614</f>
        <v>NO</v>
      </c>
      <c r="T614" s="107">
        <f>'[1]Tabella E Superiori'!S614</f>
        <v>0</v>
      </c>
      <c r="U614" s="107">
        <f>'[1]Tabella E Superiori'!T614</f>
        <v>0</v>
      </c>
      <c r="V614" s="107">
        <f>'[1]Tabella E Superiori'!U614</f>
        <v>0</v>
      </c>
      <c r="W614" s="107" t="str">
        <f>'[1]Tabella E Superiori'!V614</f>
        <v>AD02</v>
      </c>
      <c r="X614" s="107">
        <f>'[1]Tabella E Superiori'!W614</f>
        <v>0</v>
      </c>
      <c r="Y614" s="107">
        <f>'[1]Tabella E Superiori'!X614</f>
        <v>0</v>
      </c>
      <c r="Z614" s="107">
        <f>'[1]Tabella E Superiori'!Y614</f>
        <v>0</v>
      </c>
      <c r="AA614" s="107">
        <f>'[1]Tabella E Superiori'!Z614</f>
        <v>0</v>
      </c>
      <c r="AB614" s="91">
        <f t="shared" si="18"/>
        <v>1</v>
      </c>
    </row>
    <row r="615" spans="1:28" ht="15" hidden="1" customHeight="1">
      <c r="A615" s="92" t="str">
        <f t="shared" si="19"/>
        <v>ENIS011007</v>
      </c>
      <c r="B615" s="107" t="str">
        <f>'[1]Tabella E Superiori'!A615</f>
        <v>ENIS011007</v>
      </c>
      <c r="C615" s="107" t="str">
        <f>'[1]Tabella E Superiori'!B615</f>
        <v>ENPM01101P</v>
      </c>
      <c r="D615" s="107" t="str">
        <f>'[1]Tabella E Superiori'!C615</f>
        <v>LI11</v>
      </c>
      <c r="E615" s="107" t="str">
        <f>'[1]Tabella E Superiori'!D615</f>
        <v>EN</v>
      </c>
      <c r="F615" s="107" t="str">
        <f>'[1]Tabella E Superiori'!E615</f>
        <v>ENNA</v>
      </c>
      <c r="G615" s="107" t="str">
        <f>'[1]Tabella E Superiori'!F615</f>
        <v>SS</v>
      </c>
      <c r="H615" s="107" t="str">
        <f>'[1]Tabella E Superiori'!G615</f>
        <v>I.I.S. N. COLAJANNI</v>
      </c>
      <c r="I615" s="107" t="str">
        <f>'[1]Tabella E Superiori'!H615</f>
        <v>8374417(ENIS011007/SS/C.L)</v>
      </c>
      <c r="J615" s="107" t="str">
        <f>'[1]Tabella E Superiori'!I615</f>
        <v>M</v>
      </c>
      <c r="K615" s="150">
        <f>'[1]Tabella E Superiori'!J615</f>
        <v>37464</v>
      </c>
      <c r="L615" s="107" t="str">
        <f>'[1]Tabella E Superiori'!K615</f>
        <v>IT</v>
      </c>
      <c r="M615" s="107">
        <f>'[1]Tabella E Superiori'!L615</f>
        <v>1</v>
      </c>
      <c r="N615" s="107" t="str">
        <f>'[1]Tabella E Superiori'!M615</f>
        <v>G80.0 - G40.9</v>
      </c>
      <c r="O615" s="107" t="str">
        <f>'[1]Tabella E Superiori'!N615</f>
        <v xml:space="preserve"> F79.9</v>
      </c>
      <c r="P615" s="107" t="str">
        <f>'[1]Tabella E Superiori'!O615</f>
        <v>H54.7</v>
      </c>
      <c r="Q615" s="107" t="str">
        <f>'[1]Tabella E Superiori'!P615</f>
        <v>RITARDO MENTALE NS - PARALISI CEREBRALE SPASTICA EPILESSIA PERDITA DELLA VISTA</v>
      </c>
      <c r="R615" s="107" t="str">
        <f>'[1]Tabella E Superiori'!Q615</f>
        <v>EH</v>
      </c>
      <c r="S615" s="107" t="str">
        <f>'[1]Tabella E Superiori'!R615</f>
        <v>SI</v>
      </c>
      <c r="T615" s="107">
        <f>'[1]Tabella E Superiori'!S615</f>
        <v>0</v>
      </c>
      <c r="U615" s="107">
        <f>'[1]Tabella E Superiori'!T615</f>
        <v>0</v>
      </c>
      <c r="V615" s="107" t="str">
        <f>'[1]Tabella E Superiori'!U615</f>
        <v>SI</v>
      </c>
      <c r="W615" s="107" t="str">
        <f>'[1]Tabella E Superiori'!V615</f>
        <v>AD02</v>
      </c>
      <c r="X615" s="107">
        <f>'[1]Tabella E Superiori'!W615</f>
        <v>0</v>
      </c>
      <c r="Y615" s="107">
        <f>'[1]Tabella E Superiori'!X615</f>
        <v>0</v>
      </c>
      <c r="Z615" s="107">
        <f>'[1]Tabella E Superiori'!Y615</f>
        <v>0</v>
      </c>
      <c r="AA615" s="107">
        <f>'[1]Tabella E Superiori'!Z615</f>
        <v>0</v>
      </c>
      <c r="AB615" s="91">
        <f t="shared" si="18"/>
        <v>1</v>
      </c>
    </row>
    <row r="616" spans="1:28" ht="15" hidden="1" customHeight="1">
      <c r="A616" s="92" t="str">
        <f t="shared" si="19"/>
        <v>ENIS011007</v>
      </c>
      <c r="B616" s="107" t="str">
        <f>'[1]Tabella E Superiori'!A616</f>
        <v>ENIS011007</v>
      </c>
      <c r="C616" s="107" t="str">
        <f>'[1]Tabella E Superiori'!B616</f>
        <v>ENPM01101P</v>
      </c>
      <c r="D616" s="107" t="str">
        <f>'[1]Tabella E Superiori'!C616</f>
        <v>LI11</v>
      </c>
      <c r="E616" s="107" t="str">
        <f>'[1]Tabella E Superiori'!D616</f>
        <v>EN</v>
      </c>
      <c r="F616" s="107">
        <f>'[1]Tabella E Superiori'!E616</f>
        <v>0</v>
      </c>
      <c r="G616" s="107" t="str">
        <f>'[1]Tabella E Superiori'!F616</f>
        <v>SS</v>
      </c>
      <c r="H616" s="107" t="str">
        <f>'[1]Tabella E Superiori'!G616</f>
        <v>I.I.S. N. COLAJANNI</v>
      </c>
      <c r="I616" s="107" t="str">
        <f>'[1]Tabella E Superiori'!H616</f>
        <v>ENIS011007/SS/DV.A.)</v>
      </c>
      <c r="J616" s="107" t="str">
        <f>'[1]Tabella E Superiori'!I616</f>
        <v>M</v>
      </c>
      <c r="K616" s="150">
        <f>'[1]Tabella E Superiori'!J616</f>
        <v>36932</v>
      </c>
      <c r="L616" s="107" t="str">
        <f>'[1]Tabella E Superiori'!K616</f>
        <v>IT</v>
      </c>
      <c r="M616" s="107">
        <f>'[1]Tabella E Superiori'!L616</f>
        <v>1</v>
      </c>
      <c r="N616" s="107">
        <f>'[1]Tabella E Superiori'!M616</f>
        <v>0</v>
      </c>
      <c r="O616" s="107">
        <f>'[1]Tabella E Superiori'!N616</f>
        <v>0</v>
      </c>
      <c r="P616" s="107">
        <f>'[1]Tabella E Superiori'!O616</f>
        <v>0</v>
      </c>
      <c r="Q616" s="107" t="str">
        <f>'[1]Tabella E Superiori'!P616</f>
        <v>SINDROME MALFORMATIVA CON POLIDATTILIA OPERATA ALLE MANI, ANESIA DEL CORPO CALLOSO, DIFETTO INTERATRIALE,INSUFFICIENZA SURRENALICA, RITARDO MENTALE, SINDROME DI SMITH LEMLI OPITZ</v>
      </c>
      <c r="R616" s="107" t="str">
        <f>'[1]Tabella E Superiori'!Q616</f>
        <v>EH</v>
      </c>
      <c r="S616" s="107" t="str">
        <f>'[1]Tabella E Superiori'!R616</f>
        <v>SI</v>
      </c>
      <c r="T616" s="107" t="str">
        <f>'[1]Tabella E Superiori'!S616</f>
        <v>SI</v>
      </c>
      <c r="U616" s="107" t="str">
        <f>'[1]Tabella E Superiori'!T616</f>
        <v>SI</v>
      </c>
      <c r="V616" s="107" t="str">
        <f>'[1]Tabella E Superiori'!U616</f>
        <v>SI</v>
      </c>
      <c r="W616" s="107" t="str">
        <f>'[1]Tabella E Superiori'!V616</f>
        <v>AD02</v>
      </c>
      <c r="X616" s="107">
        <f>'[1]Tabella E Superiori'!W616</f>
        <v>0</v>
      </c>
      <c r="Y616" s="107">
        <f>'[1]Tabella E Superiori'!X616</f>
        <v>0</v>
      </c>
      <c r="Z616" s="107">
        <f>'[1]Tabella E Superiori'!Y616</f>
        <v>0</v>
      </c>
      <c r="AA616" s="107">
        <f>'[1]Tabella E Superiori'!Z616</f>
        <v>0</v>
      </c>
      <c r="AB616" s="91">
        <f t="shared" si="18"/>
        <v>1</v>
      </c>
    </row>
    <row r="617" spans="1:28" ht="15" hidden="1" customHeight="1">
      <c r="A617" s="92" t="str">
        <f t="shared" si="19"/>
        <v>ENIS011007</v>
      </c>
      <c r="B617" s="107" t="str">
        <f>'[1]Tabella E Superiori'!A617</f>
        <v>ENIS011007</v>
      </c>
      <c r="C617" s="107" t="str">
        <f>'[1]Tabella E Superiori'!B617</f>
        <v>ENPM01101P</v>
      </c>
      <c r="D617" s="107" t="str">
        <f>'[1]Tabella E Superiori'!C617</f>
        <v>LI11</v>
      </c>
      <c r="E617" s="107" t="str">
        <f>'[1]Tabella E Superiori'!D617</f>
        <v>EN</v>
      </c>
      <c r="F617" s="107" t="str">
        <f>'[1]Tabella E Superiori'!E617</f>
        <v>ENNA</v>
      </c>
      <c r="G617" s="107" t="str">
        <f>'[1]Tabella E Superiori'!F617</f>
        <v>SS</v>
      </c>
      <c r="H617" s="107" t="str">
        <f>'[1]Tabella E Superiori'!G617</f>
        <v>I.I.S. N. COLAJANNI</v>
      </c>
      <c r="I617" s="107" t="str">
        <f>'[1]Tabella E Superiori'!H617</f>
        <v>9084852(ENIS011007/SS/C.S.)</v>
      </c>
      <c r="J617" s="107" t="str">
        <f>'[1]Tabella E Superiori'!I617</f>
        <v>F</v>
      </c>
      <c r="K617" s="150">
        <f>'[1]Tabella E Superiori'!J617</f>
        <v>37942</v>
      </c>
      <c r="L617" s="107" t="str">
        <f>'[1]Tabella E Superiori'!K617</f>
        <v>IT</v>
      </c>
      <c r="M617" s="107">
        <f>'[1]Tabella E Superiori'!L617</f>
        <v>2</v>
      </c>
      <c r="N617" s="107" t="str">
        <f>'[1]Tabella E Superiori'!M617</f>
        <v>F70</v>
      </c>
      <c r="O617" s="107" t="str">
        <f>'[1]Tabella E Superiori'!N617</f>
        <v>G.40.0</v>
      </c>
      <c r="P617" s="107">
        <f>'[1]Tabella E Superiori'!O617</f>
        <v>0</v>
      </c>
      <c r="Q617" s="107" t="str">
        <f>'[1]Tabella E Superiori'!P617</f>
        <v>DISABILITA' COGNITIVA - SINDROME CONVULSIVA</v>
      </c>
      <c r="R617" s="107" t="str">
        <f>'[1]Tabella E Superiori'!Q617</f>
        <v>EH</v>
      </c>
      <c r="S617" s="107" t="str">
        <f>'[1]Tabella E Superiori'!R617</f>
        <v>SI</v>
      </c>
      <c r="T617" s="107">
        <f>'[1]Tabella E Superiori'!S617</f>
        <v>0</v>
      </c>
      <c r="U617" s="107">
        <f>'[1]Tabella E Superiori'!T617</f>
        <v>0</v>
      </c>
      <c r="V617" s="107">
        <f>'[1]Tabella E Superiori'!U617</f>
        <v>0</v>
      </c>
      <c r="W617" s="107" t="str">
        <f>'[1]Tabella E Superiori'!V617</f>
        <v>AD02</v>
      </c>
      <c r="X617" s="107">
        <f>'[1]Tabella E Superiori'!W617</f>
        <v>0</v>
      </c>
      <c r="Y617" s="107">
        <f>'[1]Tabella E Superiori'!X617</f>
        <v>0</v>
      </c>
      <c r="Z617" s="107">
        <f>'[1]Tabella E Superiori'!Y617</f>
        <v>0</v>
      </c>
      <c r="AA617" s="107">
        <f>'[1]Tabella E Superiori'!Z617</f>
        <v>0</v>
      </c>
      <c r="AB617" s="91">
        <f t="shared" si="18"/>
        <v>1</v>
      </c>
    </row>
    <row r="618" spans="1:28" ht="15" hidden="1" customHeight="1">
      <c r="A618" s="92" t="str">
        <f t="shared" si="19"/>
        <v>ENIS011007</v>
      </c>
      <c r="B618" s="107" t="str">
        <f>'[1]Tabella E Superiori'!A618</f>
        <v>ENIS011007</v>
      </c>
      <c r="C618" s="107" t="str">
        <f>'[1]Tabella E Superiori'!B618</f>
        <v>ENPM01101P</v>
      </c>
      <c r="D618" s="107" t="str">
        <f>'[1]Tabella E Superiori'!C618</f>
        <v>LI11</v>
      </c>
      <c r="E618" s="107" t="str">
        <f>'[1]Tabella E Superiori'!D618</f>
        <v>EN</v>
      </c>
      <c r="F618" s="107" t="str">
        <f>'[1]Tabella E Superiori'!E618</f>
        <v>ENNA</v>
      </c>
      <c r="G618" s="107" t="str">
        <f>'[1]Tabella E Superiori'!F618</f>
        <v>SS</v>
      </c>
      <c r="H618" s="107" t="str">
        <f>'[1]Tabella E Superiori'!G618</f>
        <v>I.I.S. N. COLAJANNI</v>
      </c>
      <c r="I618" s="107" t="str">
        <f>'[1]Tabella E Superiori'!H618</f>
        <v>9597503(ENIS011007/SS/DG.S.)</v>
      </c>
      <c r="J618" s="107" t="str">
        <f>'[1]Tabella E Superiori'!I618</f>
        <v>F</v>
      </c>
      <c r="K618" s="150">
        <f>'[1]Tabella E Superiori'!J618</f>
        <v>38083</v>
      </c>
      <c r="L618" s="107" t="str">
        <f>'[1]Tabella E Superiori'!K618</f>
        <v>IT</v>
      </c>
      <c r="M618" s="107">
        <f>'[1]Tabella E Superiori'!L618</f>
        <v>2</v>
      </c>
      <c r="N618" s="107" t="str">
        <f>'[1]Tabella E Superiori'!M618</f>
        <v>F71.1</v>
      </c>
      <c r="O618" s="107" t="str">
        <f>'[1]Tabella E Superiori'!N618</f>
        <v>F94.9</v>
      </c>
      <c r="P618" s="107">
        <f>'[1]Tabella E Superiori'!O618</f>
        <v>0</v>
      </c>
      <c r="Q618" s="107" t="str">
        <f>'[1]Tabella E Superiori'!P618</f>
        <v>RITARDO MENTALE MODERATO -DISTURBO DEL FUNZIONAMENTO SOCIALE</v>
      </c>
      <c r="R618" s="107" t="str">
        <f>'[1]Tabella E Superiori'!Q618</f>
        <v>EH</v>
      </c>
      <c r="S618" s="107" t="str">
        <f>'[1]Tabella E Superiori'!R618</f>
        <v>SI</v>
      </c>
      <c r="T618" s="107">
        <f>'[1]Tabella E Superiori'!S618</f>
        <v>0</v>
      </c>
      <c r="U618" s="107">
        <f>'[1]Tabella E Superiori'!T618</f>
        <v>0</v>
      </c>
      <c r="V618" s="107">
        <f>'[1]Tabella E Superiori'!U618</f>
        <v>0</v>
      </c>
      <c r="W618" s="107" t="str">
        <f>'[1]Tabella E Superiori'!V618</f>
        <v>AD02</v>
      </c>
      <c r="X618" s="107">
        <f>'[1]Tabella E Superiori'!W618</f>
        <v>0</v>
      </c>
      <c r="Y618" s="107">
        <f>'[1]Tabella E Superiori'!X618</f>
        <v>0</v>
      </c>
      <c r="Z618" s="107">
        <f>'[1]Tabella E Superiori'!Y618</f>
        <v>0</v>
      </c>
      <c r="AA618" s="107">
        <f>'[1]Tabella E Superiori'!Z618</f>
        <v>0</v>
      </c>
      <c r="AB618" s="91">
        <f t="shared" si="18"/>
        <v>1</v>
      </c>
    </row>
    <row r="619" spans="1:28" ht="15" hidden="1" customHeight="1">
      <c r="A619" s="92" t="str">
        <f t="shared" si="19"/>
        <v>ENIS011007</v>
      </c>
      <c r="B619" s="107" t="str">
        <f>'[1]Tabella E Superiori'!A619</f>
        <v>ENIS011007</v>
      </c>
      <c r="C619" s="107" t="str">
        <f>'[1]Tabella E Superiori'!B619</f>
        <v>ENPM01101P</v>
      </c>
      <c r="D619" s="107" t="str">
        <f>'[1]Tabella E Superiori'!C619</f>
        <v>LI11</v>
      </c>
      <c r="E619" s="107" t="str">
        <f>'[1]Tabella E Superiori'!D619</f>
        <v>EN</v>
      </c>
      <c r="F619" s="107" t="str">
        <f>'[1]Tabella E Superiori'!E619</f>
        <v>ENNA</v>
      </c>
      <c r="G619" s="107" t="str">
        <f>'[1]Tabella E Superiori'!F619</f>
        <v>SS</v>
      </c>
      <c r="H619" s="107" t="str">
        <f>'[1]Tabella E Superiori'!G619</f>
        <v>I.I.S. N. COLAJANNI</v>
      </c>
      <c r="I619" s="107" t="str">
        <f>'[1]Tabella E Superiori'!H619</f>
        <v>7531762(ENIS011007/SS/T.F.)</v>
      </c>
      <c r="J619" s="107" t="str">
        <f>'[1]Tabella E Superiori'!I619</f>
        <v>M</v>
      </c>
      <c r="K619" s="150">
        <f>'[1]Tabella E Superiori'!J619</f>
        <v>37525</v>
      </c>
      <c r="L619" s="107" t="str">
        <f>'[1]Tabella E Superiori'!K619</f>
        <v>IT</v>
      </c>
      <c r="M619" s="107">
        <f>'[1]Tabella E Superiori'!L619</f>
        <v>3</v>
      </c>
      <c r="N619" s="107" t="str">
        <f>'[1]Tabella E Superiori'!M619</f>
        <v>F71</v>
      </c>
      <c r="O619" s="107" t="str">
        <f>'[1]Tabella E Superiori'!N619</f>
        <v>G40</v>
      </c>
      <c r="P619" s="107">
        <f>'[1]Tabella E Superiori'!O619</f>
        <v>0</v>
      </c>
      <c r="Q619" s="107" t="str">
        <f>'[1]Tabella E Superiori'!P619</f>
        <v>RITARDO MENTALE DI GRAVITA' MEDIA  - EPILESSIA</v>
      </c>
      <c r="R619" s="107" t="str">
        <f>'[1]Tabella E Superiori'!Q619</f>
        <v>EH</v>
      </c>
      <c r="S619" s="107" t="str">
        <f>'[1]Tabella E Superiori'!R619</f>
        <v>SI</v>
      </c>
      <c r="T619" s="107">
        <f>'[1]Tabella E Superiori'!S619</f>
        <v>0</v>
      </c>
      <c r="U619" s="107">
        <f>'[1]Tabella E Superiori'!T619</f>
        <v>0</v>
      </c>
      <c r="V619" s="107">
        <f>'[1]Tabella E Superiori'!U619</f>
        <v>0</v>
      </c>
      <c r="W619" s="107" t="str">
        <f>'[1]Tabella E Superiori'!V619</f>
        <v>AD02</v>
      </c>
      <c r="X619" s="107">
        <f>'[1]Tabella E Superiori'!W619</f>
        <v>0</v>
      </c>
      <c r="Y619" s="107">
        <f>'[1]Tabella E Superiori'!X619</f>
        <v>0</v>
      </c>
      <c r="Z619" s="107">
        <f>'[1]Tabella E Superiori'!Y619</f>
        <v>0</v>
      </c>
      <c r="AA619" s="107">
        <f>'[1]Tabella E Superiori'!Z619</f>
        <v>0</v>
      </c>
      <c r="AB619" s="91">
        <f t="shared" si="18"/>
        <v>1</v>
      </c>
    </row>
    <row r="620" spans="1:28" ht="15" hidden="1" customHeight="1">
      <c r="A620" s="92" t="str">
        <f t="shared" si="19"/>
        <v>ENIS011007</v>
      </c>
      <c r="B620" s="107" t="str">
        <f>'[1]Tabella E Superiori'!A620</f>
        <v>ENIS011007</v>
      </c>
      <c r="C620" s="107" t="str">
        <f>'[1]Tabella E Superiori'!B620</f>
        <v>ENPM01101P</v>
      </c>
      <c r="D620" s="107" t="str">
        <f>'[1]Tabella E Superiori'!C620</f>
        <v>LI11</v>
      </c>
      <c r="E620" s="107" t="str">
        <f>'[1]Tabella E Superiori'!D620</f>
        <v>EN</v>
      </c>
      <c r="F620" s="107" t="str">
        <f>'[1]Tabella E Superiori'!E620</f>
        <v>ENNA</v>
      </c>
      <c r="G620" s="107" t="str">
        <f>'[1]Tabella E Superiori'!F620</f>
        <v>SS</v>
      </c>
      <c r="H620" s="107" t="str">
        <f>'[1]Tabella E Superiori'!G620</f>
        <v>I.I.S. N. COLAJANNI</v>
      </c>
      <c r="I620" s="107" t="str">
        <f>'[1]Tabella E Superiori'!H620</f>
        <v>6402971(ENIS011007/SS/C.E.)</v>
      </c>
      <c r="J620" s="107" t="str">
        <f>'[1]Tabella E Superiori'!I620</f>
        <v>M</v>
      </c>
      <c r="K620" s="150">
        <f>'[1]Tabella E Superiori'!J620</f>
        <v>33670</v>
      </c>
      <c r="L620" s="107" t="str">
        <f>'[1]Tabella E Superiori'!K620</f>
        <v>IT</v>
      </c>
      <c r="M620" s="107">
        <f>'[1]Tabella E Superiori'!L620</f>
        <v>5</v>
      </c>
      <c r="N620" s="107" t="str">
        <f>'[1]Tabella E Superiori'!M620</f>
        <v xml:space="preserve">F72 </v>
      </c>
      <c r="O620" s="107" t="str">
        <f>'[1]Tabella E Superiori'!N620</f>
        <v>F84.9</v>
      </c>
      <c r="P620" s="107">
        <f>'[1]Tabella E Superiori'!O620</f>
        <v>0</v>
      </c>
      <c r="Q620" s="107" t="str">
        <f>'[1]Tabella E Superiori'!P620</f>
        <v>RITARDO MENTALE GRAVE ASSOCIATO A DISTURBO DELLO SPETTRO AUTISTICO DISTURBO DEL LINGUAGGIO INCONTINENZA</v>
      </c>
      <c r="R620" s="107" t="str">
        <f>'[1]Tabella E Superiori'!Q620</f>
        <v>EH</v>
      </c>
      <c r="S620" s="107" t="str">
        <f>'[1]Tabella E Superiori'!R620</f>
        <v>SI</v>
      </c>
      <c r="T620" s="107" t="str">
        <f>'[1]Tabella E Superiori'!S620</f>
        <v>SI</v>
      </c>
      <c r="U620" s="107" t="str">
        <f>'[1]Tabella E Superiori'!T620</f>
        <v>SI</v>
      </c>
      <c r="V620" s="107">
        <f>'[1]Tabella E Superiori'!U620</f>
        <v>0</v>
      </c>
      <c r="W620" s="107" t="str">
        <f>'[1]Tabella E Superiori'!V620</f>
        <v>AD02</v>
      </c>
      <c r="X620" s="107">
        <f>'[1]Tabella E Superiori'!W620</f>
        <v>0</v>
      </c>
      <c r="Y620" s="107">
        <f>'[1]Tabella E Superiori'!X620</f>
        <v>0</v>
      </c>
      <c r="Z620" s="107">
        <f>'[1]Tabella E Superiori'!Y620</f>
        <v>0</v>
      </c>
      <c r="AA620" s="107">
        <f>'[1]Tabella E Superiori'!Z620</f>
        <v>0</v>
      </c>
      <c r="AB620" s="91">
        <f t="shared" si="18"/>
        <v>1</v>
      </c>
    </row>
    <row r="621" spans="1:28" ht="15" hidden="1" customHeight="1">
      <c r="A621" s="92" t="str">
        <f t="shared" si="19"/>
        <v>ENIS011007</v>
      </c>
      <c r="B621" s="107" t="str">
        <f>'[1]Tabella E Superiori'!A621</f>
        <v>ENIS011007</v>
      </c>
      <c r="C621" s="107" t="str">
        <f>'[1]Tabella E Superiori'!B621</f>
        <v>ENPM01101P</v>
      </c>
      <c r="D621" s="107" t="str">
        <f>'[1]Tabella E Superiori'!C621</f>
        <v>LI11</v>
      </c>
      <c r="E621" s="107" t="str">
        <f>'[1]Tabella E Superiori'!D621</f>
        <v>EN</v>
      </c>
      <c r="F621" s="107" t="str">
        <f>'[1]Tabella E Superiori'!E621</f>
        <v>ENNA</v>
      </c>
      <c r="G621" s="107" t="str">
        <f>'[1]Tabella E Superiori'!F621</f>
        <v>SS</v>
      </c>
      <c r="H621" s="107" t="str">
        <f>'[1]Tabella E Superiori'!G621</f>
        <v>I.I.S. N. COLAJANNI</v>
      </c>
      <c r="I621" s="107" t="str">
        <f>'[1]Tabella E Superiori'!H621</f>
        <v>7979582(ENIS011007/SS/P.C.M.)</v>
      </c>
      <c r="J621" s="107" t="str">
        <f>'[1]Tabella E Superiori'!I621</f>
        <v>F</v>
      </c>
      <c r="K621" s="150">
        <f>'[1]Tabella E Superiori'!J621</f>
        <v>35624</v>
      </c>
      <c r="L621" s="107" t="str">
        <f>'[1]Tabella E Superiori'!K621</f>
        <v>IT</v>
      </c>
      <c r="M621" s="107">
        <f>'[1]Tabella E Superiori'!L621</f>
        <v>5</v>
      </c>
      <c r="N621" s="107" t="str">
        <f>'[1]Tabella E Superiori'!M621</f>
        <v>Q 93.5</v>
      </c>
      <c r="O621" s="107">
        <f>'[1]Tabella E Superiori'!N621</f>
        <v>0</v>
      </c>
      <c r="P621" s="107">
        <f>'[1]Tabella E Superiori'!O621</f>
        <v>0</v>
      </c>
      <c r="Q621" s="107" t="str">
        <f>'[1]Tabella E Superiori'!P621</f>
        <v>SINDROME DI SMITH MEGENIS DISTURBO DELLO SPETTRO DELLA SCHIZOFRENIA DISABILITA' INTELLETTIVA GRAVE</v>
      </c>
      <c r="R621" s="107" t="str">
        <f>'[1]Tabella E Superiori'!Q621</f>
        <v>EH</v>
      </c>
      <c r="S621" s="107" t="str">
        <f>'[1]Tabella E Superiori'!R621</f>
        <v>SI</v>
      </c>
      <c r="T621" s="107">
        <f>'[1]Tabella E Superiori'!S621</f>
        <v>0</v>
      </c>
      <c r="U621" s="107">
        <f>'[1]Tabella E Superiori'!T621</f>
        <v>0</v>
      </c>
      <c r="V621" s="107">
        <f>'[1]Tabella E Superiori'!U621</f>
        <v>0</v>
      </c>
      <c r="W621" s="107" t="str">
        <f>'[1]Tabella E Superiori'!V621</f>
        <v>AD02</v>
      </c>
      <c r="X621" s="107">
        <f>'[1]Tabella E Superiori'!W621</f>
        <v>0</v>
      </c>
      <c r="Y621" s="107">
        <f>'[1]Tabella E Superiori'!X621</f>
        <v>0</v>
      </c>
      <c r="Z621" s="107">
        <f>'[1]Tabella E Superiori'!Y621</f>
        <v>0</v>
      </c>
      <c r="AA621" s="107">
        <f>'[1]Tabella E Superiori'!Z621</f>
        <v>0</v>
      </c>
      <c r="AB621" s="91">
        <f t="shared" si="18"/>
        <v>1</v>
      </c>
    </row>
    <row r="622" spans="1:28" ht="15" hidden="1" customHeight="1">
      <c r="A622" s="92" t="str">
        <f t="shared" si="19"/>
        <v>ENIS011007</v>
      </c>
      <c r="B622" s="107" t="str">
        <f>'[1]Tabella E Superiori'!A622</f>
        <v>ENIS011007</v>
      </c>
      <c r="C622" s="107" t="str">
        <f>'[1]Tabella E Superiori'!B622</f>
        <v>ENPM01101P</v>
      </c>
      <c r="D622" s="107" t="str">
        <f>'[1]Tabella E Superiori'!C622</f>
        <v>LI11</v>
      </c>
      <c r="E622" s="107" t="str">
        <f>'[1]Tabella E Superiori'!D622</f>
        <v>EN</v>
      </c>
      <c r="F622" s="107" t="str">
        <f>'[1]Tabella E Superiori'!E622</f>
        <v>ENNA</v>
      </c>
      <c r="G622" s="107" t="str">
        <f>'[1]Tabella E Superiori'!F622</f>
        <v>SS</v>
      </c>
      <c r="H622" s="107" t="str">
        <f>'[1]Tabella E Superiori'!G622</f>
        <v>I.I.S. N. COLAJANNI</v>
      </c>
      <c r="I622" s="107" t="str">
        <f>'[1]Tabella E Superiori'!H622</f>
        <v>9691227(ENIS011007/SS/G.C.C.)</v>
      </c>
      <c r="J622" s="107" t="str">
        <f>'[1]Tabella E Superiori'!I622</f>
        <v>F</v>
      </c>
      <c r="K622" s="150">
        <f>'[1]Tabella E Superiori'!J622</f>
        <v>37103</v>
      </c>
      <c r="L622" s="107" t="str">
        <f>'[1]Tabella E Superiori'!K622</f>
        <v>IT</v>
      </c>
      <c r="M622" s="107">
        <f>'[1]Tabella E Superiori'!L622</f>
        <v>5</v>
      </c>
      <c r="N622" s="107" t="str">
        <f>'[1]Tabella E Superiori'!M622</f>
        <v>H90.4</v>
      </c>
      <c r="O622" s="107">
        <f>'[1]Tabella E Superiori'!N622</f>
        <v>0</v>
      </c>
      <c r="P622" s="107">
        <f>'[1]Tabella E Superiori'!O622</f>
        <v>0</v>
      </c>
      <c r="Q622" s="107" t="str">
        <f>'[1]Tabella E Superiori'!P622</f>
        <v>SORDITA' NEUROSENSORIALE MONOLATERALE SINISTRO CON MANTENIMENTO DELLA FUNZIONE UDITIVA CONTRO LATERALE</v>
      </c>
      <c r="R622" s="107" t="str">
        <f>'[1]Tabella E Superiori'!Q622</f>
        <v>DH</v>
      </c>
      <c r="S622" s="107" t="str">
        <f>'[1]Tabella E Superiori'!R622</f>
        <v>NO</v>
      </c>
      <c r="T622" s="107">
        <f>'[1]Tabella E Superiori'!S622</f>
        <v>0</v>
      </c>
      <c r="U622" s="107">
        <f>'[1]Tabella E Superiori'!T622</f>
        <v>0</v>
      </c>
      <c r="V622" s="107">
        <f>'[1]Tabella E Superiori'!U622</f>
        <v>0</v>
      </c>
      <c r="W622" s="107" t="str">
        <f>'[1]Tabella E Superiori'!V622</f>
        <v>AD02</v>
      </c>
      <c r="X622" s="107">
        <f>'[1]Tabella E Superiori'!W622</f>
        <v>0</v>
      </c>
      <c r="Y622" s="107">
        <f>'[1]Tabella E Superiori'!X622</f>
        <v>0</v>
      </c>
      <c r="Z622" s="107">
        <f>'[1]Tabella E Superiori'!Y622</f>
        <v>0</v>
      </c>
      <c r="AA622" s="107">
        <f>'[1]Tabella E Superiori'!Z622</f>
        <v>0</v>
      </c>
      <c r="AB622" s="91">
        <f t="shared" si="18"/>
        <v>1</v>
      </c>
    </row>
    <row r="623" spans="1:28" ht="15" hidden="1" customHeight="1">
      <c r="A623" s="92" t="str">
        <f t="shared" si="19"/>
        <v>ENIS011007</v>
      </c>
      <c r="B623" s="107" t="str">
        <f>'[1]Tabella E Superiori'!A623</f>
        <v>ENIS011007</v>
      </c>
      <c r="C623" s="107" t="str">
        <f>'[1]Tabella E Superiori'!B623</f>
        <v>ENPM01101P</v>
      </c>
      <c r="D623" s="107" t="str">
        <f>'[1]Tabella E Superiori'!C623</f>
        <v>LI13</v>
      </c>
      <c r="E623" s="107" t="str">
        <f>'[1]Tabella E Superiori'!D623</f>
        <v>EN</v>
      </c>
      <c r="F623" s="107">
        <f>'[1]Tabella E Superiori'!E623</f>
        <v>0</v>
      </c>
      <c r="G623" s="107" t="str">
        <f>'[1]Tabella E Superiori'!F623</f>
        <v>SS</v>
      </c>
      <c r="H623" s="107" t="str">
        <f>'[1]Tabella E Superiori'!G623</f>
        <v>I.I.S. N. COLAJANNI</v>
      </c>
      <c r="I623" s="107" t="str">
        <f>'[1]Tabella E Superiori'!H623</f>
        <v>ENIS011007/SS/T.B.)</v>
      </c>
      <c r="J623" s="107" t="str">
        <f>'[1]Tabella E Superiori'!I623</f>
        <v>F</v>
      </c>
      <c r="K623" s="150">
        <f>'[1]Tabella E Superiori'!J623</f>
        <v>38374</v>
      </c>
      <c r="L623" s="107" t="str">
        <f>'[1]Tabella E Superiori'!K623</f>
        <v>IT</v>
      </c>
      <c r="M623" s="107">
        <f>'[1]Tabella E Superiori'!L623</f>
        <v>1</v>
      </c>
      <c r="N623" s="107" t="str">
        <f>'[1]Tabella E Superiori'!M623</f>
        <v>F70,8</v>
      </c>
      <c r="O623" s="107">
        <f>'[1]Tabella E Superiori'!N623</f>
        <v>0</v>
      </c>
      <c r="P623" s="107">
        <f>'[1]Tabella E Superiori'!O623</f>
        <v>0</v>
      </c>
      <c r="Q623" s="107" t="str">
        <f>'[1]Tabella E Superiori'!P623</f>
        <v>RITARDO MENTALE LIEVE IN SOGGETTO CON ASPETTI DI INSTABILITA' ATTENTIVA E COMPORTAMETALE</v>
      </c>
      <c r="R623" s="107" t="str">
        <f>'[1]Tabella E Superiori'!Q623</f>
        <v>EH</v>
      </c>
      <c r="S623" s="107" t="str">
        <f>'[1]Tabella E Superiori'!R623</f>
        <v>NO</v>
      </c>
      <c r="T623" s="107">
        <f>'[1]Tabella E Superiori'!S623</f>
        <v>0</v>
      </c>
      <c r="U623" s="107">
        <f>'[1]Tabella E Superiori'!T623</f>
        <v>0</v>
      </c>
      <c r="V623" s="107">
        <f>'[1]Tabella E Superiori'!U623</f>
        <v>0</v>
      </c>
      <c r="W623" s="107" t="str">
        <f>'[1]Tabella E Superiori'!V623</f>
        <v>AD02</v>
      </c>
      <c r="X623" s="107">
        <f>'[1]Tabella E Superiori'!W623</f>
        <v>0</v>
      </c>
      <c r="Y623" s="107">
        <f>'[1]Tabella E Superiori'!X623</f>
        <v>0</v>
      </c>
      <c r="Z623" s="107">
        <f>'[1]Tabella E Superiori'!Y623</f>
        <v>0</v>
      </c>
      <c r="AA623" s="107">
        <f>'[1]Tabella E Superiori'!Z623</f>
        <v>0</v>
      </c>
      <c r="AB623" s="91">
        <f t="shared" si="18"/>
        <v>1</v>
      </c>
    </row>
    <row r="624" spans="1:28" ht="15" hidden="1" customHeight="1">
      <c r="A624" s="92" t="str">
        <f t="shared" si="19"/>
        <v>ENIS01300V</v>
      </c>
      <c r="B624" s="107" t="str">
        <f>'[1]Tabella E Superiori'!A624</f>
        <v>ENIS01300V</v>
      </c>
      <c r="C624" s="107" t="str">
        <f>'[1]Tabella E Superiori'!B624</f>
        <v>ENPS013019</v>
      </c>
      <c r="D624" s="107" t="str">
        <f>'[1]Tabella E Superiori'!C624</f>
        <v>LI02</v>
      </c>
      <c r="E624" s="107" t="str">
        <f>'[1]Tabella E Superiori'!D624</f>
        <v>EN</v>
      </c>
      <c r="F624" s="107" t="str">
        <f>'[1]Tabella E Superiori'!E624</f>
        <v>TROINA</v>
      </c>
      <c r="G624" s="107" t="str">
        <f>'[1]Tabella E Superiori'!F624</f>
        <v>SS</v>
      </c>
      <c r="H624" s="107" t="str">
        <f>'[1]Tabella E Superiori'!G624</f>
        <v>I.I.S." E. MAJORANA</v>
      </c>
      <c r="I624" s="107" t="str">
        <f>'[1]Tabella E Superiori'!H624</f>
        <v>ENIS01300V/SS/C.G</v>
      </c>
      <c r="J624" s="107" t="str">
        <f>'[1]Tabella E Superiori'!I624</f>
        <v>M</v>
      </c>
      <c r="K624" s="150">
        <f>'[1]Tabella E Superiori'!J624</f>
        <v>38454</v>
      </c>
      <c r="L624" s="107" t="str">
        <f>'[1]Tabella E Superiori'!K624</f>
        <v>IT</v>
      </c>
      <c r="M624" s="107">
        <f>'[1]Tabella E Superiori'!L624</f>
        <v>1</v>
      </c>
      <c r="N624" s="107" t="str">
        <f>'[1]Tabella E Superiori'!M624</f>
        <v>F79</v>
      </c>
      <c r="O624" s="107" t="str">
        <f>'[1]Tabella E Superiori'!N624</f>
        <v>F.80.2</v>
      </c>
      <c r="P624" s="107">
        <f>'[1]Tabella E Superiori'!O624</f>
        <v>0</v>
      </c>
      <c r="Q624" s="107">
        <f>'[1]Tabella E Superiori'!P624</f>
        <v>0</v>
      </c>
      <c r="R624" s="107" t="str">
        <f>'[1]Tabella E Superiori'!Q624</f>
        <v>EHG</v>
      </c>
      <c r="S624" s="107" t="str">
        <f>'[1]Tabella E Superiori'!R624</f>
        <v>NO</v>
      </c>
      <c r="T624" s="107" t="str">
        <f>'[1]Tabella E Superiori'!S624</f>
        <v>NO</v>
      </c>
      <c r="U624" s="107" t="str">
        <f>'[1]Tabella E Superiori'!T624</f>
        <v>NO</v>
      </c>
      <c r="V624" s="107" t="str">
        <f>'[1]Tabella E Superiori'!U624</f>
        <v>NO</v>
      </c>
      <c r="W624" s="107" t="str">
        <f>'[1]Tabella E Superiori'!V624</f>
        <v>AD03</v>
      </c>
      <c r="X624" s="107">
        <f>'[1]Tabella E Superiori'!W624</f>
        <v>0</v>
      </c>
      <c r="Y624" s="107">
        <f>'[1]Tabella E Superiori'!X624</f>
        <v>0</v>
      </c>
      <c r="Z624" s="107">
        <f>'[1]Tabella E Superiori'!Y624</f>
        <v>0</v>
      </c>
      <c r="AA624" s="107">
        <f>'[1]Tabella E Superiori'!Z624</f>
        <v>0</v>
      </c>
      <c r="AB624" s="91">
        <f t="shared" si="18"/>
        <v>1</v>
      </c>
    </row>
    <row r="625" spans="1:28" ht="15" hidden="1" customHeight="1">
      <c r="A625" s="92" t="str">
        <f t="shared" si="19"/>
        <v>ENIS01300V</v>
      </c>
      <c r="B625" s="107" t="str">
        <f>'[1]Tabella E Superiori'!A625</f>
        <v>ENIS01300V</v>
      </c>
      <c r="C625" s="107" t="str">
        <f>'[1]Tabella E Superiori'!B625</f>
        <v>ENPS013019</v>
      </c>
      <c r="D625" s="107" t="str">
        <f>'[1]Tabella E Superiori'!C625</f>
        <v>LI02</v>
      </c>
      <c r="E625" s="107" t="str">
        <f>'[1]Tabella E Superiori'!D625</f>
        <v>EN</v>
      </c>
      <c r="F625" s="107" t="str">
        <f>'[1]Tabella E Superiori'!E625</f>
        <v>TROINA</v>
      </c>
      <c r="G625" s="107" t="str">
        <f>'[1]Tabella E Superiori'!F625</f>
        <v>SS</v>
      </c>
      <c r="H625" s="107" t="str">
        <f>'[1]Tabella E Superiori'!G625</f>
        <v>I.I.S." E. MAJORANA</v>
      </c>
      <c r="I625" s="107" t="str">
        <f>'[1]Tabella E Superiori'!H625</f>
        <v>ENIS01300V/SS/R.S</v>
      </c>
      <c r="J625" s="107" t="str">
        <f>'[1]Tabella E Superiori'!I625</f>
        <v>F</v>
      </c>
      <c r="K625" s="150">
        <f>'[1]Tabella E Superiori'!J625</f>
        <v>37200</v>
      </c>
      <c r="L625" s="107" t="str">
        <f>'[1]Tabella E Superiori'!K625</f>
        <v>IT</v>
      </c>
      <c r="M625" s="107">
        <f>'[1]Tabella E Superiori'!L625</f>
        <v>4</v>
      </c>
      <c r="N625" s="107" t="str">
        <f>'[1]Tabella E Superiori'!M625</f>
        <v>F.71</v>
      </c>
      <c r="O625" s="107">
        <f>'[1]Tabella E Superiori'!N625</f>
        <v>0</v>
      </c>
      <c r="P625" s="107">
        <f>'[1]Tabella E Superiori'!O625</f>
        <v>0</v>
      </c>
      <c r="Q625" s="107">
        <f>'[1]Tabella E Superiori'!P625</f>
        <v>0</v>
      </c>
      <c r="R625" s="107" t="str">
        <f>'[1]Tabella E Superiori'!Q625</f>
        <v>EHG</v>
      </c>
      <c r="S625" s="107" t="str">
        <f>'[1]Tabella E Superiori'!R625</f>
        <v>SI</v>
      </c>
      <c r="T625" s="107" t="str">
        <f>'[1]Tabella E Superiori'!S625</f>
        <v>NO</v>
      </c>
      <c r="U625" s="107" t="str">
        <f>'[1]Tabella E Superiori'!T625</f>
        <v>SI</v>
      </c>
      <c r="V625" s="107" t="str">
        <f>'[1]Tabella E Superiori'!U625</f>
        <v>NO</v>
      </c>
      <c r="W625" s="107" t="str">
        <f>'[1]Tabella E Superiori'!V625</f>
        <v>AD03</v>
      </c>
      <c r="X625" s="107">
        <f>'[1]Tabella E Superiori'!W625</f>
        <v>0</v>
      </c>
      <c r="Y625" s="107">
        <f>'[1]Tabella E Superiori'!X625</f>
        <v>0</v>
      </c>
      <c r="Z625" s="107">
        <f>'[1]Tabella E Superiori'!Y625</f>
        <v>0</v>
      </c>
      <c r="AA625" s="107">
        <f>'[1]Tabella E Superiori'!Z625</f>
        <v>0</v>
      </c>
      <c r="AB625" s="91">
        <f t="shared" si="18"/>
        <v>1</v>
      </c>
    </row>
    <row r="626" spans="1:28" ht="15" hidden="1" customHeight="1">
      <c r="A626" s="92" t="str">
        <f t="shared" si="19"/>
        <v>ENIS01300V</v>
      </c>
      <c r="B626" s="107" t="str">
        <f>'[1]Tabella E Superiori'!A626</f>
        <v>ENIS01300V</v>
      </c>
      <c r="C626" s="107" t="str">
        <f>'[1]Tabella E Superiori'!B626</f>
        <v>ENRH013013</v>
      </c>
      <c r="D626" s="107" t="str">
        <f>'[1]Tabella E Superiori'!C626</f>
        <v>IP17</v>
      </c>
      <c r="E626" s="107" t="str">
        <f>'[1]Tabella E Superiori'!D626</f>
        <v>EN</v>
      </c>
      <c r="F626" s="107" t="str">
        <f>'[1]Tabella E Superiori'!E626</f>
        <v>TROINA</v>
      </c>
      <c r="G626" s="107" t="str">
        <f>'[1]Tabella E Superiori'!F626</f>
        <v>SS</v>
      </c>
      <c r="H626" s="107" t="str">
        <f>'[1]Tabella E Superiori'!G626</f>
        <v>I.I.S." E. MAJORANA</v>
      </c>
      <c r="I626" s="107" t="str">
        <f>'[1]Tabella E Superiori'!H626</f>
        <v>ENIS01300V/SS/C.A</v>
      </c>
      <c r="J626" s="107" t="str">
        <f>'[1]Tabella E Superiori'!I626</f>
        <v>M</v>
      </c>
      <c r="K626" s="150">
        <f>'[1]Tabella E Superiori'!J626</f>
        <v>38351</v>
      </c>
      <c r="L626" s="107" t="str">
        <f>'[1]Tabella E Superiori'!K626</f>
        <v>IT</v>
      </c>
      <c r="M626" s="107">
        <f>'[1]Tabella E Superiori'!L626</f>
        <v>1</v>
      </c>
      <c r="N626" s="107" t="str">
        <f>'[1]Tabella E Superiori'!M626</f>
        <v>F.71</v>
      </c>
      <c r="O626" s="107">
        <f>'[1]Tabella E Superiori'!N626</f>
        <v>0</v>
      </c>
      <c r="P626" s="107">
        <f>'[1]Tabella E Superiori'!O626</f>
        <v>0</v>
      </c>
      <c r="Q626" s="107">
        <f>'[1]Tabella E Superiori'!P626</f>
        <v>0</v>
      </c>
      <c r="R626" s="107" t="str">
        <f>'[1]Tabella E Superiori'!Q626</f>
        <v>EHG</v>
      </c>
      <c r="S626" s="107" t="str">
        <f>'[1]Tabella E Superiori'!R626</f>
        <v>NO</v>
      </c>
      <c r="T626" s="107" t="str">
        <f>'[1]Tabella E Superiori'!S626</f>
        <v>NO</v>
      </c>
      <c r="U626" s="107" t="str">
        <f>'[1]Tabella E Superiori'!T626</f>
        <v>NO</v>
      </c>
      <c r="V626" s="107" t="str">
        <f>'[1]Tabella E Superiori'!U626</f>
        <v>NO</v>
      </c>
      <c r="W626" s="107" t="str">
        <f>'[1]Tabella E Superiori'!V626</f>
        <v>AD03</v>
      </c>
      <c r="X626" s="107">
        <f>'[1]Tabella E Superiori'!W626</f>
        <v>0</v>
      </c>
      <c r="Y626" s="107">
        <f>'[1]Tabella E Superiori'!X626</f>
        <v>0</v>
      </c>
      <c r="Z626" s="107">
        <f>'[1]Tabella E Superiori'!Y626</f>
        <v>0</v>
      </c>
      <c r="AA626" s="107">
        <f>'[1]Tabella E Superiori'!Z626</f>
        <v>0</v>
      </c>
      <c r="AB626" s="91">
        <f t="shared" si="18"/>
        <v>1</v>
      </c>
    </row>
    <row r="627" spans="1:28" ht="15" hidden="1" customHeight="1">
      <c r="A627" s="92" t="str">
        <f t="shared" si="19"/>
        <v>ENIS01300V</v>
      </c>
      <c r="B627" s="107" t="str">
        <f>'[1]Tabella E Superiori'!A627</f>
        <v>ENIS01300V</v>
      </c>
      <c r="C627" s="107" t="str">
        <f>'[1]Tabella E Superiori'!B627</f>
        <v>ENTD013015</v>
      </c>
      <c r="D627" s="107" t="str">
        <f>'[1]Tabella E Superiori'!C627</f>
        <v>IT24</v>
      </c>
      <c r="E627" s="107" t="str">
        <f>'[1]Tabella E Superiori'!D627</f>
        <v>EN</v>
      </c>
      <c r="F627" s="107" t="str">
        <f>'[1]Tabella E Superiori'!E627</f>
        <v>TROINA</v>
      </c>
      <c r="G627" s="107" t="str">
        <f>'[1]Tabella E Superiori'!F627</f>
        <v>SS</v>
      </c>
      <c r="H627" s="107" t="str">
        <f>'[1]Tabella E Superiori'!G627</f>
        <v>I.I.S." E. MAJORANA</v>
      </c>
      <c r="I627" s="107" t="str">
        <f>'[1]Tabella E Superiori'!H627</f>
        <v>ENIS01300V/SS/C.N</v>
      </c>
      <c r="J627" s="107" t="str">
        <f>'[1]Tabella E Superiori'!I627</f>
        <v>M</v>
      </c>
      <c r="K627" s="150">
        <f>'[1]Tabella E Superiori'!J627</f>
        <v>37950</v>
      </c>
      <c r="L627" s="107" t="str">
        <f>'[1]Tabella E Superiori'!K627</f>
        <v>IT</v>
      </c>
      <c r="M627" s="107">
        <f>'[1]Tabella E Superiori'!L627</f>
        <v>2</v>
      </c>
      <c r="N627" s="107" t="str">
        <f>'[1]Tabella E Superiori'!M627</f>
        <v>F.70</v>
      </c>
      <c r="O627" s="107">
        <f>'[1]Tabella E Superiori'!N627</f>
        <v>0</v>
      </c>
      <c r="P627" s="107">
        <f>'[1]Tabella E Superiori'!O627</f>
        <v>0</v>
      </c>
      <c r="Q627" s="107">
        <f>'[1]Tabella E Superiori'!P627</f>
        <v>0</v>
      </c>
      <c r="R627" s="107" t="str">
        <f>'[1]Tabella E Superiori'!Q627</f>
        <v>EHG</v>
      </c>
      <c r="S627" s="107" t="str">
        <f>'[1]Tabella E Superiori'!R627</f>
        <v>NO</v>
      </c>
      <c r="T627" s="107" t="str">
        <f>'[1]Tabella E Superiori'!S627</f>
        <v>NO</v>
      </c>
      <c r="U627" s="107" t="str">
        <f>'[1]Tabella E Superiori'!T627</f>
        <v>NO</v>
      </c>
      <c r="V627" s="107" t="str">
        <f>'[1]Tabella E Superiori'!U627</f>
        <v>NO</v>
      </c>
      <c r="W627" s="107" t="str">
        <f>'[1]Tabella E Superiori'!V627</f>
        <v>AD03</v>
      </c>
      <c r="X627" s="107">
        <f>'[1]Tabella E Superiori'!W627</f>
        <v>0</v>
      </c>
      <c r="Y627" s="107">
        <f>'[1]Tabella E Superiori'!X627</f>
        <v>0</v>
      </c>
      <c r="Z627" s="107">
        <f>'[1]Tabella E Superiori'!Y627</f>
        <v>0</v>
      </c>
      <c r="AA627" s="107">
        <f>'[1]Tabella E Superiori'!Z627</f>
        <v>0</v>
      </c>
      <c r="AB627" s="91">
        <f t="shared" si="18"/>
        <v>1</v>
      </c>
    </row>
    <row r="628" spans="1:28" ht="15" hidden="1" customHeight="1">
      <c r="A628" s="92" t="str">
        <f t="shared" si="19"/>
        <v>ENIS01300V</v>
      </c>
      <c r="B628" s="107" t="str">
        <f>'[1]Tabella E Superiori'!A628</f>
        <v>ENIS01300V</v>
      </c>
      <c r="C628" s="107" t="str">
        <f>'[1]Tabella E Superiori'!B628</f>
        <v>ENTD013015</v>
      </c>
      <c r="D628" s="107" t="str">
        <f>'[1]Tabella E Superiori'!C628</f>
        <v>ITAF</v>
      </c>
      <c r="E628" s="107" t="str">
        <f>'[1]Tabella E Superiori'!D628</f>
        <v>EN</v>
      </c>
      <c r="F628" s="107" t="str">
        <f>'[1]Tabella E Superiori'!E628</f>
        <v>TROINA</v>
      </c>
      <c r="G628" s="107" t="str">
        <f>'[1]Tabella E Superiori'!F628</f>
        <v>SS</v>
      </c>
      <c r="H628" s="107" t="str">
        <f>'[1]Tabella E Superiori'!G628</f>
        <v>I.I.S." E. MAJORANAENIS01300V/SS/F.D</v>
      </c>
      <c r="I628" s="107">
        <f>'[1]Tabella E Superiori'!H628</f>
        <v>0</v>
      </c>
      <c r="J628" s="107" t="str">
        <f>'[1]Tabella E Superiori'!I628</f>
        <v>M</v>
      </c>
      <c r="K628" s="150">
        <f>'[1]Tabella E Superiori'!J628</f>
        <v>36839</v>
      </c>
      <c r="L628" s="107" t="str">
        <f>'[1]Tabella E Superiori'!K628</f>
        <v>IT</v>
      </c>
      <c r="M628" s="107">
        <f>'[1]Tabella E Superiori'!L628</f>
        <v>4</v>
      </c>
      <c r="N628" s="107" t="str">
        <f>'[1]Tabella E Superiori'!M628</f>
        <v>F.71</v>
      </c>
      <c r="O628" s="107">
        <f>'[1]Tabella E Superiori'!N628</f>
        <v>0</v>
      </c>
      <c r="P628" s="107">
        <f>'[1]Tabella E Superiori'!O628</f>
        <v>0</v>
      </c>
      <c r="Q628" s="107">
        <f>'[1]Tabella E Superiori'!P628</f>
        <v>0</v>
      </c>
      <c r="R628" s="107" t="str">
        <f>'[1]Tabella E Superiori'!Q628</f>
        <v>EHG</v>
      </c>
      <c r="S628" s="107" t="str">
        <f>'[1]Tabella E Superiori'!R628</f>
        <v>NO</v>
      </c>
      <c r="T628" s="107" t="str">
        <f>'[1]Tabella E Superiori'!S628</f>
        <v>NO</v>
      </c>
      <c r="U628" s="107" t="str">
        <f>'[1]Tabella E Superiori'!T628</f>
        <v>NO</v>
      </c>
      <c r="V628" s="107" t="str">
        <f>'[1]Tabella E Superiori'!U628</f>
        <v>NO</v>
      </c>
      <c r="W628" s="107" t="str">
        <f>'[1]Tabella E Superiori'!V628</f>
        <v>AD03</v>
      </c>
      <c r="X628" s="107">
        <f>'[1]Tabella E Superiori'!W628</f>
        <v>0</v>
      </c>
      <c r="Y628" s="107">
        <f>'[1]Tabella E Superiori'!X628</f>
        <v>0</v>
      </c>
      <c r="Z628" s="107">
        <f>'[1]Tabella E Superiori'!Y628</f>
        <v>0</v>
      </c>
      <c r="AA628" s="107">
        <f>'[1]Tabella E Superiori'!Z628</f>
        <v>0</v>
      </c>
      <c r="AB628" s="91">
        <f t="shared" si="18"/>
        <v>1</v>
      </c>
    </row>
    <row r="629" spans="1:28" ht="15" hidden="1" customHeight="1">
      <c r="A629" s="92" t="str">
        <f t="shared" si="19"/>
        <v>ENIS017006</v>
      </c>
      <c r="B629" s="107" t="str">
        <f>'[1]Tabella E Superiori'!A629</f>
        <v>ENIS017006</v>
      </c>
      <c r="C629" s="107" t="str">
        <f>'[1]Tabella E Superiori'!B629</f>
        <v>ENPM01701N</v>
      </c>
      <c r="D629" s="107" t="str">
        <f>'[1]Tabella E Superiori'!C629</f>
        <v>LI11</v>
      </c>
      <c r="E629" s="107" t="str">
        <f>'[1]Tabella E Superiori'!D629</f>
        <v>EN</v>
      </c>
      <c r="F629" s="107" t="str">
        <f>'[1]Tabella E Superiori'!E629</f>
        <v>Piazza Armerina</v>
      </c>
      <c r="G629" s="107" t="str">
        <f>'[1]Tabella E Superiori'!F629</f>
        <v>SS</v>
      </c>
      <c r="H629" s="107" t="str">
        <f>'[1]Tabella E Superiori'!G629</f>
        <v>I.I.S. "LEONARDO DA VINCI" PIAZZA ARMERINA Liceo "F. Crispi"</v>
      </c>
      <c r="I629" s="107" t="str">
        <f>'[1]Tabella E Superiori'!H629</f>
        <v>ENIS017006/SS/N.S.</v>
      </c>
      <c r="J629" s="107" t="str">
        <f>'[1]Tabella E Superiori'!I629</f>
        <v>F</v>
      </c>
      <c r="K629" s="150">
        <f>'[1]Tabella E Superiori'!J629</f>
        <v>33718</v>
      </c>
      <c r="L629" s="107" t="str">
        <f>'[1]Tabella E Superiori'!K629</f>
        <v>IT</v>
      </c>
      <c r="M629" s="107">
        <f>'[1]Tabella E Superiori'!L629</f>
        <v>4</v>
      </c>
      <c r="N629" s="107" t="str">
        <f>'[1]Tabella E Superiori'!M629</f>
        <v>F72</v>
      </c>
      <c r="O629" s="107" t="str">
        <f>'[1]Tabella E Superiori'!N629</f>
        <v>G40.2</v>
      </c>
      <c r="P629" s="107">
        <f>'[1]Tabella E Superiori'!O629</f>
        <v>0</v>
      </c>
      <c r="Q629" s="107" t="str">
        <f>'[1]Tabella E Superiori'!P629</f>
        <v>Ritardo mentale grave-epilessia parziale Dismorfismi somatici</v>
      </c>
      <c r="R629" s="107" t="str">
        <f>'[1]Tabella E Superiori'!Q629</f>
        <v>EHG</v>
      </c>
      <c r="S629" s="107">
        <f>'[1]Tabella E Superiori'!R629</f>
        <v>0</v>
      </c>
      <c r="T629" s="107" t="str">
        <f>'[1]Tabella E Superiori'!S629</f>
        <v>SI</v>
      </c>
      <c r="U629" s="107">
        <f>'[1]Tabella E Superiori'!T629</f>
        <v>0</v>
      </c>
      <c r="V629" s="107">
        <f>'[1]Tabella E Superiori'!U629</f>
        <v>0</v>
      </c>
      <c r="W629" s="107" t="str">
        <f>'[1]Tabella E Superiori'!V629</f>
        <v>AD03</v>
      </c>
      <c r="X629" s="107">
        <f>'[1]Tabella E Superiori'!W629</f>
        <v>0</v>
      </c>
      <c r="Y629" s="107">
        <f>'[1]Tabella E Superiori'!X629</f>
        <v>0</v>
      </c>
      <c r="Z629" s="107">
        <f>'[1]Tabella E Superiori'!Y629</f>
        <v>0</v>
      </c>
      <c r="AA629" s="107">
        <f>'[1]Tabella E Superiori'!Z629</f>
        <v>0</v>
      </c>
      <c r="AB629" s="91">
        <f t="shared" si="18"/>
        <v>1</v>
      </c>
    </row>
    <row r="630" spans="1:28" ht="15" hidden="1" customHeight="1">
      <c r="A630" s="92" t="str">
        <f t="shared" si="19"/>
        <v>ENIS017006</v>
      </c>
      <c r="B630" s="107" t="str">
        <f>'[1]Tabella E Superiori'!A630</f>
        <v>ENIS017006</v>
      </c>
      <c r="C630" s="107" t="str">
        <f>'[1]Tabella E Superiori'!B630</f>
        <v>ENPM01701N</v>
      </c>
      <c r="D630" s="107" t="str">
        <f>'[1]Tabella E Superiori'!C630</f>
        <v>LI11</v>
      </c>
      <c r="E630" s="107" t="str">
        <f>'[1]Tabella E Superiori'!D630</f>
        <v>EN</v>
      </c>
      <c r="F630" s="107" t="str">
        <f>'[1]Tabella E Superiori'!E630</f>
        <v>Piazza Armerina</v>
      </c>
      <c r="G630" s="107" t="str">
        <f>'[1]Tabella E Superiori'!F630</f>
        <v>SS</v>
      </c>
      <c r="H630" s="107" t="str">
        <f>'[1]Tabella E Superiori'!G630</f>
        <v>I.I.S. "LEONARDO DA VINCI" PIAZZA ARMERINA Liceo "F. Crispi"</v>
      </c>
      <c r="I630" s="107" t="str">
        <f>'[1]Tabella E Superiori'!H630</f>
        <v>ENIS017006/SS/C.G.</v>
      </c>
      <c r="J630" s="107" t="str">
        <f>'[1]Tabella E Superiori'!I630</f>
        <v>F</v>
      </c>
      <c r="K630" s="150">
        <f>'[1]Tabella E Superiori'!J630</f>
        <v>37093</v>
      </c>
      <c r="L630" s="107" t="str">
        <f>'[1]Tabella E Superiori'!K630</f>
        <v>IT</v>
      </c>
      <c r="M630" s="107">
        <f>'[1]Tabella E Superiori'!L630</f>
        <v>5</v>
      </c>
      <c r="N630" s="107" t="str">
        <f>'[1]Tabella E Superiori'!M630</f>
        <v>C71</v>
      </c>
      <c r="O630" s="107" t="str">
        <f>'[1]Tabella E Superiori'!N630</f>
        <v>Q85</v>
      </c>
      <c r="P630" s="107">
        <f>'[1]Tabella E Superiori'!O630</f>
        <v>0</v>
      </c>
      <c r="Q630" s="107" t="str">
        <f>'[1]Tabella E Superiori'!P630</f>
        <v>Glioma-ipotalamo chiasmatico con derivazione biventricolo peritoneale</v>
      </c>
      <c r="R630" s="107" t="str">
        <f>'[1]Tabella E Superiori'!Q630</f>
        <v>EHG</v>
      </c>
      <c r="S630" s="107">
        <f>'[1]Tabella E Superiori'!R630</f>
        <v>0</v>
      </c>
      <c r="T630" s="107">
        <f>'[1]Tabella E Superiori'!S630</f>
        <v>0</v>
      </c>
      <c r="U630" s="107">
        <f>'[1]Tabella E Superiori'!T630</f>
        <v>0</v>
      </c>
      <c r="V630" s="107">
        <f>'[1]Tabella E Superiori'!U630</f>
        <v>0</v>
      </c>
      <c r="W630" s="107" t="str">
        <f>'[1]Tabella E Superiori'!V630</f>
        <v>AD03</v>
      </c>
      <c r="X630" s="107">
        <f>'[1]Tabella E Superiori'!W630</f>
        <v>0</v>
      </c>
      <c r="Y630" s="107">
        <f>'[1]Tabella E Superiori'!X630</f>
        <v>0</v>
      </c>
      <c r="Z630" s="107">
        <f>'[1]Tabella E Superiori'!Y630</f>
        <v>0</v>
      </c>
      <c r="AA630" s="107">
        <f>'[1]Tabella E Superiori'!Z630</f>
        <v>0</v>
      </c>
      <c r="AB630" s="91">
        <f t="shared" si="18"/>
        <v>1</v>
      </c>
    </row>
    <row r="631" spans="1:28" ht="15" hidden="1" customHeight="1">
      <c r="A631" s="92" t="str">
        <f t="shared" si="19"/>
        <v>ENIS017006</v>
      </c>
      <c r="B631" s="107" t="str">
        <f>'[1]Tabella E Superiori'!A631</f>
        <v>ENIS017006</v>
      </c>
      <c r="C631" s="107" t="str">
        <f>'[1]Tabella E Superiori'!B631</f>
        <v>ENPM01701N</v>
      </c>
      <c r="D631" s="107" t="str">
        <f>'[1]Tabella E Superiori'!C631</f>
        <v>LI11</v>
      </c>
      <c r="E631" s="107" t="str">
        <f>'[1]Tabella E Superiori'!D631</f>
        <v>EN</v>
      </c>
      <c r="F631" s="107" t="str">
        <f>'[1]Tabella E Superiori'!E631</f>
        <v>Piazza Armerina</v>
      </c>
      <c r="G631" s="107" t="str">
        <f>'[1]Tabella E Superiori'!F631</f>
        <v>SS</v>
      </c>
      <c r="H631" s="107" t="str">
        <f>'[1]Tabella E Superiori'!G631</f>
        <v>I.I.S. "LEONARDO DA VINCI" PIAZZA ARMERINA Liceo "F. Crispi"</v>
      </c>
      <c r="I631" s="107" t="str">
        <f>'[1]Tabella E Superiori'!H631</f>
        <v>ENIS017006/SS/P.M.</v>
      </c>
      <c r="J631" s="107" t="str">
        <f>'[1]Tabella E Superiori'!I631</f>
        <v>F</v>
      </c>
      <c r="K631" s="150">
        <f>'[1]Tabella E Superiori'!J631</f>
        <v>37175</v>
      </c>
      <c r="L631" s="107" t="str">
        <f>'[1]Tabella E Superiori'!K631</f>
        <v>IT</v>
      </c>
      <c r="M631" s="107">
        <f>'[1]Tabella E Superiori'!L631</f>
        <v>5</v>
      </c>
      <c r="N631" s="107" t="str">
        <f>'[1]Tabella E Superiori'!M631</f>
        <v>F72</v>
      </c>
      <c r="O631" s="107" t="str">
        <f>'[1]Tabella E Superiori'!N631</f>
        <v>G82,4</v>
      </c>
      <c r="P631" s="107">
        <f>'[1]Tabella E Superiori'!O631</f>
        <v>0</v>
      </c>
      <c r="Q631" s="107" t="str">
        <f>'[1]Tabella E Superiori'!P631</f>
        <v>Tetraparesi spastica associata</v>
      </c>
      <c r="R631" s="107" t="str">
        <f>'[1]Tabella E Superiori'!Q631</f>
        <v>EHG</v>
      </c>
      <c r="S631" s="107">
        <f>'[1]Tabella E Superiori'!R631</f>
        <v>0</v>
      </c>
      <c r="T631" s="107">
        <f>'[1]Tabella E Superiori'!S631</f>
        <v>0</v>
      </c>
      <c r="U631" s="107">
        <f>'[1]Tabella E Superiori'!T631</f>
        <v>0</v>
      </c>
      <c r="V631" s="107">
        <f>'[1]Tabella E Superiori'!U631</f>
        <v>0</v>
      </c>
      <c r="W631" s="107" t="str">
        <f>'[1]Tabella E Superiori'!V631</f>
        <v>AD03</v>
      </c>
      <c r="X631" s="107">
        <f>'[1]Tabella E Superiori'!W631</f>
        <v>0</v>
      </c>
      <c r="Y631" s="107">
        <f>'[1]Tabella E Superiori'!X631</f>
        <v>0</v>
      </c>
      <c r="Z631" s="107">
        <f>'[1]Tabella E Superiori'!Y631</f>
        <v>0</v>
      </c>
      <c r="AA631" s="107">
        <f>'[1]Tabella E Superiori'!Z631</f>
        <v>0</v>
      </c>
      <c r="AB631" s="91">
        <f t="shared" si="18"/>
        <v>1</v>
      </c>
    </row>
    <row r="632" spans="1:28" ht="15" hidden="1" customHeight="1">
      <c r="A632" s="92" t="str">
        <f t="shared" si="19"/>
        <v>ENRF017518</v>
      </c>
      <c r="B632" s="107" t="str">
        <f>'[1]Tabella E Superiori'!A632</f>
        <v>ENIS017006</v>
      </c>
      <c r="C632" s="107" t="str">
        <f>'[1]Tabella E Superiori'!B632</f>
        <v>ENRF017518</v>
      </c>
      <c r="D632" s="107" t="str">
        <f>'[1]Tabella E Superiori'!C632</f>
        <v>IP02</v>
      </c>
      <c r="E632" s="107" t="str">
        <f>'[1]Tabella E Superiori'!D632</f>
        <v>EN</v>
      </c>
      <c r="F632" s="107" t="str">
        <f>'[1]Tabella E Superiori'!E632</f>
        <v>Piazza armerina</v>
      </c>
      <c r="G632" s="107" t="str">
        <f>'[1]Tabella E Superiori'!F632</f>
        <v>SS</v>
      </c>
      <c r="H632" s="107" t="str">
        <f>'[1]Tabella E Superiori'!G632</f>
        <v>I.I.S. "LEONARDO DA VINCI" PIAZZA ARMERINA IPSS "Matilde Quattrino"</v>
      </c>
      <c r="I632" s="107" t="str">
        <f>'[1]Tabella E Superiori'!H632</f>
        <v>ENIS017006/SS/C.J.</v>
      </c>
      <c r="J632" s="107" t="str">
        <f>'[1]Tabella E Superiori'!I632</f>
        <v>M</v>
      </c>
      <c r="K632" s="150">
        <f>'[1]Tabella E Superiori'!J632</f>
        <v>36405</v>
      </c>
      <c r="L632" s="107" t="str">
        <f>'[1]Tabella E Superiori'!K632</f>
        <v>IT</v>
      </c>
      <c r="M632" s="107">
        <f>'[1]Tabella E Superiori'!L632</f>
        <v>1</v>
      </c>
      <c r="N632" s="107" t="str">
        <f>'[1]Tabella E Superiori'!M632</f>
        <v xml:space="preserve">F 90.9 </v>
      </c>
      <c r="O632" s="107" t="str">
        <f>'[1]Tabella E Superiori'!N632</f>
        <v xml:space="preserve"> </v>
      </c>
      <c r="P632" s="107" t="str">
        <f>'[1]Tabella E Superiori'!O632</f>
        <v xml:space="preserve"> </v>
      </c>
      <c r="Q632" s="107" t="str">
        <f>'[1]Tabella E Superiori'!P632</f>
        <v>Sindrome di Down</v>
      </c>
      <c r="R632" s="107" t="str">
        <f>'[1]Tabella E Superiori'!Q632</f>
        <v>EHG</v>
      </c>
      <c r="S632" s="107">
        <f>'[1]Tabella E Superiori'!R632</f>
        <v>0</v>
      </c>
      <c r="T632" s="107">
        <f>'[1]Tabella E Superiori'!S632</f>
        <v>0</v>
      </c>
      <c r="U632" s="107">
        <f>'[1]Tabella E Superiori'!T632</f>
        <v>0</v>
      </c>
      <c r="V632" s="107">
        <f>'[1]Tabella E Superiori'!U632</f>
        <v>0</v>
      </c>
      <c r="W632" s="107" t="str">
        <f>'[1]Tabella E Superiori'!V632</f>
        <v>AD03</v>
      </c>
      <c r="X632" s="107">
        <f>'[1]Tabella E Superiori'!W632</f>
        <v>0</v>
      </c>
      <c r="Y632" s="107">
        <f>'[1]Tabella E Superiori'!X632</f>
        <v>0</v>
      </c>
      <c r="Z632" s="107">
        <f>'[1]Tabella E Superiori'!Y632</f>
        <v>0</v>
      </c>
      <c r="AA632" s="107">
        <f>'[1]Tabella E Superiori'!Z632</f>
        <v>0</v>
      </c>
      <c r="AB632" s="91">
        <f t="shared" si="18"/>
        <v>1</v>
      </c>
    </row>
    <row r="633" spans="1:28" ht="15" hidden="1" customHeight="1">
      <c r="A633" s="92" t="str">
        <f t="shared" si="19"/>
        <v>ENRF017518</v>
      </c>
      <c r="B633" s="107" t="str">
        <f>'[1]Tabella E Superiori'!A633</f>
        <v>ENIS017006</v>
      </c>
      <c r="C633" s="107" t="str">
        <f>'[1]Tabella E Superiori'!B633</f>
        <v>ENRF017518</v>
      </c>
      <c r="D633" s="107" t="str">
        <f>'[1]Tabella E Superiori'!C633</f>
        <v>IP02</v>
      </c>
      <c r="E633" s="107" t="str">
        <f>'[1]Tabella E Superiori'!D633</f>
        <v>EN</v>
      </c>
      <c r="F633" s="107" t="str">
        <f>'[1]Tabella E Superiori'!E633</f>
        <v>Piazza armerina</v>
      </c>
      <c r="G633" s="107" t="str">
        <f>'[1]Tabella E Superiori'!F633</f>
        <v>SS</v>
      </c>
      <c r="H633" s="107" t="str">
        <f>'[1]Tabella E Superiori'!G633</f>
        <v>I.I.S. "LEONARDO DA VINCI" PIAZZA ARMERINA IPSS "Matilde Quattrino"</v>
      </c>
      <c r="I633" s="107" t="str">
        <f>'[1]Tabella E Superiori'!H633</f>
        <v>ENIS017006/SS/P.C</v>
      </c>
      <c r="J633" s="107" t="str">
        <f>'[1]Tabella E Superiori'!I633</f>
        <v>M</v>
      </c>
      <c r="K633" s="150">
        <f>'[1]Tabella E Superiori'!J633</f>
        <v>32261</v>
      </c>
      <c r="L633" s="107" t="str">
        <f>'[1]Tabella E Superiori'!K633</f>
        <v>IT</v>
      </c>
      <c r="M633" s="107">
        <f>'[1]Tabella E Superiori'!L633</f>
        <v>1</v>
      </c>
      <c r="N633" s="107" t="str">
        <f>'[1]Tabella E Superiori'!M633</f>
        <v xml:space="preserve">F72 </v>
      </c>
      <c r="O633" s="107" t="str">
        <f>'[1]Tabella E Superiori'!N633</f>
        <v>F 84</v>
      </c>
      <c r="P633" s="107">
        <f>'[1]Tabella E Superiori'!O633</f>
        <v>0</v>
      </c>
      <c r="Q633" s="107" t="str">
        <f>'[1]Tabella E Superiori'!P633</f>
        <v>Ritardo mentale grave  Disturbi della comunicazione e della relazione</v>
      </c>
      <c r="R633" s="107" t="str">
        <f>'[1]Tabella E Superiori'!Q633</f>
        <v>EHG</v>
      </c>
      <c r="S633" s="107">
        <f>'[1]Tabella E Superiori'!R633</f>
        <v>0</v>
      </c>
      <c r="T633" s="107">
        <f>'[1]Tabella E Superiori'!S633</f>
        <v>0</v>
      </c>
      <c r="U633" s="107">
        <f>'[1]Tabella E Superiori'!T633</f>
        <v>0</v>
      </c>
      <c r="V633" s="107">
        <f>'[1]Tabella E Superiori'!U633</f>
        <v>0</v>
      </c>
      <c r="W633" s="107" t="str">
        <f>'[1]Tabella E Superiori'!V633</f>
        <v>AD03</v>
      </c>
      <c r="X633" s="107">
        <f>'[1]Tabella E Superiori'!W633</f>
        <v>0</v>
      </c>
      <c r="Y633" s="107">
        <f>'[1]Tabella E Superiori'!X633</f>
        <v>0</v>
      </c>
      <c r="Z633" s="107">
        <f>'[1]Tabella E Superiori'!Y633</f>
        <v>0</v>
      </c>
      <c r="AA633" s="107">
        <f>'[1]Tabella E Superiori'!Z633</f>
        <v>0</v>
      </c>
      <c r="AB633" s="91">
        <f t="shared" si="18"/>
        <v>1</v>
      </c>
    </row>
    <row r="634" spans="1:28" ht="15" hidden="1" customHeight="1">
      <c r="A634" s="92" t="str">
        <f t="shared" si="19"/>
        <v>ENRF017518</v>
      </c>
      <c r="B634" s="107" t="str">
        <f>'[1]Tabella E Superiori'!A634</f>
        <v>ENIS017006</v>
      </c>
      <c r="C634" s="107" t="str">
        <f>'[1]Tabella E Superiori'!B634</f>
        <v>ENRF017518</v>
      </c>
      <c r="D634" s="107" t="str">
        <f>'[1]Tabella E Superiori'!C634</f>
        <v>IP02</v>
      </c>
      <c r="E634" s="107" t="str">
        <f>'[1]Tabella E Superiori'!D634</f>
        <v>EN</v>
      </c>
      <c r="F634" s="107" t="str">
        <f>'[1]Tabella E Superiori'!E634</f>
        <v>Piazza armerina</v>
      </c>
      <c r="G634" s="107" t="str">
        <f>'[1]Tabella E Superiori'!F634</f>
        <v>SS</v>
      </c>
      <c r="H634" s="107" t="str">
        <f>'[1]Tabella E Superiori'!G634</f>
        <v>I.I.S. "LEONARDO DA VINCI" PIAZZA ARMERINA IPSS "Matilde Quattrino"</v>
      </c>
      <c r="I634" s="107" t="str">
        <f>'[1]Tabella E Superiori'!H634</f>
        <v>ENIS017006/SS/L.M.</v>
      </c>
      <c r="J634" s="107" t="str">
        <f>'[1]Tabella E Superiori'!I634</f>
        <v>F</v>
      </c>
      <c r="K634" s="150">
        <f>'[1]Tabella E Superiori'!J634</f>
        <v>36285</v>
      </c>
      <c r="L634" s="107" t="str">
        <f>'[1]Tabella E Superiori'!K634</f>
        <v>IT</v>
      </c>
      <c r="M634" s="107">
        <f>'[1]Tabella E Superiori'!L634</f>
        <v>2</v>
      </c>
      <c r="N634" s="107" t="str">
        <f>'[1]Tabella E Superiori'!M634</f>
        <v>F71</v>
      </c>
      <c r="O634" s="107" t="str">
        <f>'[1]Tabella E Superiori'!N634</f>
        <v xml:space="preserve"> </v>
      </c>
      <c r="P634" s="107" t="str">
        <f>'[1]Tabella E Superiori'!O634</f>
        <v xml:space="preserve"> </v>
      </c>
      <c r="Q634" s="107" t="str">
        <f>'[1]Tabella E Superiori'!P634</f>
        <v>Ritardo mentale medio</v>
      </c>
      <c r="R634" s="107" t="str">
        <f>'[1]Tabella E Superiori'!Q634</f>
        <v>EHG</v>
      </c>
      <c r="S634" s="107">
        <f>'[1]Tabella E Superiori'!R634</f>
        <v>0</v>
      </c>
      <c r="T634" s="107">
        <f>'[1]Tabella E Superiori'!S634</f>
        <v>0</v>
      </c>
      <c r="U634" s="107">
        <f>'[1]Tabella E Superiori'!T634</f>
        <v>0</v>
      </c>
      <c r="V634" s="107">
        <f>'[1]Tabella E Superiori'!U634</f>
        <v>0</v>
      </c>
      <c r="W634" s="107" t="str">
        <f>'[1]Tabella E Superiori'!V634</f>
        <v>AD03</v>
      </c>
      <c r="X634" s="107">
        <f>'[1]Tabella E Superiori'!W634</f>
        <v>0</v>
      </c>
      <c r="Y634" s="107">
        <f>'[1]Tabella E Superiori'!X634</f>
        <v>0</v>
      </c>
      <c r="Z634" s="107">
        <f>'[1]Tabella E Superiori'!Y634</f>
        <v>0</v>
      </c>
      <c r="AA634" s="107">
        <f>'[1]Tabella E Superiori'!Z634</f>
        <v>0</v>
      </c>
      <c r="AB634" s="91">
        <f t="shared" si="18"/>
        <v>1</v>
      </c>
    </row>
    <row r="635" spans="1:28" ht="15" hidden="1" customHeight="1">
      <c r="A635" s="92" t="str">
        <f t="shared" si="19"/>
        <v>ENRF017518</v>
      </c>
      <c r="B635" s="107" t="str">
        <f>'[1]Tabella E Superiori'!A635</f>
        <v>ENIS017006</v>
      </c>
      <c r="C635" s="107" t="str">
        <f>'[1]Tabella E Superiori'!B635</f>
        <v>ENRF017518</v>
      </c>
      <c r="D635" s="107" t="str">
        <f>'[1]Tabella E Superiori'!C635</f>
        <v>IP02</v>
      </c>
      <c r="E635" s="107" t="str">
        <f>'[1]Tabella E Superiori'!D635</f>
        <v>EN</v>
      </c>
      <c r="F635" s="107" t="str">
        <f>'[1]Tabella E Superiori'!E635</f>
        <v>Piazza armerina</v>
      </c>
      <c r="G635" s="107" t="str">
        <f>'[1]Tabella E Superiori'!F635</f>
        <v>SS</v>
      </c>
      <c r="H635" s="107" t="str">
        <f>'[1]Tabella E Superiori'!G635</f>
        <v>I.I.S. "LEONARDO DA VINCI" PIAZZA ARMERINA IPISS "Matilde Quattrino"</v>
      </c>
      <c r="I635" s="107" t="str">
        <f>'[1]Tabella E Superiori'!H635</f>
        <v>ENIS017006/SS/C.C</v>
      </c>
      <c r="J635" s="107" t="str">
        <f>'[1]Tabella E Superiori'!I635</f>
        <v>F</v>
      </c>
      <c r="K635" s="150">
        <f>'[1]Tabella E Superiori'!J635</f>
        <v>35230</v>
      </c>
      <c r="L635" s="107" t="str">
        <f>'[1]Tabella E Superiori'!K635</f>
        <v>IT</v>
      </c>
      <c r="M635" s="107">
        <f>'[1]Tabella E Superiori'!L635</f>
        <v>3</v>
      </c>
      <c r="N635" s="107" t="str">
        <f>'[1]Tabella E Superiori'!M635</f>
        <v>F 70</v>
      </c>
      <c r="O635" s="107" t="str">
        <f>'[1]Tabella E Superiori'!N635</f>
        <v>F81,9</v>
      </c>
      <c r="P635" s="107" t="str">
        <f>'[1]Tabella E Superiori'!O635</f>
        <v>Z 63.2</v>
      </c>
      <c r="Q635" s="107" t="str">
        <f>'[1]Tabella E Superiori'!P635</f>
        <v>Ritardo mentale lieve Ritardo dell'apprendimento Svantaggio Socio Familiare</v>
      </c>
      <c r="R635" s="107" t="str">
        <f>'[1]Tabella E Superiori'!Q635</f>
        <v>EH</v>
      </c>
      <c r="S635" s="107">
        <f>'[1]Tabella E Superiori'!R635</f>
        <v>0</v>
      </c>
      <c r="T635" s="107">
        <f>'[1]Tabella E Superiori'!S635</f>
        <v>0</v>
      </c>
      <c r="U635" s="107">
        <f>'[1]Tabella E Superiori'!T635</f>
        <v>0</v>
      </c>
      <c r="V635" s="107">
        <f>'[1]Tabella E Superiori'!U635</f>
        <v>0</v>
      </c>
      <c r="W635" s="107" t="str">
        <f>'[1]Tabella E Superiori'!V635</f>
        <v>AD03</v>
      </c>
      <c r="X635" s="107">
        <f>'[1]Tabella E Superiori'!W635</f>
        <v>0</v>
      </c>
      <c r="Y635" s="107">
        <f>'[1]Tabella E Superiori'!X635</f>
        <v>0</v>
      </c>
      <c r="Z635" s="107">
        <f>'[1]Tabella E Superiori'!Y635</f>
        <v>0</v>
      </c>
      <c r="AA635" s="107">
        <f>'[1]Tabella E Superiori'!Z635</f>
        <v>0</v>
      </c>
      <c r="AB635" s="91">
        <f t="shared" si="18"/>
        <v>1</v>
      </c>
    </row>
    <row r="636" spans="1:28" ht="15" hidden="1" customHeight="1">
      <c r="A636" s="92" t="str">
        <f t="shared" si="19"/>
        <v>ENIS017006</v>
      </c>
      <c r="B636" s="107" t="str">
        <f>'[1]Tabella E Superiori'!A636</f>
        <v>ENIS017006</v>
      </c>
      <c r="C636" s="107" t="str">
        <f>'[1]Tabella E Superiori'!B636</f>
        <v>ENRI01701T</v>
      </c>
      <c r="D636" s="107" t="str">
        <f>'[1]Tabella E Superiori'!C636</f>
        <v>IP14</v>
      </c>
      <c r="E636" s="107" t="str">
        <f>'[1]Tabella E Superiori'!D636</f>
        <v>EN</v>
      </c>
      <c r="F636" s="107" t="str">
        <f>'[1]Tabella E Superiori'!E636</f>
        <v>Piazza Armerina</v>
      </c>
      <c r="G636" s="107" t="str">
        <f>'[1]Tabella E Superiori'!F636</f>
        <v>SS</v>
      </c>
      <c r="H636" s="107" t="str">
        <f>'[1]Tabella E Superiori'!G636</f>
        <v>I.I.S. "LEONARDO DA VINCI" PIAZZA ARMERINA IPIA "Boris Giuliano"</v>
      </c>
      <c r="I636" s="107" t="str">
        <f>'[1]Tabella E Superiori'!H636</f>
        <v>ENIS017006/SS/L.A.</v>
      </c>
      <c r="J636" s="107" t="str">
        <f>'[1]Tabella E Superiori'!I636</f>
        <v>M</v>
      </c>
      <c r="K636" s="150">
        <f>'[1]Tabella E Superiori'!J636</f>
        <v>37076</v>
      </c>
      <c r="L636" s="107" t="str">
        <f>'[1]Tabella E Superiori'!K636</f>
        <v>IT</v>
      </c>
      <c r="M636" s="107">
        <f>'[1]Tabella E Superiori'!L636</f>
        <v>1</v>
      </c>
      <c r="N636" s="107" t="str">
        <f>'[1]Tabella E Superiori'!M636</f>
        <v>F71</v>
      </c>
      <c r="O636" s="107" t="str">
        <f>'[1]Tabella E Superiori'!N636</f>
        <v>F40.0</v>
      </c>
      <c r="P636" s="107">
        <f>'[1]Tabella E Superiori'!O636</f>
        <v>0</v>
      </c>
      <c r="Q636" s="107" t="str">
        <f>'[1]Tabella E Superiori'!P636</f>
        <v>Disabilità Intelletiva - Sindrome Ansioso/Fobica (agorofobia)</v>
      </c>
      <c r="R636" s="107" t="str">
        <f>'[1]Tabella E Superiori'!Q636</f>
        <v>EHG</v>
      </c>
      <c r="S636" s="107">
        <f>'[1]Tabella E Superiori'!R636</f>
        <v>0</v>
      </c>
      <c r="T636" s="107">
        <f>'[1]Tabella E Superiori'!S636</f>
        <v>0</v>
      </c>
      <c r="U636" s="107">
        <f>'[1]Tabella E Superiori'!T636</f>
        <v>0</v>
      </c>
      <c r="V636" s="107">
        <f>'[1]Tabella E Superiori'!U636</f>
        <v>0</v>
      </c>
      <c r="W636" s="107" t="str">
        <f>'[1]Tabella E Superiori'!V636</f>
        <v>AD03</v>
      </c>
      <c r="X636" s="107">
        <f>'[1]Tabella E Superiori'!W636</f>
        <v>0</v>
      </c>
      <c r="Y636" s="107">
        <f>'[1]Tabella E Superiori'!X636</f>
        <v>0</v>
      </c>
      <c r="Z636" s="107">
        <f>'[1]Tabella E Superiori'!Y636</f>
        <v>0</v>
      </c>
      <c r="AA636" s="107">
        <f>'[1]Tabella E Superiori'!Z636</f>
        <v>0</v>
      </c>
      <c r="AB636" s="91">
        <f t="shared" si="18"/>
        <v>1</v>
      </c>
    </row>
    <row r="637" spans="1:28" ht="15" hidden="1" customHeight="1">
      <c r="A637" s="92" t="str">
        <f t="shared" si="19"/>
        <v>ENIS017006</v>
      </c>
      <c r="B637" s="107" t="str">
        <f>'[1]Tabella E Superiori'!A637</f>
        <v>ENIS017006</v>
      </c>
      <c r="C637" s="107" t="str">
        <f>'[1]Tabella E Superiori'!B637</f>
        <v>ENRI01701T</v>
      </c>
      <c r="D637" s="107" t="str">
        <f>'[1]Tabella E Superiori'!C637</f>
        <v>IP14</v>
      </c>
      <c r="E637" s="107" t="str">
        <f>'[1]Tabella E Superiori'!D637</f>
        <v>EN</v>
      </c>
      <c r="F637" s="107" t="str">
        <f>'[1]Tabella E Superiori'!E637</f>
        <v>Piazza Armerina</v>
      </c>
      <c r="G637" s="107" t="str">
        <f>'[1]Tabella E Superiori'!F637</f>
        <v>SS</v>
      </c>
      <c r="H637" s="107" t="str">
        <f>'[1]Tabella E Superiori'!G637</f>
        <v>I.I.S. "LEONARDO DA VINCI" PIAZZA ARMERINA IPIA "Boris Giuliano"</v>
      </c>
      <c r="I637" s="107" t="str">
        <f>'[1]Tabella E Superiori'!H637</f>
        <v>ENIS017006/SS/L.M.</v>
      </c>
      <c r="J637" s="107" t="str">
        <f>'[1]Tabella E Superiori'!I637</f>
        <v>M</v>
      </c>
      <c r="K637" s="150">
        <f>'[1]Tabella E Superiori'!J637</f>
        <v>38619</v>
      </c>
      <c r="L637" s="107" t="str">
        <f>'[1]Tabella E Superiori'!K637</f>
        <v>IT</v>
      </c>
      <c r="M637" s="107">
        <f>'[1]Tabella E Superiori'!L637</f>
        <v>1</v>
      </c>
      <c r="N637" s="107" t="str">
        <f>'[1]Tabella E Superiori'!M637</f>
        <v>F83</v>
      </c>
      <c r="O637" s="107" t="str">
        <f>'[1]Tabella E Superiori'!N637</f>
        <v>F90,0</v>
      </c>
      <c r="P637" s="107">
        <f>'[1]Tabella E Superiori'!O637</f>
        <v>0</v>
      </c>
      <c r="Q637" s="107" t="str">
        <f>'[1]Tabella E Superiori'!P637</f>
        <v>Disturbo Evolutivo specifico misto -Disturbo da deficit d'attenzioneed iperattività</v>
      </c>
      <c r="R637" s="107" t="str">
        <f>'[1]Tabella E Superiori'!Q637</f>
        <v>EH</v>
      </c>
      <c r="S637" s="107">
        <f>'[1]Tabella E Superiori'!R637</f>
        <v>0</v>
      </c>
      <c r="T637" s="107">
        <f>'[1]Tabella E Superiori'!S637</f>
        <v>0</v>
      </c>
      <c r="U637" s="107">
        <f>'[1]Tabella E Superiori'!T637</f>
        <v>0</v>
      </c>
      <c r="V637" s="107">
        <f>'[1]Tabella E Superiori'!U637</f>
        <v>0</v>
      </c>
      <c r="W637" s="107" t="str">
        <f>'[1]Tabella E Superiori'!V637</f>
        <v>AD03</v>
      </c>
      <c r="X637" s="107">
        <f>'[1]Tabella E Superiori'!W637</f>
        <v>0</v>
      </c>
      <c r="Y637" s="107">
        <f>'[1]Tabella E Superiori'!X637</f>
        <v>0</v>
      </c>
      <c r="Z637" s="107">
        <f>'[1]Tabella E Superiori'!Y637</f>
        <v>0</v>
      </c>
      <c r="AA637" s="107">
        <f>'[1]Tabella E Superiori'!Z637</f>
        <v>0</v>
      </c>
      <c r="AB637" s="91">
        <f t="shared" si="18"/>
        <v>1</v>
      </c>
    </row>
    <row r="638" spans="1:28" ht="15" hidden="1" customHeight="1">
      <c r="A638" s="92" t="str">
        <f t="shared" si="19"/>
        <v>ENIS017006</v>
      </c>
      <c r="B638" s="107" t="str">
        <f>'[1]Tabella E Superiori'!A638</f>
        <v>ENIS017006</v>
      </c>
      <c r="C638" s="107" t="str">
        <f>'[1]Tabella E Superiori'!B638</f>
        <v>ENRI01701T</v>
      </c>
      <c r="D638" s="107" t="str">
        <f>'[1]Tabella E Superiori'!C638</f>
        <v>IP14</v>
      </c>
      <c r="E638" s="107" t="str">
        <f>'[1]Tabella E Superiori'!D638</f>
        <v>EN</v>
      </c>
      <c r="F638" s="107" t="str">
        <f>'[1]Tabella E Superiori'!E638</f>
        <v>Piazza Armerina</v>
      </c>
      <c r="G638" s="107" t="str">
        <f>'[1]Tabella E Superiori'!F638</f>
        <v>SS</v>
      </c>
      <c r="H638" s="107" t="str">
        <f>'[1]Tabella E Superiori'!G638</f>
        <v>I.I.S. "LEONARDO DA VINCI" PIAZZA ARMERINA IPIA "Boris Giuliano"</v>
      </c>
      <c r="I638" s="107" t="str">
        <f>'[1]Tabella E Superiori'!H638</f>
        <v>ENIS017006/SS/P.K.</v>
      </c>
      <c r="J638" s="107" t="str">
        <f>'[1]Tabella E Superiori'!I638</f>
        <v>M</v>
      </c>
      <c r="K638" s="150">
        <f>'[1]Tabella E Superiori'!J638</f>
        <v>38328</v>
      </c>
      <c r="L638" s="107" t="str">
        <f>'[1]Tabella E Superiori'!K638</f>
        <v>IT</v>
      </c>
      <c r="M638" s="107">
        <f>'[1]Tabella E Superiori'!L638</f>
        <v>1</v>
      </c>
      <c r="N638" s="107" t="str">
        <f>'[1]Tabella E Superiori'!M638</f>
        <v>F70.1</v>
      </c>
      <c r="O638" s="107" t="str">
        <f>'[1]Tabella E Superiori'!N638</f>
        <v>Z62.5</v>
      </c>
      <c r="P638" s="107">
        <f>'[1]Tabella E Superiori'!O638</f>
        <v>0</v>
      </c>
      <c r="Q638" s="107" t="str">
        <f>'[1]Tabella E Superiori'!P638</f>
        <v>Disabilità cognitiva e difficoltà nelle abilità scolastiche-Condizioni di svantaggio socio-culturali</v>
      </c>
      <c r="R638" s="107" t="str">
        <f>'[1]Tabella E Superiori'!Q638</f>
        <v>EHG</v>
      </c>
      <c r="S638" s="107">
        <f>'[1]Tabella E Superiori'!R638</f>
        <v>0</v>
      </c>
      <c r="T638" s="107">
        <f>'[1]Tabella E Superiori'!S638</f>
        <v>0</v>
      </c>
      <c r="U638" s="107">
        <f>'[1]Tabella E Superiori'!T638</f>
        <v>0</v>
      </c>
      <c r="V638" s="107">
        <f>'[1]Tabella E Superiori'!U638</f>
        <v>0</v>
      </c>
      <c r="W638" s="107" t="str">
        <f>'[1]Tabella E Superiori'!V638</f>
        <v>AD03</v>
      </c>
      <c r="X638" s="107">
        <f>'[1]Tabella E Superiori'!W638</f>
        <v>0</v>
      </c>
      <c r="Y638" s="107">
        <f>'[1]Tabella E Superiori'!X638</f>
        <v>0</v>
      </c>
      <c r="Z638" s="107">
        <f>'[1]Tabella E Superiori'!Y638</f>
        <v>0</v>
      </c>
      <c r="AA638" s="107">
        <f>'[1]Tabella E Superiori'!Z638</f>
        <v>0</v>
      </c>
      <c r="AB638" s="91">
        <f t="shared" si="18"/>
        <v>1</v>
      </c>
    </row>
    <row r="639" spans="1:28" ht="15" hidden="1" customHeight="1">
      <c r="A639" s="92" t="str">
        <f t="shared" si="19"/>
        <v>ENIS017006</v>
      </c>
      <c r="B639" s="107" t="str">
        <f>'[1]Tabella E Superiori'!A639</f>
        <v>ENIS017006</v>
      </c>
      <c r="C639" s="107" t="str">
        <f>'[1]Tabella E Superiori'!B639</f>
        <v>ENRI01701T</v>
      </c>
      <c r="D639" s="107" t="str">
        <f>'[1]Tabella E Superiori'!C639</f>
        <v>IP14</v>
      </c>
      <c r="E639" s="107" t="str">
        <f>'[1]Tabella E Superiori'!D639</f>
        <v>EN</v>
      </c>
      <c r="F639" s="107" t="str">
        <f>'[1]Tabella E Superiori'!E639</f>
        <v>Piazza Armerina</v>
      </c>
      <c r="G639" s="107" t="str">
        <f>'[1]Tabella E Superiori'!F639</f>
        <v>SS</v>
      </c>
      <c r="H639" s="107" t="str">
        <f>'[1]Tabella E Superiori'!G639</f>
        <v>I.I.S. "LEONARDO DA VINCI" PIAZZA ARMERINA IPIA "Boris Giuliano"</v>
      </c>
      <c r="I639" s="107" t="str">
        <f>'[1]Tabella E Superiori'!H639</f>
        <v>ENIS017006/SS/R.S.</v>
      </c>
      <c r="J639" s="107" t="str">
        <f>'[1]Tabella E Superiori'!I639</f>
        <v>M</v>
      </c>
      <c r="K639" s="150">
        <f>'[1]Tabella E Superiori'!J639</f>
        <v>37640</v>
      </c>
      <c r="L639" s="107" t="str">
        <f>'[1]Tabella E Superiori'!K639</f>
        <v>IT</v>
      </c>
      <c r="M639" s="107">
        <f>'[1]Tabella E Superiori'!L639</f>
        <v>2</v>
      </c>
      <c r="N639" s="107" t="str">
        <f>'[1]Tabella E Superiori'!M639</f>
        <v>F72,1</v>
      </c>
      <c r="O639" s="107" t="str">
        <f>'[1]Tabella E Superiori'!N639</f>
        <v>F92</v>
      </c>
      <c r="P639" s="107">
        <f>'[1]Tabella E Superiori'!O639</f>
        <v>0</v>
      </c>
      <c r="Q639" s="107" t="str">
        <f>'[1]Tabella E Superiori'!P639</f>
        <v>Disabilità intellettiva di grado grave -Grave ritardo negli apprendimenti scolastici</v>
      </c>
      <c r="R639" s="107" t="str">
        <f>'[1]Tabella E Superiori'!Q639</f>
        <v>EHG</v>
      </c>
      <c r="S639" s="107">
        <f>'[1]Tabella E Superiori'!R639</f>
        <v>0</v>
      </c>
      <c r="T639" s="107">
        <f>'[1]Tabella E Superiori'!S639</f>
        <v>0</v>
      </c>
      <c r="U639" s="107">
        <f>'[1]Tabella E Superiori'!T639</f>
        <v>0</v>
      </c>
      <c r="V639" s="107">
        <f>'[1]Tabella E Superiori'!U639</f>
        <v>0</v>
      </c>
      <c r="W639" s="107" t="str">
        <f>'[1]Tabella E Superiori'!V639</f>
        <v>AD03</v>
      </c>
      <c r="X639" s="107">
        <f>'[1]Tabella E Superiori'!W639</f>
        <v>0</v>
      </c>
      <c r="Y639" s="107">
        <f>'[1]Tabella E Superiori'!X639</f>
        <v>0</v>
      </c>
      <c r="Z639" s="107">
        <f>'[1]Tabella E Superiori'!Y639</f>
        <v>0</v>
      </c>
      <c r="AA639" s="107">
        <f>'[1]Tabella E Superiori'!Z639</f>
        <v>0</v>
      </c>
      <c r="AB639" s="91">
        <f t="shared" si="18"/>
        <v>1</v>
      </c>
    </row>
    <row r="640" spans="1:28" ht="15" hidden="1" customHeight="1">
      <c r="A640" s="92" t="str">
        <f t="shared" si="19"/>
        <v>ENIS017006</v>
      </c>
      <c r="B640" s="107" t="str">
        <f>'[1]Tabella E Superiori'!A640</f>
        <v>ENIS017006</v>
      </c>
      <c r="C640" s="107" t="str">
        <f>'[1]Tabella E Superiori'!B640</f>
        <v>ENRI01701T</v>
      </c>
      <c r="D640" s="107" t="str">
        <f>'[1]Tabella E Superiori'!C640</f>
        <v>IP14</v>
      </c>
      <c r="E640" s="107" t="str">
        <f>'[1]Tabella E Superiori'!D640</f>
        <v>EN</v>
      </c>
      <c r="F640" s="107" t="str">
        <f>'[1]Tabella E Superiori'!E640</f>
        <v>Piazza Armerina</v>
      </c>
      <c r="G640" s="107" t="str">
        <f>'[1]Tabella E Superiori'!F640</f>
        <v>SS</v>
      </c>
      <c r="H640" s="107" t="str">
        <f>'[1]Tabella E Superiori'!G640</f>
        <v>I.I.S. "LEONARDO DA VINCI" PIAZZA ARMERINA IPIA "Boris Giuliano"</v>
      </c>
      <c r="I640" s="107" t="str">
        <f>'[1]Tabella E Superiori'!H640</f>
        <v>ENIS017006/SS/V.M.</v>
      </c>
      <c r="J640" s="107" t="str">
        <f>'[1]Tabella E Superiori'!I640</f>
        <v>M</v>
      </c>
      <c r="K640" s="150">
        <f>'[1]Tabella E Superiori'!J640</f>
        <v>37905</v>
      </c>
      <c r="L640" s="107" t="str">
        <f>'[1]Tabella E Superiori'!K640</f>
        <v>IT</v>
      </c>
      <c r="M640" s="107">
        <f>'[1]Tabella E Superiori'!L640</f>
        <v>2</v>
      </c>
      <c r="N640" s="107" t="str">
        <f>'[1]Tabella E Superiori'!M640</f>
        <v>F70</v>
      </c>
      <c r="O640" s="107" t="str">
        <f>'[1]Tabella E Superiori'!N640</f>
        <v>F81,8</v>
      </c>
      <c r="P640" s="107">
        <f>'[1]Tabella E Superiori'!O640</f>
        <v>0</v>
      </c>
      <c r="Q640" s="107" t="str">
        <f>'[1]Tabella E Superiori'!P640</f>
        <v xml:space="preserve">Ritardo mentale lieve - Disturb evolutivi delle abilità scolastiche  </v>
      </c>
      <c r="R640" s="107" t="str">
        <f>'[1]Tabella E Superiori'!Q640</f>
        <v>EH</v>
      </c>
      <c r="S640" s="107">
        <f>'[1]Tabella E Superiori'!R640</f>
        <v>0</v>
      </c>
      <c r="T640" s="107">
        <f>'[1]Tabella E Superiori'!S640</f>
        <v>0</v>
      </c>
      <c r="U640" s="107">
        <f>'[1]Tabella E Superiori'!T640</f>
        <v>0</v>
      </c>
      <c r="V640" s="107">
        <f>'[1]Tabella E Superiori'!U640</f>
        <v>0</v>
      </c>
      <c r="W640" s="107" t="str">
        <f>'[1]Tabella E Superiori'!V640</f>
        <v>AD03</v>
      </c>
      <c r="X640" s="107">
        <f>'[1]Tabella E Superiori'!W640</f>
        <v>0</v>
      </c>
      <c r="Y640" s="107">
        <f>'[1]Tabella E Superiori'!X640</f>
        <v>0</v>
      </c>
      <c r="Z640" s="107">
        <f>'[1]Tabella E Superiori'!Y640</f>
        <v>0</v>
      </c>
      <c r="AA640" s="107">
        <f>'[1]Tabella E Superiori'!Z640</f>
        <v>0</v>
      </c>
      <c r="AB640" s="91">
        <f t="shared" si="18"/>
        <v>1</v>
      </c>
    </row>
    <row r="641" spans="1:28" ht="15" hidden="1" customHeight="1">
      <c r="A641" s="92" t="str">
        <f t="shared" si="19"/>
        <v>ENIS017006</v>
      </c>
      <c r="B641" s="107" t="str">
        <f>'[1]Tabella E Superiori'!A641</f>
        <v>ENIS017006</v>
      </c>
      <c r="C641" s="107" t="str">
        <f>'[1]Tabella E Superiori'!B641</f>
        <v>ENRI01701T</v>
      </c>
      <c r="D641" s="107" t="str">
        <f>'[1]Tabella E Superiori'!C641</f>
        <v>IP14</v>
      </c>
      <c r="E641" s="107" t="str">
        <f>'[1]Tabella E Superiori'!D641</f>
        <v>EN</v>
      </c>
      <c r="F641" s="107" t="str">
        <f>'[1]Tabella E Superiori'!E641</f>
        <v>Piazza Armerina</v>
      </c>
      <c r="G641" s="107" t="str">
        <f>'[1]Tabella E Superiori'!F641</f>
        <v>SS</v>
      </c>
      <c r="H641" s="107" t="str">
        <f>'[1]Tabella E Superiori'!G641</f>
        <v>I.I.S. "LEONARDO DA VINCI" PIAZZA ARMERINA IPIA "Boris Giuliano"</v>
      </c>
      <c r="I641" s="107" t="str">
        <f>'[1]Tabella E Superiori'!H641</f>
        <v xml:space="preserve">       ENIS017006/SS/R.F.</v>
      </c>
      <c r="J641" s="107" t="str">
        <f>'[1]Tabella E Superiori'!I641</f>
        <v>M</v>
      </c>
      <c r="K641" s="150">
        <f>'[1]Tabella E Superiori'!J641</f>
        <v>37322</v>
      </c>
      <c r="L641" s="107" t="str">
        <f>'[1]Tabella E Superiori'!K641</f>
        <v>IT</v>
      </c>
      <c r="M641" s="107">
        <f>'[1]Tabella E Superiori'!L641</f>
        <v>3</v>
      </c>
      <c r="N641" s="107" t="str">
        <f>'[1]Tabella E Superiori'!M641</f>
        <v>F71.1</v>
      </c>
      <c r="O641" s="107" t="str">
        <f>'[1]Tabella E Superiori'!N641</f>
        <v>F92.9</v>
      </c>
      <c r="P641" s="107">
        <f>'[1]Tabella E Superiori'!O641</f>
        <v>0</v>
      </c>
      <c r="Q641" s="107" t="str">
        <f>'[1]Tabella E Superiori'!P641</f>
        <v>Disabilità intellettiva associata a gravi turbe del comportamento</v>
      </c>
      <c r="R641" s="107" t="str">
        <f>'[1]Tabella E Superiori'!Q641</f>
        <v>EHG</v>
      </c>
      <c r="S641" s="107">
        <f>'[1]Tabella E Superiori'!R641</f>
        <v>0</v>
      </c>
      <c r="T641" s="107">
        <f>'[1]Tabella E Superiori'!S641</f>
        <v>0</v>
      </c>
      <c r="U641" s="107">
        <f>'[1]Tabella E Superiori'!T641</f>
        <v>0</v>
      </c>
      <c r="V641" s="107">
        <f>'[1]Tabella E Superiori'!U641</f>
        <v>0</v>
      </c>
      <c r="W641" s="107" t="str">
        <f>'[1]Tabella E Superiori'!V641</f>
        <v>AD03</v>
      </c>
      <c r="X641" s="107">
        <f>'[1]Tabella E Superiori'!W641</f>
        <v>0</v>
      </c>
      <c r="Y641" s="107">
        <f>'[1]Tabella E Superiori'!X641</f>
        <v>0</v>
      </c>
      <c r="Z641" s="107">
        <f>'[1]Tabella E Superiori'!Y641</f>
        <v>0</v>
      </c>
      <c r="AA641" s="107">
        <f>'[1]Tabella E Superiori'!Z641</f>
        <v>0</v>
      </c>
      <c r="AB641" s="91">
        <f t="shared" si="18"/>
        <v>1</v>
      </c>
    </row>
    <row r="642" spans="1:28" ht="15" hidden="1" customHeight="1">
      <c r="A642" s="92" t="str">
        <f t="shared" si="19"/>
        <v>ENIS017006</v>
      </c>
      <c r="B642" s="107" t="str">
        <f>'[1]Tabella E Superiori'!A642</f>
        <v>ENIS017006</v>
      </c>
      <c r="C642" s="107" t="str">
        <f>'[1]Tabella E Superiori'!B642</f>
        <v>ENRI01701T</v>
      </c>
      <c r="D642" s="107" t="str">
        <f>'[1]Tabella E Superiori'!C642</f>
        <v>IP14</v>
      </c>
      <c r="E642" s="107" t="str">
        <f>'[1]Tabella E Superiori'!D642</f>
        <v>EN</v>
      </c>
      <c r="F642" s="107" t="str">
        <f>'[1]Tabella E Superiori'!E642</f>
        <v>Piazza Armerina</v>
      </c>
      <c r="G642" s="107" t="str">
        <f>'[1]Tabella E Superiori'!F642</f>
        <v>SS</v>
      </c>
      <c r="H642" s="107" t="str">
        <f>'[1]Tabella E Superiori'!G642</f>
        <v>I.I.S. "LEONARDO DA VINCI" PIAZZA ARMERINA IPIA "Boris Giuliano"</v>
      </c>
      <c r="I642" s="107" t="str">
        <f>'[1]Tabella E Superiori'!H642</f>
        <v>ENIS017006/SS/P.K.</v>
      </c>
      <c r="J642" s="107" t="str">
        <f>'[1]Tabella E Superiori'!I642</f>
        <v>M</v>
      </c>
      <c r="K642" s="150">
        <f>'[1]Tabella E Superiori'!J642</f>
        <v>37603</v>
      </c>
      <c r="L642" s="107" t="str">
        <f>'[1]Tabella E Superiori'!K642</f>
        <v>IT</v>
      </c>
      <c r="M642" s="107">
        <f>'[1]Tabella E Superiori'!L642</f>
        <v>3</v>
      </c>
      <c r="N642" s="107" t="str">
        <f>'[1]Tabella E Superiori'!M642</f>
        <v>F70</v>
      </c>
      <c r="O642" s="107" t="str">
        <f>'[1]Tabella E Superiori'!N642</f>
        <v>F92,9</v>
      </c>
      <c r="P642" s="107">
        <f>'[1]Tabella E Superiori'!O642</f>
        <v>0</v>
      </c>
      <c r="Q642" s="107" t="str">
        <f>'[1]Tabella E Superiori'!P642</f>
        <v>Disabilità cognitiva e problematiche psico-affettive</v>
      </c>
      <c r="R642" s="107" t="str">
        <f>'[1]Tabella E Superiori'!Q642</f>
        <v>EH</v>
      </c>
      <c r="S642" s="107">
        <f>'[1]Tabella E Superiori'!R642</f>
        <v>0</v>
      </c>
      <c r="T642" s="107">
        <f>'[1]Tabella E Superiori'!S642</f>
        <v>0</v>
      </c>
      <c r="U642" s="107">
        <f>'[1]Tabella E Superiori'!T642</f>
        <v>0</v>
      </c>
      <c r="V642" s="107">
        <f>'[1]Tabella E Superiori'!U642</f>
        <v>0</v>
      </c>
      <c r="W642" s="107" t="str">
        <f>'[1]Tabella E Superiori'!V642</f>
        <v>AD03</v>
      </c>
      <c r="X642" s="107">
        <f>'[1]Tabella E Superiori'!W642</f>
        <v>0</v>
      </c>
      <c r="Y642" s="107">
        <f>'[1]Tabella E Superiori'!X642</f>
        <v>0</v>
      </c>
      <c r="Z642" s="107">
        <f>'[1]Tabella E Superiori'!Y642</f>
        <v>0</v>
      </c>
      <c r="AA642" s="107">
        <f>'[1]Tabella E Superiori'!Z642</f>
        <v>0</v>
      </c>
      <c r="AB642" s="91">
        <f t="shared" si="18"/>
        <v>1</v>
      </c>
    </row>
    <row r="643" spans="1:28" ht="15" hidden="1" customHeight="1">
      <c r="A643" s="92" t="str">
        <f t="shared" si="19"/>
        <v>ENIS017006</v>
      </c>
      <c r="B643" s="107" t="str">
        <f>'[1]Tabella E Superiori'!A643</f>
        <v>ENIS017006</v>
      </c>
      <c r="C643" s="107" t="str">
        <f>'[1]Tabella E Superiori'!B643</f>
        <v>ENRI01701T</v>
      </c>
      <c r="D643" s="107" t="str">
        <f>'[1]Tabella E Superiori'!C643</f>
        <v>IP14</v>
      </c>
      <c r="E643" s="107" t="str">
        <f>'[1]Tabella E Superiori'!D643</f>
        <v>EN</v>
      </c>
      <c r="F643" s="107" t="str">
        <f>'[1]Tabella E Superiori'!E643</f>
        <v>Piazza Armerina</v>
      </c>
      <c r="G643" s="107" t="str">
        <f>'[1]Tabella E Superiori'!F643</f>
        <v>SS</v>
      </c>
      <c r="H643" s="107" t="str">
        <f>'[1]Tabella E Superiori'!G643</f>
        <v>I.I.S. "LEONARDO DA VINCI" PIAZZA ARMERINA IPIA "Boris Giuliano"</v>
      </c>
      <c r="I643" s="107" t="str">
        <f>'[1]Tabella E Superiori'!H643</f>
        <v>ENIS017006/SS/S.F.</v>
      </c>
      <c r="J643" s="107" t="str">
        <f>'[1]Tabella E Superiori'!I643</f>
        <v>M</v>
      </c>
      <c r="K643" s="150">
        <f>'[1]Tabella E Superiori'!J643</f>
        <v>37712</v>
      </c>
      <c r="L643" s="107" t="str">
        <f>'[1]Tabella E Superiori'!K643</f>
        <v>IT</v>
      </c>
      <c r="M643" s="107">
        <f>'[1]Tabella E Superiori'!L643</f>
        <v>3</v>
      </c>
      <c r="N643" s="107" t="str">
        <f>'[1]Tabella E Superiori'!M643</f>
        <v>F70</v>
      </c>
      <c r="O643" s="107" t="str">
        <f>'[1]Tabella E Superiori'!N643</f>
        <v>F80,1</v>
      </c>
      <c r="P643" s="107" t="str">
        <f>'[1]Tabella E Superiori'!O643</f>
        <v>F81.9</v>
      </c>
      <c r="Q643" s="107" t="str">
        <f>'[1]Tabella E Superiori'!P643</f>
        <v>Disabilità cognitiva-Difficoltà di acculturazione - Disturbo dell'apprendimento.</v>
      </c>
      <c r="R643" s="107" t="str">
        <f>'[1]Tabella E Superiori'!Q643</f>
        <v>EH</v>
      </c>
      <c r="S643" s="107">
        <f>'[1]Tabella E Superiori'!R643</f>
        <v>0</v>
      </c>
      <c r="T643" s="107">
        <f>'[1]Tabella E Superiori'!S643</f>
        <v>0</v>
      </c>
      <c r="U643" s="107">
        <f>'[1]Tabella E Superiori'!T643</f>
        <v>0</v>
      </c>
      <c r="V643" s="107">
        <f>'[1]Tabella E Superiori'!U643</f>
        <v>0</v>
      </c>
      <c r="W643" s="107" t="str">
        <f>'[1]Tabella E Superiori'!V643</f>
        <v>AD03</v>
      </c>
      <c r="X643" s="107">
        <f>'[1]Tabella E Superiori'!W643</f>
        <v>0</v>
      </c>
      <c r="Y643" s="107">
        <f>'[1]Tabella E Superiori'!X643</f>
        <v>0</v>
      </c>
      <c r="Z643" s="107">
        <f>'[1]Tabella E Superiori'!Y643</f>
        <v>0</v>
      </c>
      <c r="AA643" s="107">
        <f>'[1]Tabella E Superiori'!Z643</f>
        <v>0</v>
      </c>
      <c r="AB643" s="91">
        <f t="shared" si="18"/>
        <v>1</v>
      </c>
    </row>
    <row r="644" spans="1:28" ht="15" hidden="1" customHeight="1">
      <c r="A644" s="92" t="str">
        <f t="shared" si="19"/>
        <v>ENIS017006</v>
      </c>
      <c r="B644" s="107" t="str">
        <f>'[1]Tabella E Superiori'!A644</f>
        <v>ENIS017006</v>
      </c>
      <c r="C644" s="107" t="str">
        <f>'[1]Tabella E Superiori'!B644</f>
        <v>ENRI01701T</v>
      </c>
      <c r="D644" s="107" t="str">
        <f>'[1]Tabella E Superiori'!C644</f>
        <v>IP14</v>
      </c>
      <c r="E644" s="107" t="str">
        <f>'[1]Tabella E Superiori'!D644</f>
        <v>EN</v>
      </c>
      <c r="F644" s="107" t="str">
        <f>'[1]Tabella E Superiori'!E644</f>
        <v>Piazza Armerina</v>
      </c>
      <c r="G644" s="107" t="str">
        <f>'[1]Tabella E Superiori'!F644</f>
        <v>SS</v>
      </c>
      <c r="H644" s="107" t="str">
        <f>'[1]Tabella E Superiori'!G644</f>
        <v>I.I.S. "LEONARDO DA VINCI" PIAZZA ARMERINA IPIA "Boris Giuliano"</v>
      </c>
      <c r="I644" s="107" t="str">
        <f>'[1]Tabella E Superiori'!H644</f>
        <v>ENIS017006/SS/B.M.</v>
      </c>
      <c r="J644" s="107" t="str">
        <f>'[1]Tabella E Superiori'!I644</f>
        <v>M</v>
      </c>
      <c r="K644" s="150">
        <f>'[1]Tabella E Superiori'!J644</f>
        <v>36323</v>
      </c>
      <c r="L644" s="107" t="str">
        <f>'[1]Tabella E Superiori'!K644</f>
        <v>IT</v>
      </c>
      <c r="M644" s="107">
        <f>'[1]Tabella E Superiori'!L644</f>
        <v>4</v>
      </c>
      <c r="N644" s="107" t="str">
        <f>'[1]Tabella E Superiori'!M644</f>
        <v>F72</v>
      </c>
      <c r="O644" s="107" t="str">
        <f>'[1]Tabella E Superiori'!N644</f>
        <v>H53,9</v>
      </c>
      <c r="P644" s="107" t="str">
        <f>'[1]Tabella E Superiori'!O644</f>
        <v>Z62,5</v>
      </c>
      <c r="Q644" s="107" t="str">
        <f>'[1]Tabella E Superiori'!P644</f>
        <v>Disabilità intellettiva grave in soggetto con esotropia associata a deficit del visus</v>
      </c>
      <c r="R644" s="107" t="str">
        <f>'[1]Tabella E Superiori'!Q644</f>
        <v>EHG</v>
      </c>
      <c r="S644" s="107">
        <f>'[1]Tabella E Superiori'!R644</f>
        <v>0</v>
      </c>
      <c r="T644" s="107">
        <f>'[1]Tabella E Superiori'!S644</f>
        <v>0</v>
      </c>
      <c r="U644" s="107">
        <f>'[1]Tabella E Superiori'!T644</f>
        <v>0</v>
      </c>
      <c r="V644" s="107">
        <f>'[1]Tabella E Superiori'!U644</f>
        <v>0</v>
      </c>
      <c r="W644" s="107" t="str">
        <f>'[1]Tabella E Superiori'!V644</f>
        <v>AD03</v>
      </c>
      <c r="X644" s="107">
        <f>'[1]Tabella E Superiori'!W644</f>
        <v>0</v>
      </c>
      <c r="Y644" s="107">
        <f>'[1]Tabella E Superiori'!X644</f>
        <v>0</v>
      </c>
      <c r="Z644" s="107">
        <f>'[1]Tabella E Superiori'!Y644</f>
        <v>0</v>
      </c>
      <c r="AA644" s="107">
        <f>'[1]Tabella E Superiori'!Z644</f>
        <v>0</v>
      </c>
      <c r="AB644" s="91">
        <f t="shared" si="18"/>
        <v>1</v>
      </c>
    </row>
    <row r="645" spans="1:28" ht="15" hidden="1" customHeight="1">
      <c r="A645" s="92" t="str">
        <f t="shared" si="19"/>
        <v>ENIS017006</v>
      </c>
      <c r="B645" s="107" t="str">
        <f>'[1]Tabella E Superiori'!A645</f>
        <v>ENIS017006</v>
      </c>
      <c r="C645" s="107" t="str">
        <f>'[1]Tabella E Superiori'!B645</f>
        <v>ENRI01701T</v>
      </c>
      <c r="D645" s="107" t="str">
        <f>'[1]Tabella E Superiori'!C645</f>
        <v>IP14</v>
      </c>
      <c r="E645" s="107" t="str">
        <f>'[1]Tabella E Superiori'!D645</f>
        <v>EN</v>
      </c>
      <c r="F645" s="107" t="str">
        <f>'[1]Tabella E Superiori'!E645</f>
        <v>Piazza Armerina</v>
      </c>
      <c r="G645" s="107" t="str">
        <f>'[1]Tabella E Superiori'!F645</f>
        <v>SS</v>
      </c>
      <c r="H645" s="107" t="str">
        <f>'[1]Tabella E Superiori'!G645</f>
        <v>I.I.S. "LEONARDO DA VINCI" PIAZZA ARMERINA IPIA "Boris Giuliano"</v>
      </c>
      <c r="I645" s="107" t="str">
        <f>'[1]Tabella E Superiori'!H645</f>
        <v>ENIS017006/SS/C.D.</v>
      </c>
      <c r="J645" s="107" t="str">
        <f>'[1]Tabella E Superiori'!I645</f>
        <v>M</v>
      </c>
      <c r="K645" s="150">
        <f>'[1]Tabella E Superiori'!J645</f>
        <v>36600</v>
      </c>
      <c r="L645" s="107" t="str">
        <f>'[1]Tabella E Superiori'!K645</f>
        <v>UE</v>
      </c>
      <c r="M645" s="107">
        <f>'[1]Tabella E Superiori'!L645</f>
        <v>4</v>
      </c>
      <c r="N645" s="107" t="str">
        <f>'[1]Tabella E Superiori'!M645</f>
        <v>F71</v>
      </c>
      <c r="O645" s="107" t="str">
        <f>'[1]Tabella E Superiori'!N645</f>
        <v>Z61.8</v>
      </c>
      <c r="P645" s="107">
        <f>'[1]Tabella E Superiori'!O645</f>
        <v>0</v>
      </c>
      <c r="Q645" s="107" t="str">
        <f>'[1]Tabella E Superiori'!P645</f>
        <v>Disabulità intellettiva di grado medio associato a difficoltà generalizzate degli apprendimenti.</v>
      </c>
      <c r="R645" s="107" t="str">
        <f>'[1]Tabella E Superiori'!Q645</f>
        <v>EHG</v>
      </c>
      <c r="S645" s="107">
        <f>'[1]Tabella E Superiori'!R645</f>
        <v>0</v>
      </c>
      <c r="T645" s="107">
        <f>'[1]Tabella E Superiori'!S645</f>
        <v>0</v>
      </c>
      <c r="U645" s="107">
        <f>'[1]Tabella E Superiori'!T645</f>
        <v>0</v>
      </c>
      <c r="V645" s="107">
        <f>'[1]Tabella E Superiori'!U645</f>
        <v>0</v>
      </c>
      <c r="W645" s="107" t="str">
        <f>'[1]Tabella E Superiori'!V645</f>
        <v>AD03</v>
      </c>
      <c r="X645" s="107">
        <f>'[1]Tabella E Superiori'!W645</f>
        <v>0</v>
      </c>
      <c r="Y645" s="107">
        <f>'[1]Tabella E Superiori'!X645</f>
        <v>0</v>
      </c>
      <c r="Z645" s="107">
        <f>'[1]Tabella E Superiori'!Y645</f>
        <v>0</v>
      </c>
      <c r="AA645" s="107">
        <f>'[1]Tabella E Superiori'!Z645</f>
        <v>0</v>
      </c>
      <c r="AB645" s="91">
        <f t="shared" si="18"/>
        <v>1</v>
      </c>
    </row>
    <row r="646" spans="1:28" ht="15" hidden="1" customHeight="1">
      <c r="A646" s="92" t="str">
        <f t="shared" si="19"/>
        <v>ENIS017006</v>
      </c>
      <c r="B646" s="107" t="str">
        <f>'[1]Tabella E Superiori'!A646</f>
        <v>ENIS017006</v>
      </c>
      <c r="C646" s="107" t="str">
        <f>'[1]Tabella E Superiori'!B646</f>
        <v>ENRI01701T</v>
      </c>
      <c r="D646" s="107" t="str">
        <f>'[1]Tabella E Superiori'!C646</f>
        <v>IP14</v>
      </c>
      <c r="E646" s="107" t="str">
        <f>'[1]Tabella E Superiori'!D646</f>
        <v>EN</v>
      </c>
      <c r="F646" s="107" t="str">
        <f>'[1]Tabella E Superiori'!E646</f>
        <v>Piazza Armerina</v>
      </c>
      <c r="G646" s="107" t="str">
        <f>'[1]Tabella E Superiori'!F646</f>
        <v>SS</v>
      </c>
      <c r="H646" s="107" t="str">
        <f>'[1]Tabella E Superiori'!G646</f>
        <v>I.I.S. "LEONARDO DA VINCI" PIAZZA ARMERINA IPIA "Boris Giuliano"</v>
      </c>
      <c r="I646" s="107" t="str">
        <f>'[1]Tabella E Superiori'!H646</f>
        <v>ENIS017006/SS/M.V.</v>
      </c>
      <c r="J646" s="107" t="str">
        <f>'[1]Tabella E Superiori'!I646</f>
        <v>M</v>
      </c>
      <c r="K646" s="150">
        <f>'[1]Tabella E Superiori'!J646</f>
        <v>37318</v>
      </c>
      <c r="L646" s="107" t="str">
        <f>'[1]Tabella E Superiori'!K646</f>
        <v>IT</v>
      </c>
      <c r="M646" s="107">
        <f>'[1]Tabella E Superiori'!L646</f>
        <v>4</v>
      </c>
      <c r="N646" s="107" t="str">
        <f>'[1]Tabella E Superiori'!M646</f>
        <v>F70,1</v>
      </c>
      <c r="O646" s="107">
        <f>'[1]Tabella E Superiori'!N646</f>
        <v>0</v>
      </c>
      <c r="P646" s="107">
        <f>'[1]Tabella E Superiori'!O646</f>
        <v>0</v>
      </c>
      <c r="Q646" s="107" t="str">
        <f>'[1]Tabella E Superiori'!P646</f>
        <v xml:space="preserve">Disabilità intellettiva </v>
      </c>
      <c r="R646" s="107" t="str">
        <f>'[1]Tabella E Superiori'!Q646</f>
        <v>EH</v>
      </c>
      <c r="S646" s="107">
        <f>'[1]Tabella E Superiori'!R646</f>
        <v>0</v>
      </c>
      <c r="T646" s="107">
        <f>'[1]Tabella E Superiori'!S646</f>
        <v>0</v>
      </c>
      <c r="U646" s="107">
        <f>'[1]Tabella E Superiori'!T646</f>
        <v>0</v>
      </c>
      <c r="V646" s="107">
        <f>'[1]Tabella E Superiori'!U646</f>
        <v>0</v>
      </c>
      <c r="W646" s="107" t="str">
        <f>'[1]Tabella E Superiori'!V646</f>
        <v>AD03</v>
      </c>
      <c r="X646" s="107">
        <f>'[1]Tabella E Superiori'!W646</f>
        <v>0</v>
      </c>
      <c r="Y646" s="107">
        <f>'[1]Tabella E Superiori'!X646</f>
        <v>0</v>
      </c>
      <c r="Z646" s="107">
        <f>'[1]Tabella E Superiori'!Y646</f>
        <v>0</v>
      </c>
      <c r="AA646" s="107">
        <f>'[1]Tabella E Superiori'!Z646</f>
        <v>0</v>
      </c>
      <c r="AB646" s="91">
        <f t="shared" si="18"/>
        <v>1</v>
      </c>
    </row>
    <row r="647" spans="1:28" ht="15" hidden="1" customHeight="1">
      <c r="A647" s="92" t="str">
        <f t="shared" si="19"/>
        <v>ENIS017006</v>
      </c>
      <c r="B647" s="107" t="str">
        <f>'[1]Tabella E Superiori'!A647</f>
        <v>ENIS017006</v>
      </c>
      <c r="C647" s="107" t="str">
        <f>'[1]Tabella E Superiori'!B647</f>
        <v>ENRI01701T</v>
      </c>
      <c r="D647" s="107" t="str">
        <f>'[1]Tabella E Superiori'!C647</f>
        <v>IP14</v>
      </c>
      <c r="E647" s="107" t="str">
        <f>'[1]Tabella E Superiori'!D647</f>
        <v>EN</v>
      </c>
      <c r="F647" s="107" t="str">
        <f>'[1]Tabella E Superiori'!E647</f>
        <v>Piazza Armerina</v>
      </c>
      <c r="G647" s="107" t="str">
        <f>'[1]Tabella E Superiori'!F647</f>
        <v>SS</v>
      </c>
      <c r="H647" s="107" t="str">
        <f>'[1]Tabella E Superiori'!G647</f>
        <v>I.I.S. "LEONARDO DA VINCI" PIAZZA ARMERINA IPIA "Boris Giuliano"</v>
      </c>
      <c r="I647" s="107" t="str">
        <f>'[1]Tabella E Superiori'!H647</f>
        <v>ENIS017006/SS/R.A.</v>
      </c>
      <c r="J647" s="107" t="str">
        <f>'[1]Tabella E Superiori'!I647</f>
        <v>M</v>
      </c>
      <c r="K647" s="150">
        <f>'[1]Tabella E Superiori'!J647</f>
        <v>37620</v>
      </c>
      <c r="L647" s="107" t="str">
        <f>'[1]Tabella E Superiori'!K647</f>
        <v>IT</v>
      </c>
      <c r="M647" s="107">
        <f>'[1]Tabella E Superiori'!L647</f>
        <v>4</v>
      </c>
      <c r="N647" s="107" t="str">
        <f>'[1]Tabella E Superiori'!M647</f>
        <v>F70</v>
      </c>
      <c r="O647" s="107" t="str">
        <f>'[1]Tabella E Superiori'!N647</f>
        <v>F90,0</v>
      </c>
      <c r="P647" s="107">
        <f>'[1]Tabella E Superiori'!O647</f>
        <v>0</v>
      </c>
      <c r="Q647" s="107" t="str">
        <f>'[1]Tabella E Superiori'!P647</f>
        <v>Ritardo Mentale lieve</v>
      </c>
      <c r="R647" s="107" t="str">
        <f>'[1]Tabella E Superiori'!Q647</f>
        <v>EH</v>
      </c>
      <c r="S647" s="107">
        <f>'[1]Tabella E Superiori'!R647</f>
        <v>0</v>
      </c>
      <c r="T647" s="107">
        <f>'[1]Tabella E Superiori'!S647</f>
        <v>0</v>
      </c>
      <c r="U647" s="107">
        <f>'[1]Tabella E Superiori'!T647</f>
        <v>0</v>
      </c>
      <c r="V647" s="107">
        <f>'[1]Tabella E Superiori'!U647</f>
        <v>0</v>
      </c>
      <c r="W647" s="107" t="str">
        <f>'[1]Tabella E Superiori'!V647</f>
        <v>AD03</v>
      </c>
      <c r="X647" s="107">
        <f>'[1]Tabella E Superiori'!W647</f>
        <v>0</v>
      </c>
      <c r="Y647" s="107">
        <f>'[1]Tabella E Superiori'!X647</f>
        <v>0</v>
      </c>
      <c r="Z647" s="107">
        <f>'[1]Tabella E Superiori'!Y647</f>
        <v>0</v>
      </c>
      <c r="AA647" s="107">
        <f>'[1]Tabella E Superiori'!Z647</f>
        <v>0</v>
      </c>
      <c r="AB647" s="91">
        <f t="shared" si="18"/>
        <v>1</v>
      </c>
    </row>
    <row r="648" spans="1:28" ht="15" hidden="1" customHeight="1">
      <c r="A648" s="92" t="str">
        <f t="shared" si="19"/>
        <v>ENIS017006</v>
      </c>
      <c r="B648" s="107" t="str">
        <f>'[1]Tabella E Superiori'!A648</f>
        <v>ENIS017006</v>
      </c>
      <c r="C648" s="107" t="str">
        <f>'[1]Tabella E Superiori'!B648</f>
        <v>ENRI01701T</v>
      </c>
      <c r="D648" s="107" t="str">
        <f>'[1]Tabella E Superiori'!C648</f>
        <v>IP14</v>
      </c>
      <c r="E648" s="107" t="str">
        <f>'[1]Tabella E Superiori'!D648</f>
        <v>EN</v>
      </c>
      <c r="F648" s="107" t="str">
        <f>'[1]Tabella E Superiori'!E648</f>
        <v>Piazza Armerina</v>
      </c>
      <c r="G648" s="107" t="str">
        <f>'[1]Tabella E Superiori'!F648</f>
        <v>SS</v>
      </c>
      <c r="H648" s="107" t="str">
        <f>'[1]Tabella E Superiori'!G648</f>
        <v>I.I.S. "LEONARDO DA VINCI" PIAZZA ARMERINA IPIA "Boris Giuliano"</v>
      </c>
      <c r="I648" s="107" t="str">
        <f>'[1]Tabella E Superiori'!H648</f>
        <v>ENIS017006/SS/M.A.</v>
      </c>
      <c r="J648" s="107" t="str">
        <f>'[1]Tabella E Superiori'!I648</f>
        <v>M</v>
      </c>
      <c r="K648" s="150">
        <f>'[1]Tabella E Superiori'!J648</f>
        <v>36715</v>
      </c>
      <c r="L648" s="107" t="str">
        <f>'[1]Tabella E Superiori'!K648</f>
        <v>IT</v>
      </c>
      <c r="M648" s="107">
        <f>'[1]Tabella E Superiori'!L648</f>
        <v>5</v>
      </c>
      <c r="N648" s="107" t="str">
        <f>'[1]Tabella E Superiori'!M648</f>
        <v>F70</v>
      </c>
      <c r="O648" s="107" t="str">
        <f>'[1]Tabella E Superiori'!N648</f>
        <v>F90,3</v>
      </c>
      <c r="P648" s="107">
        <f>'[1]Tabella E Superiori'!O648</f>
        <v>0</v>
      </c>
      <c r="Q648" s="107" t="str">
        <f>'[1]Tabella E Superiori'!P648</f>
        <v>Ritardo mentale con disturbo emozionale</v>
      </c>
      <c r="R648" s="107" t="str">
        <f>'[1]Tabella E Superiori'!Q648</f>
        <v>EH</v>
      </c>
      <c r="S648" s="107">
        <f>'[1]Tabella E Superiori'!R648</f>
        <v>0</v>
      </c>
      <c r="T648" s="107">
        <f>'[1]Tabella E Superiori'!S648</f>
        <v>0</v>
      </c>
      <c r="U648" s="107">
        <f>'[1]Tabella E Superiori'!T648</f>
        <v>0</v>
      </c>
      <c r="V648" s="107">
        <f>'[1]Tabella E Superiori'!U648</f>
        <v>0</v>
      </c>
      <c r="W648" s="107" t="str">
        <f>'[1]Tabella E Superiori'!V648</f>
        <v>AD03</v>
      </c>
      <c r="X648" s="107">
        <f>'[1]Tabella E Superiori'!W648</f>
        <v>0</v>
      </c>
      <c r="Y648" s="107">
        <f>'[1]Tabella E Superiori'!X648</f>
        <v>0</v>
      </c>
      <c r="Z648" s="107">
        <f>'[1]Tabella E Superiori'!Y648</f>
        <v>0</v>
      </c>
      <c r="AA648" s="107">
        <f>'[1]Tabella E Superiori'!Z648</f>
        <v>0</v>
      </c>
      <c r="AB648" s="91">
        <f t="shared" si="18"/>
        <v>1</v>
      </c>
    </row>
    <row r="649" spans="1:28" ht="15" hidden="1" customHeight="1">
      <c r="A649" s="92" t="str">
        <f t="shared" si="19"/>
        <v>ENIS017006</v>
      </c>
      <c r="B649" s="107" t="str">
        <f>'[1]Tabella E Superiori'!A649</f>
        <v>ENIS017006</v>
      </c>
      <c r="C649" s="107" t="str">
        <f>'[1]Tabella E Superiori'!B649</f>
        <v>ENRI01701T</v>
      </c>
      <c r="D649" s="107" t="str">
        <f>'[1]Tabella E Superiori'!C649</f>
        <v>IP14</v>
      </c>
      <c r="E649" s="107" t="str">
        <f>'[1]Tabella E Superiori'!D649</f>
        <v>EN</v>
      </c>
      <c r="F649" s="107" t="str">
        <f>'[1]Tabella E Superiori'!E649</f>
        <v>Piazza Armerina</v>
      </c>
      <c r="G649" s="107" t="str">
        <f>'[1]Tabella E Superiori'!F649</f>
        <v>SS</v>
      </c>
      <c r="H649" s="107" t="str">
        <f>'[1]Tabella E Superiori'!G649</f>
        <v>I.I.S. "LEONARDO DA VINCI" PIAZZA ARMERINA IPIA "Boris Giuliano"</v>
      </c>
      <c r="I649" s="107" t="str">
        <f>'[1]Tabella E Superiori'!H649</f>
        <v>ENIS017006/SS/P.G.</v>
      </c>
      <c r="J649" s="107" t="str">
        <f>'[1]Tabella E Superiori'!I649</f>
        <v>M</v>
      </c>
      <c r="K649" s="150">
        <f>'[1]Tabella E Superiori'!J649</f>
        <v>37175</v>
      </c>
      <c r="L649" s="107" t="str">
        <f>'[1]Tabella E Superiori'!K649</f>
        <v>IT</v>
      </c>
      <c r="M649" s="107">
        <f>'[1]Tabella E Superiori'!L649</f>
        <v>5</v>
      </c>
      <c r="N649" s="107" t="str">
        <f>'[1]Tabella E Superiori'!M649</f>
        <v>F70,1</v>
      </c>
      <c r="O649" s="107">
        <f>'[1]Tabella E Superiori'!N649</f>
        <v>0</v>
      </c>
      <c r="P649" s="107">
        <f>'[1]Tabella E Superiori'!O649</f>
        <v>0</v>
      </c>
      <c r="Q649" s="107" t="str">
        <f>'[1]Tabella E Superiori'!P649</f>
        <v>Ritardo mentale</v>
      </c>
      <c r="R649" s="107" t="str">
        <f>'[1]Tabella E Superiori'!Q649</f>
        <v>EH</v>
      </c>
      <c r="S649" s="107">
        <f>'[1]Tabella E Superiori'!R649</f>
        <v>0</v>
      </c>
      <c r="T649" s="107">
        <f>'[1]Tabella E Superiori'!S649</f>
        <v>0</v>
      </c>
      <c r="U649" s="107">
        <f>'[1]Tabella E Superiori'!T649</f>
        <v>0</v>
      </c>
      <c r="V649" s="107">
        <f>'[1]Tabella E Superiori'!U649</f>
        <v>0</v>
      </c>
      <c r="W649" s="107" t="str">
        <f>'[1]Tabella E Superiori'!V649</f>
        <v>AD03</v>
      </c>
      <c r="X649" s="107">
        <f>'[1]Tabella E Superiori'!W649</f>
        <v>0</v>
      </c>
      <c r="Y649" s="107">
        <f>'[1]Tabella E Superiori'!X649</f>
        <v>0</v>
      </c>
      <c r="Z649" s="107">
        <f>'[1]Tabella E Superiori'!Y649</f>
        <v>0</v>
      </c>
      <c r="AA649" s="107">
        <f>'[1]Tabella E Superiori'!Z649</f>
        <v>0</v>
      </c>
      <c r="AB649" s="91">
        <f t="shared" si="18"/>
        <v>1</v>
      </c>
    </row>
    <row r="650" spans="1:28" ht="15" hidden="1" customHeight="1">
      <c r="A650" s="92" t="str">
        <f t="shared" si="19"/>
        <v>ENIS017006</v>
      </c>
      <c r="B650" s="107" t="str">
        <f>'[1]Tabella E Superiori'!A650</f>
        <v>ENIS017006</v>
      </c>
      <c r="C650" s="107" t="str">
        <f>'[1]Tabella E Superiori'!B650</f>
        <v>ENRI01701T</v>
      </c>
      <c r="D650" s="107" t="str">
        <f>'[1]Tabella E Superiori'!C650</f>
        <v>IP14</v>
      </c>
      <c r="E650" s="107" t="str">
        <f>'[1]Tabella E Superiori'!D650</f>
        <v>EN</v>
      </c>
      <c r="F650" s="107" t="str">
        <f>'[1]Tabella E Superiori'!E650</f>
        <v>Piazza Armerina</v>
      </c>
      <c r="G650" s="107" t="str">
        <f>'[1]Tabella E Superiori'!F650</f>
        <v>SS</v>
      </c>
      <c r="H650" s="107" t="str">
        <f>'[1]Tabella E Superiori'!G650</f>
        <v>I.I.S. "LEONARDO DA VINCI" PIAZZA ARMERINA IPIA "Boris Giuliano"</v>
      </c>
      <c r="I650" s="107" t="str">
        <f>'[1]Tabella E Superiori'!H650</f>
        <v>ENIS017006/SS/Z.C.</v>
      </c>
      <c r="J650" s="107" t="str">
        <f>'[1]Tabella E Superiori'!I650</f>
        <v>M</v>
      </c>
      <c r="K650" s="150">
        <f>'[1]Tabella E Superiori'!J650</f>
        <v>36373</v>
      </c>
      <c r="L650" s="107" t="str">
        <f>'[1]Tabella E Superiori'!K650</f>
        <v>IT</v>
      </c>
      <c r="M650" s="107">
        <f>'[1]Tabella E Superiori'!L650</f>
        <v>5</v>
      </c>
      <c r="N650" s="107" t="str">
        <f>'[1]Tabella E Superiori'!M650</f>
        <v>F70</v>
      </c>
      <c r="O650" s="107" t="str">
        <f>'[1]Tabella E Superiori'!N650</f>
        <v>G40</v>
      </c>
      <c r="P650" s="107">
        <f>'[1]Tabella E Superiori'!O650</f>
        <v>0</v>
      </c>
      <c r="Q650" s="107" t="str">
        <f>'[1]Tabella E Superiori'!P650</f>
        <v>Ritardo cognitivo-Epilessia</v>
      </c>
      <c r="R650" s="107" t="str">
        <f>'[1]Tabella E Superiori'!Q650</f>
        <v>EH</v>
      </c>
      <c r="S650" s="107">
        <f>'[1]Tabella E Superiori'!R650</f>
        <v>0</v>
      </c>
      <c r="T650" s="107">
        <f>'[1]Tabella E Superiori'!S650</f>
        <v>0</v>
      </c>
      <c r="U650" s="107">
        <f>'[1]Tabella E Superiori'!T650</f>
        <v>0</v>
      </c>
      <c r="V650" s="107">
        <f>'[1]Tabella E Superiori'!U650</f>
        <v>0</v>
      </c>
      <c r="W650" s="107" t="str">
        <f>'[1]Tabella E Superiori'!V650</f>
        <v>AD03</v>
      </c>
      <c r="X650" s="107">
        <f>'[1]Tabella E Superiori'!W650</f>
        <v>0</v>
      </c>
      <c r="Y650" s="107">
        <f>'[1]Tabella E Superiori'!X650</f>
        <v>0</v>
      </c>
      <c r="Z650" s="107">
        <f>'[1]Tabella E Superiori'!Y650</f>
        <v>0</v>
      </c>
      <c r="AA650" s="107">
        <f>'[1]Tabella E Superiori'!Z650</f>
        <v>0</v>
      </c>
      <c r="AB650" s="91">
        <f t="shared" si="18"/>
        <v>1</v>
      </c>
    </row>
    <row r="651" spans="1:28" ht="15" hidden="1" customHeight="1">
      <c r="A651" s="92" t="str">
        <f t="shared" si="19"/>
        <v>ENIS017006</v>
      </c>
      <c r="B651" s="107" t="str">
        <f>'[1]Tabella E Superiori'!A651</f>
        <v>ENIS017006</v>
      </c>
      <c r="C651" s="107" t="str">
        <f>'[1]Tabella E Superiori'!B651</f>
        <v>ENRI01701T</v>
      </c>
      <c r="D651" s="107" t="str">
        <f>'[1]Tabella E Superiori'!C651</f>
        <v>IP20</v>
      </c>
      <c r="E651" s="107" t="str">
        <f>'[1]Tabella E Superiori'!D651</f>
        <v>EN</v>
      </c>
      <c r="F651" s="107" t="str">
        <f>'[1]Tabella E Superiori'!E651</f>
        <v>Piazza Armerina</v>
      </c>
      <c r="G651" s="107" t="str">
        <f>'[1]Tabella E Superiori'!F651</f>
        <v>SS</v>
      </c>
      <c r="H651" s="107" t="str">
        <f>'[1]Tabella E Superiori'!G651</f>
        <v>I.I.S. "LEONARDO DA VINCI" PIAZZA ARMERINA IPIA "Boris Giuliano"</v>
      </c>
      <c r="I651" s="107" t="str">
        <f>'[1]Tabella E Superiori'!H651</f>
        <v>ENIS017006/SS/U.T.</v>
      </c>
      <c r="J651" s="107" t="str">
        <f>'[1]Tabella E Superiori'!I651</f>
        <v>F</v>
      </c>
      <c r="K651" s="150">
        <f>'[1]Tabella E Superiori'!J651</f>
        <v>36238</v>
      </c>
      <c r="L651" s="107" t="str">
        <f>'[1]Tabella E Superiori'!K651</f>
        <v>IT</v>
      </c>
      <c r="M651" s="107">
        <f>'[1]Tabella E Superiori'!L651</f>
        <v>3</v>
      </c>
      <c r="N651" s="107" t="str">
        <f>'[1]Tabella E Superiori'!M651</f>
        <v>F84</v>
      </c>
      <c r="O651" s="107" t="str">
        <f>'[1]Tabella E Superiori'!N651</f>
        <v>F72</v>
      </c>
      <c r="P651" s="107">
        <f>'[1]Tabella E Superiori'!O651</f>
        <v>0</v>
      </c>
      <c r="Q651" s="107" t="str">
        <f>'[1]Tabella E Superiori'!P651</f>
        <v>Ritardo mentale grave-disturbo dello spettro autistico-incintinenza sfinterica</v>
      </c>
      <c r="R651" s="107" t="str">
        <f>'[1]Tabella E Superiori'!Q651</f>
        <v>EHG</v>
      </c>
      <c r="S651" s="107">
        <f>'[1]Tabella E Superiori'!R651</f>
        <v>0</v>
      </c>
      <c r="T651" s="107" t="str">
        <f>'[1]Tabella E Superiori'!S651</f>
        <v>SI</v>
      </c>
      <c r="U651" s="107">
        <f>'[1]Tabella E Superiori'!T651</f>
        <v>0</v>
      </c>
      <c r="V651" s="107" t="str">
        <f>'[1]Tabella E Superiori'!U651</f>
        <v>SI</v>
      </c>
      <c r="W651" s="107" t="str">
        <f>'[1]Tabella E Superiori'!V651</f>
        <v>AD03</v>
      </c>
      <c r="X651" s="107">
        <f>'[1]Tabella E Superiori'!W651</f>
        <v>0</v>
      </c>
      <c r="Y651" s="107">
        <f>'[1]Tabella E Superiori'!X651</f>
        <v>0</v>
      </c>
      <c r="Z651" s="107">
        <f>'[1]Tabella E Superiori'!Y651</f>
        <v>0</v>
      </c>
      <c r="AA651" s="107">
        <f>'[1]Tabella E Superiori'!Z651</f>
        <v>0</v>
      </c>
      <c r="AB651" s="91">
        <f t="shared" si="18"/>
        <v>1</v>
      </c>
    </row>
    <row r="652" spans="1:28" ht="15" hidden="1" customHeight="1">
      <c r="A652" s="92" t="str">
        <f t="shared" si="19"/>
        <v>ENIS017006</v>
      </c>
      <c r="B652" s="107" t="str">
        <f>'[1]Tabella E Superiori'!A652</f>
        <v>ENIS017006</v>
      </c>
      <c r="C652" s="107" t="str">
        <f>'[1]Tabella E Superiori'!B652</f>
        <v>ENRI01701T</v>
      </c>
      <c r="D652" s="107" t="str">
        <f>'[1]Tabella E Superiori'!C652</f>
        <v>IP20</v>
      </c>
      <c r="E652" s="107" t="str">
        <f>'[1]Tabella E Superiori'!D652</f>
        <v>EN</v>
      </c>
      <c r="F652" s="107" t="str">
        <f>'[1]Tabella E Superiori'!E652</f>
        <v>Piazza Armerina</v>
      </c>
      <c r="G652" s="107" t="str">
        <f>'[1]Tabella E Superiori'!F652</f>
        <v>SS</v>
      </c>
      <c r="H652" s="107" t="str">
        <f>'[1]Tabella E Superiori'!G652</f>
        <v>I.I.S. "LEONARDO DA VINCI" PIAZZA ARMERINA IPIA "Boris Giuliano"</v>
      </c>
      <c r="I652" s="107" t="str">
        <f>'[1]Tabella E Superiori'!H652</f>
        <v>ENIS017006/SS/F.A.</v>
      </c>
      <c r="J652" s="107" t="str">
        <f>'[1]Tabella E Superiori'!I652</f>
        <v>F</v>
      </c>
      <c r="K652" s="150">
        <f>'[1]Tabella E Superiori'!J652</f>
        <v>37138</v>
      </c>
      <c r="L652" s="107" t="str">
        <f>'[1]Tabella E Superiori'!K652</f>
        <v>IT</v>
      </c>
      <c r="M652" s="107">
        <f>'[1]Tabella E Superiori'!L652</f>
        <v>5</v>
      </c>
      <c r="N652" s="107" t="str">
        <f>'[1]Tabella E Superiori'!M652</f>
        <v>F70</v>
      </c>
      <c r="O652" s="107" t="str">
        <f>'[1]Tabella E Superiori'!N652</f>
        <v>F94,4</v>
      </c>
      <c r="P652" s="107" t="str">
        <f>'[1]Tabella E Superiori'!O652</f>
        <v>Z61</v>
      </c>
      <c r="Q652" s="107" t="str">
        <f>'[1]Tabella E Superiori'!P652</f>
        <v>Insufficienza cognitiva</v>
      </c>
      <c r="R652" s="107" t="str">
        <f>'[1]Tabella E Superiori'!Q652</f>
        <v>EH</v>
      </c>
      <c r="S652" s="107">
        <f>'[1]Tabella E Superiori'!R652</f>
        <v>0</v>
      </c>
      <c r="T652" s="107">
        <f>'[1]Tabella E Superiori'!S652</f>
        <v>0</v>
      </c>
      <c r="U652" s="107">
        <f>'[1]Tabella E Superiori'!T652</f>
        <v>0</v>
      </c>
      <c r="V652" s="107">
        <f>'[1]Tabella E Superiori'!U652</f>
        <v>0</v>
      </c>
      <c r="W652" s="107" t="str">
        <f>'[1]Tabella E Superiori'!V652</f>
        <v>AD03</v>
      </c>
      <c r="X652" s="107">
        <f>'[1]Tabella E Superiori'!W652</f>
        <v>0</v>
      </c>
      <c r="Y652" s="107">
        <f>'[1]Tabella E Superiori'!X652</f>
        <v>0</v>
      </c>
      <c r="Z652" s="107">
        <f>'[1]Tabella E Superiori'!Y652</f>
        <v>0</v>
      </c>
      <c r="AA652" s="107">
        <f>'[1]Tabella E Superiori'!Z652</f>
        <v>0</v>
      </c>
      <c r="AB652" s="91">
        <f t="shared" ref="AB652:AB683" si="20">COUNTIFS(I$12:I$1299,I652,K$12:K$1299,K652)</f>
        <v>1</v>
      </c>
    </row>
    <row r="653" spans="1:28" ht="15" hidden="1" customHeight="1">
      <c r="A653" s="92" t="str">
        <f t="shared" ref="A653:A716" si="21">IF(OR(C653="CLRA00751L",C653="CLRA00850B",C653="CLRH00350C",C653="CLRH00950B",C653="CLRI00650B",C653="CLRI0075007",C653="CLRI010503",C653="CLTD00352L",C653="CLTD00750T",C653="CLTD01651N",C653="CLTD09050E",C653="CLTF01251L",C653="CLTF02050E",C653="CLTL00651D",C653="ENRA00251T",C653="ENRA00252V",C653="ENRC00250Q",C653="ENRF00650R",C653="ENRF017518",C653="ENRH00450L",C653="ENTD02151D"),C653,B653)</f>
        <v>ENIS017006</v>
      </c>
      <c r="B653" s="107" t="str">
        <f>'[1]Tabella E Superiori'!A653</f>
        <v>ENIS017006</v>
      </c>
      <c r="C653" s="107" t="str">
        <f>'[1]Tabella E Superiori'!B653</f>
        <v>ENTD01701C</v>
      </c>
      <c r="D653" s="107" t="str">
        <f>'[1]Tabella E Superiori'!C653</f>
        <v>IT16</v>
      </c>
      <c r="E653" s="107" t="str">
        <f>'[1]Tabella E Superiori'!D653</f>
        <v>EN</v>
      </c>
      <c r="F653" s="107" t="str">
        <f>'[1]Tabella E Superiori'!E653</f>
        <v>Piazza Armerina</v>
      </c>
      <c r="G653" s="107" t="str">
        <f>'[1]Tabella E Superiori'!F653</f>
        <v>SS</v>
      </c>
      <c r="H653" s="107" t="str">
        <f>'[1]Tabella E Superiori'!G653</f>
        <v>I.I.S. "LEONARDO DA VINCI" PIAZZA ARMERINA ITCG "Da Vinci"</v>
      </c>
      <c r="I653" s="107" t="str">
        <f>'[1]Tabella E Superiori'!H653</f>
        <v>ENIS017006/SS/C.P</v>
      </c>
      <c r="J653" s="107" t="str">
        <f>'[1]Tabella E Superiori'!I653</f>
        <v>M</v>
      </c>
      <c r="K653" s="150">
        <f>'[1]Tabella E Superiori'!J653</f>
        <v>38636</v>
      </c>
      <c r="L653" s="107" t="str">
        <f>'[1]Tabella E Superiori'!K653</f>
        <v>IT</v>
      </c>
      <c r="M653" s="107">
        <f>'[1]Tabella E Superiori'!L653</f>
        <v>1</v>
      </c>
      <c r="N653" s="107" t="str">
        <f>'[1]Tabella E Superiori'!M653</f>
        <v>F71.1</v>
      </c>
      <c r="O653" s="107" t="str">
        <f>'[1]Tabella E Superiori'!N653</f>
        <v>Q20</v>
      </c>
      <c r="P653" s="107">
        <f>'[1]Tabella E Superiori'!O653</f>
        <v>0</v>
      </c>
      <c r="Q653" s="107" t="str">
        <f>'[1]Tabella E Superiori'!P653</f>
        <v>Difficoltà intellettiva associata gravi difficoltà di apprendimento comportamentali e di socializzazione</v>
      </c>
      <c r="R653" s="107" t="str">
        <f>'[1]Tabella E Superiori'!Q653</f>
        <v>EHG</v>
      </c>
      <c r="S653" s="107">
        <f>'[1]Tabella E Superiori'!R653</f>
        <v>0</v>
      </c>
      <c r="T653" s="107">
        <f>'[1]Tabella E Superiori'!S653</f>
        <v>0</v>
      </c>
      <c r="U653" s="107">
        <f>'[1]Tabella E Superiori'!T653</f>
        <v>0</v>
      </c>
      <c r="V653" s="107">
        <f>'[1]Tabella E Superiori'!U653</f>
        <v>0</v>
      </c>
      <c r="W653" s="107" t="str">
        <f>'[1]Tabella E Superiori'!V653</f>
        <v>AD03</v>
      </c>
      <c r="X653" s="107">
        <f>'[1]Tabella E Superiori'!W653</f>
        <v>0</v>
      </c>
      <c r="Y653" s="107">
        <f>'[1]Tabella E Superiori'!X653</f>
        <v>0</v>
      </c>
      <c r="Z653" s="107">
        <f>'[1]Tabella E Superiori'!Y653</f>
        <v>0</v>
      </c>
      <c r="AA653" s="107">
        <f>'[1]Tabella E Superiori'!Z653</f>
        <v>0</v>
      </c>
      <c r="AB653" s="91">
        <f t="shared" si="20"/>
        <v>1</v>
      </c>
    </row>
    <row r="654" spans="1:28" ht="15" hidden="1" customHeight="1">
      <c r="A654" s="92" t="str">
        <f t="shared" si="21"/>
        <v>ENIS017006</v>
      </c>
      <c r="B654" s="107" t="str">
        <f>'[1]Tabella E Superiori'!A654</f>
        <v>ENIS017006</v>
      </c>
      <c r="C654" s="107" t="str">
        <f>'[1]Tabella E Superiori'!B654</f>
        <v>ENTD01701C</v>
      </c>
      <c r="D654" s="107" t="str">
        <f>'[1]Tabella E Superiori'!C654</f>
        <v>ITBS</v>
      </c>
      <c r="E654" s="107" t="str">
        <f>'[1]Tabella E Superiori'!D654</f>
        <v>EN</v>
      </c>
      <c r="F654" s="107" t="str">
        <f>'[1]Tabella E Superiori'!E654</f>
        <v>Piazza Armerina</v>
      </c>
      <c r="G654" s="107" t="str">
        <f>'[1]Tabella E Superiori'!F654</f>
        <v>SS</v>
      </c>
      <c r="H654" s="107" t="str">
        <f>'[1]Tabella E Superiori'!G654</f>
        <v>I.I.S. "LEONARDO DA VINCI" PIAZZA ARMERINA ITCG "Da Vinci"</v>
      </c>
      <c r="I654" s="107" t="str">
        <f>'[1]Tabella E Superiori'!H654</f>
        <v>ENIS017006/SS/B.F.</v>
      </c>
      <c r="J654" s="107" t="str">
        <f>'[1]Tabella E Superiori'!I654</f>
        <v>M</v>
      </c>
      <c r="K654" s="150">
        <f>'[1]Tabella E Superiori'!J654</f>
        <v>37936</v>
      </c>
      <c r="L654" s="107" t="str">
        <f>'[1]Tabella E Superiori'!K654</f>
        <v>IT</v>
      </c>
      <c r="M654" s="107">
        <f>'[1]Tabella E Superiori'!L654</f>
        <v>3</v>
      </c>
      <c r="N654" s="107" t="str">
        <f>'[1]Tabella E Superiori'!M654</f>
        <v>H90,3</v>
      </c>
      <c r="O654" s="107" t="str">
        <f>'[1]Tabella E Superiori'!N654</f>
        <v>F80,1</v>
      </c>
      <c r="P654" s="107" t="str">
        <f>'[1]Tabella E Superiori'!O654</f>
        <v>F81.9</v>
      </c>
      <c r="Q654" s="107" t="str">
        <f>'[1]Tabella E Superiori'!P654</f>
        <v>Ipoacusia neurosensoriale bilaterale-Ritardo del linguaggio e dell'apprendimento</v>
      </c>
      <c r="R654" s="107" t="str">
        <f>'[1]Tabella E Superiori'!Q654</f>
        <v>DHG</v>
      </c>
      <c r="S654" s="107">
        <f>'[1]Tabella E Superiori'!R654</f>
        <v>0</v>
      </c>
      <c r="T654" s="107">
        <f>'[1]Tabella E Superiori'!S654</f>
        <v>0</v>
      </c>
      <c r="U654" s="107">
        <f>'[1]Tabella E Superiori'!T654</f>
        <v>0</v>
      </c>
      <c r="V654" s="107" t="str">
        <f>'[1]Tabella E Superiori'!U654</f>
        <v>SI</v>
      </c>
      <c r="W654" s="107" t="str">
        <f>'[1]Tabella E Superiori'!V654</f>
        <v>AD03</v>
      </c>
      <c r="X654" s="107">
        <f>'[1]Tabella E Superiori'!W654</f>
        <v>0</v>
      </c>
      <c r="Y654" s="107">
        <f>'[1]Tabella E Superiori'!X654</f>
        <v>0</v>
      </c>
      <c r="Z654" s="107">
        <f>'[1]Tabella E Superiori'!Y654</f>
        <v>0</v>
      </c>
      <c r="AA654" s="107">
        <f>'[1]Tabella E Superiori'!Z654</f>
        <v>0</v>
      </c>
      <c r="AB654" s="91">
        <f t="shared" si="20"/>
        <v>1</v>
      </c>
    </row>
    <row r="655" spans="1:28" ht="15" hidden="1" customHeight="1">
      <c r="A655" s="92" t="str">
        <f t="shared" si="21"/>
        <v>ENIS017006</v>
      </c>
      <c r="B655" s="107" t="str">
        <f>'[1]Tabella E Superiori'!A655</f>
        <v>ENIS017006</v>
      </c>
      <c r="C655" s="107" t="str">
        <f>'[1]Tabella E Superiori'!B655</f>
        <v>ENTD01701C</v>
      </c>
      <c r="D655" s="107" t="str">
        <f>'[1]Tabella E Superiori'!C655</f>
        <v>ITBS</v>
      </c>
      <c r="E655" s="107" t="str">
        <f>'[1]Tabella E Superiori'!D655</f>
        <v>EN</v>
      </c>
      <c r="F655" s="107" t="str">
        <f>'[1]Tabella E Superiori'!E655</f>
        <v>Piazza Armerina</v>
      </c>
      <c r="G655" s="107" t="str">
        <f>'[1]Tabella E Superiori'!F655</f>
        <v>SS</v>
      </c>
      <c r="H655" s="107" t="str">
        <f>'[1]Tabella E Superiori'!G655</f>
        <v>I.I.S. "LEONARDO DA VINCI" PIAZZA ARMERINA ITCG "Da Vinci"</v>
      </c>
      <c r="I655" s="107" t="str">
        <f>'[1]Tabella E Superiori'!H655</f>
        <v>ENIS017006/SS/T.G.</v>
      </c>
      <c r="J655" s="107" t="str">
        <f>'[1]Tabella E Superiori'!I655</f>
        <v>M</v>
      </c>
      <c r="K655" s="150">
        <f>'[1]Tabella E Superiori'!J655</f>
        <v>37432</v>
      </c>
      <c r="L655" s="107" t="str">
        <f>'[1]Tabella E Superiori'!K655</f>
        <v>IT</v>
      </c>
      <c r="M655" s="107">
        <f>'[1]Tabella E Superiori'!L655</f>
        <v>4</v>
      </c>
      <c r="N655" s="107" t="str">
        <f>'[1]Tabella E Superiori'!M655</f>
        <v>F70,1</v>
      </c>
      <c r="O655" s="107" t="str">
        <f>'[1]Tabella E Superiori'!N655</f>
        <v>G40,9</v>
      </c>
      <c r="P655" s="107" t="str">
        <f>'[1]Tabella E Superiori'!O655</f>
        <v>Q85</v>
      </c>
      <c r="Q655" s="107" t="str">
        <f>'[1]Tabella E Superiori'!P655</f>
        <v>Neuro fibromatosi di I grado-Epilessia secondaria</v>
      </c>
      <c r="R655" s="107" t="str">
        <f>'[1]Tabella E Superiori'!Q655</f>
        <v>EHG</v>
      </c>
      <c r="S655" s="107">
        <f>'[1]Tabella E Superiori'!R655</f>
        <v>0</v>
      </c>
      <c r="T655" s="107">
        <f>'[1]Tabella E Superiori'!S655</f>
        <v>0</v>
      </c>
      <c r="U655" s="107">
        <f>'[1]Tabella E Superiori'!T655</f>
        <v>0</v>
      </c>
      <c r="V655" s="107">
        <f>'[1]Tabella E Superiori'!U655</f>
        <v>0</v>
      </c>
      <c r="W655" s="107" t="str">
        <f>'[1]Tabella E Superiori'!V655</f>
        <v>AD03</v>
      </c>
      <c r="X655" s="107">
        <f>'[1]Tabella E Superiori'!W655</f>
        <v>0</v>
      </c>
      <c r="Y655" s="107">
        <f>'[1]Tabella E Superiori'!X655</f>
        <v>0</v>
      </c>
      <c r="Z655" s="107">
        <f>'[1]Tabella E Superiori'!Y655</f>
        <v>0</v>
      </c>
      <c r="AA655" s="107">
        <f>'[1]Tabella E Superiori'!Z655</f>
        <v>0</v>
      </c>
      <c r="AB655" s="91">
        <f t="shared" si="20"/>
        <v>1</v>
      </c>
    </row>
    <row r="656" spans="1:28" ht="15" hidden="1" customHeight="1">
      <c r="A656" s="92" t="str">
        <f t="shared" si="21"/>
        <v>ENIS017006</v>
      </c>
      <c r="B656" s="107" t="str">
        <f>'[1]Tabella E Superiori'!A656</f>
        <v>ENIS017006</v>
      </c>
      <c r="C656" s="107" t="str">
        <f>'[1]Tabella E Superiori'!B656</f>
        <v>ENTD01701C</v>
      </c>
      <c r="D656" s="107" t="str">
        <f>'[1]Tabella E Superiori'!C656</f>
        <v>ITSI</v>
      </c>
      <c r="E656" s="107" t="str">
        <f>'[1]Tabella E Superiori'!D656</f>
        <v>EN</v>
      </c>
      <c r="F656" s="107" t="str">
        <f>'[1]Tabella E Superiori'!E656</f>
        <v>Piazza Armerina</v>
      </c>
      <c r="G656" s="107" t="str">
        <f>'[1]Tabella E Superiori'!F656</f>
        <v>SS</v>
      </c>
      <c r="H656" s="107" t="str">
        <f>'[1]Tabella E Superiori'!G656</f>
        <v>I.I.S. "LEONARDO DA VINCI" PIAZZA ARMERINA ITCG "Da Vinci"</v>
      </c>
      <c r="I656" s="107" t="str">
        <f>'[1]Tabella E Superiori'!H656</f>
        <v>ENIS017006/SS/L.S.</v>
      </c>
      <c r="J656" s="107" t="str">
        <f>'[1]Tabella E Superiori'!I656</f>
        <v>M</v>
      </c>
      <c r="K656" s="150">
        <f>'[1]Tabella E Superiori'!J656</f>
        <v>35080</v>
      </c>
      <c r="L656" s="107" t="str">
        <f>'[1]Tabella E Superiori'!K656</f>
        <v>IT</v>
      </c>
      <c r="M656" s="107">
        <f>'[1]Tabella E Superiori'!L656</f>
        <v>4</v>
      </c>
      <c r="N656" s="107" t="str">
        <f>'[1]Tabella E Superiori'!M656</f>
        <v>F73</v>
      </c>
      <c r="O656" s="107" t="str">
        <f>'[1]Tabella E Superiori'!N656</f>
        <v>G40,3</v>
      </c>
      <c r="P656" s="107">
        <f>'[1]Tabella E Superiori'!O656</f>
        <v>0</v>
      </c>
      <c r="Q656" s="107" t="str">
        <f>'[1]Tabella E Superiori'!P656</f>
        <v>Ritardo mentale gravissimo-epilessia generalizzata</v>
      </c>
      <c r="R656" s="107" t="str">
        <f>'[1]Tabella E Superiori'!Q656</f>
        <v>EHG</v>
      </c>
      <c r="S656" s="107">
        <f>'[1]Tabella E Superiori'!R656</f>
        <v>0</v>
      </c>
      <c r="T656" s="107" t="str">
        <f>'[1]Tabella E Superiori'!S656</f>
        <v>SI</v>
      </c>
      <c r="U656" s="107">
        <f>'[1]Tabella E Superiori'!T656</f>
        <v>0</v>
      </c>
      <c r="V656" s="107">
        <f>'[1]Tabella E Superiori'!U656</f>
        <v>0</v>
      </c>
      <c r="W656" s="107" t="str">
        <f>'[1]Tabella E Superiori'!V656</f>
        <v>AD03</v>
      </c>
      <c r="X656" s="107">
        <f>'[1]Tabella E Superiori'!W656</f>
        <v>0</v>
      </c>
      <c r="Y656" s="107">
        <f>'[1]Tabella E Superiori'!X656</f>
        <v>0</v>
      </c>
      <c r="Z656" s="107">
        <f>'[1]Tabella E Superiori'!Y656</f>
        <v>0</v>
      </c>
      <c r="AA656" s="107">
        <f>'[1]Tabella E Superiori'!Z656</f>
        <v>0</v>
      </c>
      <c r="AB656" s="91">
        <f t="shared" si="20"/>
        <v>1</v>
      </c>
    </row>
    <row r="657" spans="1:28" ht="15" hidden="1" customHeight="1">
      <c r="A657" s="92" t="str">
        <f t="shared" si="21"/>
        <v>ENIS017006</v>
      </c>
      <c r="B657" s="107" t="str">
        <f>'[1]Tabella E Superiori'!A657</f>
        <v>ENIS017006</v>
      </c>
      <c r="C657" s="107" t="str">
        <f>'[1]Tabella E Superiori'!B657</f>
        <v>ENTD01701C</v>
      </c>
      <c r="D657" s="107" t="str">
        <f>'[1]Tabella E Superiori'!C657</f>
        <v>ITSI</v>
      </c>
      <c r="E657" s="107" t="str">
        <f>'[1]Tabella E Superiori'!D657</f>
        <v>EN</v>
      </c>
      <c r="F657" s="107" t="str">
        <f>'[1]Tabella E Superiori'!E657</f>
        <v>Piazza Armerina</v>
      </c>
      <c r="G657" s="107" t="str">
        <f>'[1]Tabella E Superiori'!F657</f>
        <v>SS</v>
      </c>
      <c r="H657" s="107" t="str">
        <f>'[1]Tabella E Superiori'!G657</f>
        <v>I.I.S. "LEONARDO DA VINCI" PIAZZA ARMERINA ITCG "Da Vinci"</v>
      </c>
      <c r="I657" s="107" t="str">
        <f>'[1]Tabella E Superiori'!H657</f>
        <v>ENIS017006/SS/A.E.</v>
      </c>
      <c r="J657" s="107" t="str">
        <f>'[1]Tabella E Superiori'!I657</f>
        <v>F</v>
      </c>
      <c r="K657" s="150">
        <f>'[1]Tabella E Superiori'!J657</f>
        <v>35625</v>
      </c>
      <c r="L657" s="107" t="str">
        <f>'[1]Tabella E Superiori'!K657</f>
        <v>IT</v>
      </c>
      <c r="M657" s="107">
        <f>'[1]Tabella E Superiori'!L657</f>
        <v>5</v>
      </c>
      <c r="N657" s="107" t="str">
        <f>'[1]Tabella E Superiori'!M657</f>
        <v>F73</v>
      </c>
      <c r="O657" s="107" t="str">
        <f>'[1]Tabella E Superiori'!N657</f>
        <v>G40,2</v>
      </c>
      <c r="P657" s="107">
        <f>'[1]Tabella E Superiori'!O657</f>
        <v>0</v>
      </c>
      <c r="Q657" s="107" t="str">
        <f>'[1]Tabella E Superiori'!P657</f>
        <v>Encefalopatia epilettica</v>
      </c>
      <c r="R657" s="107" t="str">
        <f>'[1]Tabella E Superiori'!Q657</f>
        <v>EHG</v>
      </c>
      <c r="S657" s="107">
        <f>'[1]Tabella E Superiori'!R657</f>
        <v>0</v>
      </c>
      <c r="T657" s="107" t="str">
        <f>'[1]Tabella E Superiori'!S657</f>
        <v>SI</v>
      </c>
      <c r="U657" s="107">
        <f>'[1]Tabella E Superiori'!T657</f>
        <v>0</v>
      </c>
      <c r="V657" s="107">
        <f>'[1]Tabella E Superiori'!U657</f>
        <v>0</v>
      </c>
      <c r="W657" s="107" t="str">
        <f>'[1]Tabella E Superiori'!V657</f>
        <v>AD03</v>
      </c>
      <c r="X657" s="107">
        <f>'[1]Tabella E Superiori'!W657</f>
        <v>0</v>
      </c>
      <c r="Y657" s="107">
        <f>'[1]Tabella E Superiori'!X657</f>
        <v>0</v>
      </c>
      <c r="Z657" s="107">
        <f>'[1]Tabella E Superiori'!Y657</f>
        <v>0</v>
      </c>
      <c r="AA657" s="107">
        <f>'[1]Tabella E Superiori'!Z657</f>
        <v>0</v>
      </c>
      <c r="AB657" s="91">
        <f t="shared" si="20"/>
        <v>1</v>
      </c>
    </row>
    <row r="658" spans="1:28" ht="15" hidden="1" customHeight="1">
      <c r="A658" s="92" t="str">
        <f t="shared" si="21"/>
        <v>ENIS017006</v>
      </c>
      <c r="B658" s="107" t="str">
        <f>'[1]Tabella E Superiori'!A658</f>
        <v>ENIS017006</v>
      </c>
      <c r="C658" s="107" t="str">
        <f>'[1]Tabella E Superiori'!B658</f>
        <v>ENTD01701C</v>
      </c>
      <c r="D658" s="107" t="str">
        <f>'[1]Tabella E Superiori'!C658</f>
        <v>ITSI</v>
      </c>
      <c r="E658" s="107" t="str">
        <f>'[1]Tabella E Superiori'!D658</f>
        <v>EN</v>
      </c>
      <c r="F658" s="107" t="str">
        <f>'[1]Tabella E Superiori'!E658</f>
        <v>Piazza Armerina</v>
      </c>
      <c r="G658" s="107" t="str">
        <f>'[1]Tabella E Superiori'!F658</f>
        <v>SS</v>
      </c>
      <c r="H658" s="107" t="str">
        <f>'[1]Tabella E Superiori'!G658</f>
        <v>I.I.S. "LEONARDO DA VINCI" PIAZZA ARMERINA ITCG "Da Vinci"</v>
      </c>
      <c r="I658" s="107" t="str">
        <f>'[1]Tabella E Superiori'!H658</f>
        <v>ENIS017006/SS/S.L.</v>
      </c>
      <c r="J658" s="107" t="str">
        <f>'[1]Tabella E Superiori'!I658</f>
        <v>F</v>
      </c>
      <c r="K658" s="150">
        <f>'[1]Tabella E Superiori'!J658</f>
        <v>37102</v>
      </c>
      <c r="L658" s="107" t="str">
        <f>'[1]Tabella E Superiori'!K658</f>
        <v>IT</v>
      </c>
      <c r="M658" s="107">
        <f>'[1]Tabella E Superiori'!L658</f>
        <v>5</v>
      </c>
      <c r="N658" s="107" t="str">
        <f>'[1]Tabella E Superiori'!M658</f>
        <v>F71</v>
      </c>
      <c r="O658" s="107" t="str">
        <f>'[1]Tabella E Superiori'!N658</f>
        <v>F84</v>
      </c>
      <c r="P658" s="107">
        <f>'[1]Tabella E Superiori'!O658</f>
        <v>0</v>
      </c>
      <c r="Q658" s="107" t="str">
        <f>'[1]Tabella E Superiori'!P658</f>
        <v>Sindrome da alterato sviluppo psicologico</v>
      </c>
      <c r="R658" s="107" t="str">
        <f>'[1]Tabella E Superiori'!Q658</f>
        <v>EHG</v>
      </c>
      <c r="S658" s="107">
        <f>'[1]Tabella E Superiori'!R658</f>
        <v>0</v>
      </c>
      <c r="T658" s="107">
        <f>'[1]Tabella E Superiori'!S658</f>
        <v>0</v>
      </c>
      <c r="U658" s="107">
        <f>'[1]Tabella E Superiori'!T658</f>
        <v>0</v>
      </c>
      <c r="V658" s="107">
        <f>'[1]Tabella E Superiori'!U658</f>
        <v>0</v>
      </c>
      <c r="W658" s="107" t="str">
        <f>'[1]Tabella E Superiori'!V658</f>
        <v>AD03</v>
      </c>
      <c r="X658" s="107">
        <f>'[1]Tabella E Superiori'!W658</f>
        <v>0</v>
      </c>
      <c r="Y658" s="107">
        <f>'[1]Tabella E Superiori'!X658</f>
        <v>0</v>
      </c>
      <c r="Z658" s="107">
        <f>'[1]Tabella E Superiori'!Y658</f>
        <v>0</v>
      </c>
      <c r="AA658" s="107">
        <f>'[1]Tabella E Superiori'!Z658</f>
        <v>0</v>
      </c>
      <c r="AB658" s="91">
        <f t="shared" si="20"/>
        <v>1</v>
      </c>
    </row>
    <row r="659" spans="1:28" ht="15" hidden="1" customHeight="1">
      <c r="A659" s="92" t="str">
        <f t="shared" si="21"/>
        <v>ENIS018002</v>
      </c>
      <c r="B659" s="107" t="str">
        <f>'[1]Tabella E Superiori'!A659</f>
        <v>ENIS018002</v>
      </c>
      <c r="C659" s="107" t="str">
        <f>'[1]Tabella E Superiori'!B659</f>
        <v>ENPC018019</v>
      </c>
      <c r="D659" s="107" t="str">
        <f>'[1]Tabella E Superiori'!C659</f>
        <v>LI01</v>
      </c>
      <c r="E659" s="107" t="str">
        <f>'[1]Tabella E Superiori'!D659</f>
        <v>EN</v>
      </c>
      <c r="F659" s="107" t="str">
        <f>'[1]Tabella E Superiori'!E659</f>
        <v>LEONFORTE</v>
      </c>
      <c r="G659" s="107" t="str">
        <f>'[1]Tabella E Superiori'!F659</f>
        <v>SS</v>
      </c>
      <c r="H659" s="107" t="str">
        <f>'[1]Tabella E Superiori'!G659</f>
        <v>I.I.S. "E.MEDI"</v>
      </c>
      <c r="I659" s="107" t="str">
        <f>'[1]Tabella E Superiori'!H659</f>
        <v>ENIS018002/SS/B.R</v>
      </c>
      <c r="J659" s="107" t="str">
        <f>'[1]Tabella E Superiori'!I659</f>
        <v>F</v>
      </c>
      <c r="K659" s="150">
        <f>'[1]Tabella E Superiori'!J659</f>
        <v>37460</v>
      </c>
      <c r="L659" s="107" t="str">
        <f>'[1]Tabella E Superiori'!K659</f>
        <v>IT</v>
      </c>
      <c r="M659" s="107">
        <f>'[1]Tabella E Superiori'!L659</f>
        <v>1</v>
      </c>
      <c r="N659" s="107" t="str">
        <f>'[1]Tabella E Superiori'!M659</f>
        <v>Q90</v>
      </c>
      <c r="O659" s="107">
        <f>'[1]Tabella E Superiori'!N659</f>
        <v>0</v>
      </c>
      <c r="P659" s="107">
        <f>'[1]Tabella E Superiori'!O659</f>
        <v>0</v>
      </c>
      <c r="Q659" s="107" t="str">
        <f>'[1]Tabella E Superiori'!P659</f>
        <v>Sindrome di dowon</v>
      </c>
      <c r="R659" s="107" t="str">
        <f>'[1]Tabella E Superiori'!Q659</f>
        <v>EH</v>
      </c>
      <c r="S659" s="107" t="str">
        <f>'[1]Tabella E Superiori'!R659</f>
        <v>NO</v>
      </c>
      <c r="T659" s="107" t="str">
        <f>'[1]Tabella E Superiori'!S659</f>
        <v>NO</v>
      </c>
      <c r="U659" s="107" t="str">
        <f>'[1]Tabella E Superiori'!T659</f>
        <v>NO</v>
      </c>
      <c r="V659" s="107" t="str">
        <f>'[1]Tabella E Superiori'!U659</f>
        <v>NO</v>
      </c>
      <c r="W659" s="107" t="str">
        <f>'[1]Tabella E Superiori'!V659</f>
        <v>ADSS</v>
      </c>
      <c r="X659" s="107">
        <f>'[1]Tabella E Superiori'!W659</f>
        <v>0</v>
      </c>
      <c r="Y659" s="107">
        <f>'[1]Tabella E Superiori'!X659</f>
        <v>0</v>
      </c>
      <c r="Z659" s="107">
        <f>'[1]Tabella E Superiori'!Y659</f>
        <v>0</v>
      </c>
      <c r="AA659" s="107">
        <f>'[1]Tabella E Superiori'!Z659</f>
        <v>0</v>
      </c>
      <c r="AB659" s="91">
        <f t="shared" si="20"/>
        <v>1</v>
      </c>
    </row>
    <row r="660" spans="1:28" ht="15" hidden="1" customHeight="1">
      <c r="A660" s="92" t="str">
        <f t="shared" si="21"/>
        <v>ENIS018002</v>
      </c>
      <c r="B660" s="107" t="str">
        <f>'[1]Tabella E Superiori'!A660</f>
        <v>ENIS018002</v>
      </c>
      <c r="C660" s="107" t="str">
        <f>'[1]Tabella E Superiori'!B660</f>
        <v>ENPC018019</v>
      </c>
      <c r="D660" s="107" t="str">
        <f>'[1]Tabella E Superiori'!C660</f>
        <v>LI01</v>
      </c>
      <c r="E660" s="107" t="str">
        <f>'[1]Tabella E Superiori'!D660</f>
        <v>EN</v>
      </c>
      <c r="F660" s="107" t="str">
        <f>'[1]Tabella E Superiori'!E660</f>
        <v>LEONFORTE</v>
      </c>
      <c r="G660" s="107" t="str">
        <f>'[1]Tabella E Superiori'!F660</f>
        <v>SS</v>
      </c>
      <c r="H660" s="107" t="str">
        <f>'[1]Tabella E Superiori'!G660</f>
        <v>I.I.S. "E.MEDI"</v>
      </c>
      <c r="I660" s="107" t="str">
        <f>'[1]Tabella E Superiori'!H660</f>
        <v>ENIS018002/SS/P.A.</v>
      </c>
      <c r="J660" s="107" t="str">
        <f>'[1]Tabella E Superiori'!I660</f>
        <v>F</v>
      </c>
      <c r="K660" s="150">
        <f>'[1]Tabella E Superiori'!J660</f>
        <v>36463</v>
      </c>
      <c r="L660" s="107" t="str">
        <f>'[1]Tabella E Superiori'!K660</f>
        <v>IT</v>
      </c>
      <c r="M660" s="107">
        <f>'[1]Tabella E Superiori'!L660</f>
        <v>2</v>
      </c>
      <c r="N660" s="107" t="str">
        <f>'[1]Tabella E Superiori'!M660</f>
        <v>Q90</v>
      </c>
      <c r="O660" s="107">
        <f>'[1]Tabella E Superiori'!N660</f>
        <v>0</v>
      </c>
      <c r="P660" s="107">
        <f>'[1]Tabella E Superiori'!O660</f>
        <v>0</v>
      </c>
      <c r="Q660" s="107" t="str">
        <f>'[1]Tabella E Superiori'!P660</f>
        <v>Sindrome di dowon</v>
      </c>
      <c r="R660" s="107" t="str">
        <f>'[1]Tabella E Superiori'!Q660</f>
        <v>EH</v>
      </c>
      <c r="S660" s="107" t="str">
        <f>'[1]Tabella E Superiori'!R660</f>
        <v>NO</v>
      </c>
      <c r="T660" s="107" t="str">
        <f>'[1]Tabella E Superiori'!S660</f>
        <v>NO</v>
      </c>
      <c r="U660" s="107" t="str">
        <f>'[1]Tabella E Superiori'!T660</f>
        <v>NO</v>
      </c>
      <c r="V660" s="107" t="str">
        <f>'[1]Tabella E Superiori'!U660</f>
        <v>SI</v>
      </c>
      <c r="W660" s="107" t="str">
        <f>'[1]Tabella E Superiori'!V660</f>
        <v>ADSS</v>
      </c>
      <c r="X660" s="107">
        <f>'[1]Tabella E Superiori'!W660</f>
        <v>0</v>
      </c>
      <c r="Y660" s="107">
        <f>'[1]Tabella E Superiori'!X660</f>
        <v>0</v>
      </c>
      <c r="Z660" s="107">
        <f>'[1]Tabella E Superiori'!Y660</f>
        <v>0</v>
      </c>
      <c r="AA660" s="107">
        <f>'[1]Tabella E Superiori'!Z660</f>
        <v>0</v>
      </c>
      <c r="AB660" s="91">
        <f t="shared" si="20"/>
        <v>1</v>
      </c>
    </row>
    <row r="661" spans="1:28" ht="15" hidden="1" customHeight="1">
      <c r="A661" s="92" t="str">
        <f t="shared" si="21"/>
        <v>ENIS018002</v>
      </c>
      <c r="B661" s="107" t="str">
        <f>'[1]Tabella E Superiori'!A661</f>
        <v>ENIS018002</v>
      </c>
      <c r="C661" s="107" t="str">
        <f>'[1]Tabella E Superiori'!B661</f>
        <v>ENPC018019</v>
      </c>
      <c r="D661" s="107" t="str">
        <f>'[1]Tabella E Superiori'!C661</f>
        <v>LI01</v>
      </c>
      <c r="E661" s="107" t="str">
        <f>'[1]Tabella E Superiori'!D661</f>
        <v>EN</v>
      </c>
      <c r="F661" s="107" t="str">
        <f>'[1]Tabella E Superiori'!E661</f>
        <v>LEONFORTE</v>
      </c>
      <c r="G661" s="107" t="str">
        <f>'[1]Tabella E Superiori'!F661</f>
        <v>SS</v>
      </c>
      <c r="H661" s="107" t="str">
        <f>'[1]Tabella E Superiori'!G661</f>
        <v>I.I.S. "E.MEDI"</v>
      </c>
      <c r="I661" s="107" t="str">
        <f>'[1]Tabella E Superiori'!H661</f>
        <v>ENIS018002/SS/S.A.</v>
      </c>
      <c r="J661" s="107" t="str">
        <f>'[1]Tabella E Superiori'!I661</f>
        <v>F</v>
      </c>
      <c r="K661" s="150">
        <f>'[1]Tabella E Superiori'!J661</f>
        <v>36374</v>
      </c>
      <c r="L661" s="107" t="str">
        <f>'[1]Tabella E Superiori'!K661</f>
        <v>IT</v>
      </c>
      <c r="M661" s="107">
        <f>'[1]Tabella E Superiori'!L661</f>
        <v>3</v>
      </c>
      <c r="N661" s="107" t="str">
        <f>'[1]Tabella E Superiori'!M661</f>
        <v>F71</v>
      </c>
      <c r="O661" s="107" t="str">
        <f>'[1]Tabella E Superiori'!N661</f>
        <v>G40</v>
      </c>
      <c r="P661" s="107" t="str">
        <f>'[1]Tabella E Superiori'!O661</f>
        <v>E72</v>
      </c>
      <c r="Q661" s="107" t="str">
        <f>'[1]Tabella E Superiori'!P661</f>
        <v>ritardo mentale di media gravità-epilessia iperprolinemia</v>
      </c>
      <c r="R661" s="107" t="str">
        <f>'[1]Tabella E Superiori'!Q661</f>
        <v>EH</v>
      </c>
      <c r="S661" s="107" t="str">
        <f>'[1]Tabella E Superiori'!R661</f>
        <v>NO</v>
      </c>
      <c r="T661" s="107" t="str">
        <f>'[1]Tabella E Superiori'!S661</f>
        <v>NO</v>
      </c>
      <c r="U661" s="107" t="str">
        <f>'[1]Tabella E Superiori'!T661</f>
        <v>NO</v>
      </c>
      <c r="V661" s="107" t="str">
        <f>'[1]Tabella E Superiori'!U661</f>
        <v>SI</v>
      </c>
      <c r="W661" s="107" t="str">
        <f>'[1]Tabella E Superiori'!V661</f>
        <v>ADSS</v>
      </c>
      <c r="X661" s="107">
        <f>'[1]Tabella E Superiori'!W661</f>
        <v>0</v>
      </c>
      <c r="Y661" s="107">
        <f>'[1]Tabella E Superiori'!X661</f>
        <v>0</v>
      </c>
      <c r="Z661" s="107">
        <f>'[1]Tabella E Superiori'!Y661</f>
        <v>0</v>
      </c>
      <c r="AA661" s="107">
        <f>'[1]Tabella E Superiori'!Z661</f>
        <v>0</v>
      </c>
      <c r="AB661" s="91">
        <f t="shared" si="20"/>
        <v>1</v>
      </c>
    </row>
    <row r="662" spans="1:28" ht="15" hidden="1" customHeight="1">
      <c r="A662" s="92" t="str">
        <f t="shared" si="21"/>
        <v>ENIS018002</v>
      </c>
      <c r="B662" s="107" t="str">
        <f>'[1]Tabella E Superiori'!A662</f>
        <v>ENIS018002</v>
      </c>
      <c r="C662" s="107" t="str">
        <f>'[1]Tabella E Superiori'!B662</f>
        <v>ENPC018019</v>
      </c>
      <c r="D662" s="107" t="str">
        <f>'[1]Tabella E Superiori'!C662</f>
        <v>LI01</v>
      </c>
      <c r="E662" s="107" t="str">
        <f>'[1]Tabella E Superiori'!D662</f>
        <v>EN</v>
      </c>
      <c r="F662" s="107" t="str">
        <f>'[1]Tabella E Superiori'!E662</f>
        <v>LEONFORTE</v>
      </c>
      <c r="G662" s="107" t="str">
        <f>'[1]Tabella E Superiori'!F662</f>
        <v>SS</v>
      </c>
      <c r="H662" s="107" t="str">
        <f>'[1]Tabella E Superiori'!G662</f>
        <v>I.I.S. "E.MEDI"</v>
      </c>
      <c r="I662" s="107" t="str">
        <f>'[1]Tabella E Superiori'!H662</f>
        <v>ENIS018002/SS/S.J.</v>
      </c>
      <c r="J662" s="107" t="str">
        <f>'[1]Tabella E Superiori'!I662</f>
        <v>F</v>
      </c>
      <c r="K662" s="150">
        <f>'[1]Tabella E Superiori'!J662</f>
        <v>36372</v>
      </c>
      <c r="L662" s="107" t="str">
        <f>'[1]Tabella E Superiori'!K662</f>
        <v>IT</v>
      </c>
      <c r="M662" s="107">
        <f>'[1]Tabella E Superiori'!L662</f>
        <v>4</v>
      </c>
      <c r="N662" s="107" t="str">
        <f>'[1]Tabella E Superiori'!M662</f>
        <v>F71</v>
      </c>
      <c r="O662" s="107" t="str">
        <f>'[1]Tabella E Superiori'!N662</f>
        <v>G40</v>
      </c>
      <c r="P662" s="107">
        <f>'[1]Tabella E Superiori'!O662</f>
        <v>0</v>
      </c>
      <c r="Q662" s="107" t="str">
        <f>'[1]Tabella E Superiori'!P662</f>
        <v>ritardo mentale medio-epilessia</v>
      </c>
      <c r="R662" s="107" t="str">
        <f>'[1]Tabella E Superiori'!Q662</f>
        <v>EH</v>
      </c>
      <c r="S662" s="107" t="str">
        <f>'[1]Tabella E Superiori'!R662</f>
        <v>NO</v>
      </c>
      <c r="T662" s="107" t="str">
        <f>'[1]Tabella E Superiori'!S662</f>
        <v>NO</v>
      </c>
      <c r="U662" s="107" t="str">
        <f>'[1]Tabella E Superiori'!T662</f>
        <v>NO</v>
      </c>
      <c r="V662" s="107" t="str">
        <f>'[1]Tabella E Superiori'!U662</f>
        <v>SI</v>
      </c>
      <c r="W662" s="107" t="str">
        <f>'[1]Tabella E Superiori'!V662</f>
        <v>ADSS</v>
      </c>
      <c r="X662" s="107">
        <f>'[1]Tabella E Superiori'!W662</f>
        <v>0</v>
      </c>
      <c r="Y662" s="107">
        <f>'[1]Tabella E Superiori'!X662</f>
        <v>0</v>
      </c>
      <c r="Z662" s="107">
        <f>'[1]Tabella E Superiori'!Y662</f>
        <v>0</v>
      </c>
      <c r="AA662" s="107">
        <f>'[1]Tabella E Superiori'!Z662</f>
        <v>0</v>
      </c>
      <c r="AB662" s="91">
        <f t="shared" si="20"/>
        <v>1</v>
      </c>
    </row>
    <row r="663" spans="1:28" ht="15" hidden="1" customHeight="1">
      <c r="A663" s="92" t="str">
        <f t="shared" si="21"/>
        <v>ENIS018002</v>
      </c>
      <c r="B663" s="107" t="str">
        <f>'[1]Tabella E Superiori'!A663</f>
        <v>ENIS018002</v>
      </c>
      <c r="C663" s="107" t="str">
        <f>'[1]Tabella E Superiori'!B663</f>
        <v>ENPC018019</v>
      </c>
      <c r="D663" s="107" t="str">
        <f>'[1]Tabella E Superiori'!C663</f>
        <v>LI02</v>
      </c>
      <c r="E663" s="107" t="str">
        <f>'[1]Tabella E Superiori'!D663</f>
        <v>EN</v>
      </c>
      <c r="F663" s="107" t="str">
        <f>'[1]Tabella E Superiori'!E663</f>
        <v>LEONFORTE</v>
      </c>
      <c r="G663" s="107" t="str">
        <f>'[1]Tabella E Superiori'!F663</f>
        <v>SS</v>
      </c>
      <c r="H663" s="107" t="str">
        <f>'[1]Tabella E Superiori'!G663</f>
        <v>I.I.S. "E.MEDI"</v>
      </c>
      <c r="I663" s="107" t="str">
        <f>'[1]Tabella E Superiori'!H663</f>
        <v>ENIS018002/SS/T.C.V.</v>
      </c>
      <c r="J663" s="107" t="str">
        <f>'[1]Tabella E Superiori'!I663</f>
        <v>M</v>
      </c>
      <c r="K663" s="150">
        <f>'[1]Tabella E Superiori'!J663</f>
        <v>37766</v>
      </c>
      <c r="L663" s="107" t="str">
        <f>'[1]Tabella E Superiori'!K663</f>
        <v>IT</v>
      </c>
      <c r="M663" s="107">
        <f>'[1]Tabella E Superiori'!L663</f>
        <v>3</v>
      </c>
      <c r="N663" s="107" t="str">
        <f>'[1]Tabella E Superiori'!M663</f>
        <v>H47</v>
      </c>
      <c r="O663" s="107" t="str">
        <f>'[1]Tabella E Superiori'!N663</f>
        <v>R26</v>
      </c>
      <c r="P663" s="107">
        <f>'[1]Tabella E Superiori'!O663</f>
        <v>0</v>
      </c>
      <c r="Q663" s="107" t="str">
        <f>'[1]Tabella E Superiori'!P663</f>
        <v>ipovisione da danno al nervo ottico-andatura atassica esiti di intervento per neoplasia cerebrale</v>
      </c>
      <c r="R663" s="107" t="str">
        <f>'[1]Tabella E Superiori'!Q663</f>
        <v>CH</v>
      </c>
      <c r="S663" s="107" t="str">
        <f>'[1]Tabella E Superiori'!R663</f>
        <v>SI</v>
      </c>
      <c r="T663" s="107" t="str">
        <f>'[1]Tabella E Superiori'!S663</f>
        <v>NO</v>
      </c>
      <c r="U663" s="107" t="str">
        <f>'[1]Tabella E Superiori'!T663</f>
        <v>NO</v>
      </c>
      <c r="V663" s="107" t="str">
        <f>'[1]Tabella E Superiori'!U663</f>
        <v>NO</v>
      </c>
      <c r="W663" s="107" t="str">
        <f>'[1]Tabella E Superiori'!V663</f>
        <v>ADSS</v>
      </c>
      <c r="X663" s="107">
        <f>'[1]Tabella E Superiori'!W663</f>
        <v>0</v>
      </c>
      <c r="Y663" s="107">
        <f>'[1]Tabella E Superiori'!X663</f>
        <v>0</v>
      </c>
      <c r="Z663" s="107">
        <f>'[1]Tabella E Superiori'!Y663</f>
        <v>0</v>
      </c>
      <c r="AA663" s="107">
        <f>'[1]Tabella E Superiori'!Z663</f>
        <v>0</v>
      </c>
      <c r="AB663" s="91">
        <f t="shared" si="20"/>
        <v>1</v>
      </c>
    </row>
    <row r="664" spans="1:28" ht="15" hidden="1" customHeight="1">
      <c r="A664" s="92" t="str">
        <f t="shared" si="21"/>
        <v>ENIS018002</v>
      </c>
      <c r="B664" s="107" t="str">
        <f>'[1]Tabella E Superiori'!A664</f>
        <v>ENIS018002</v>
      </c>
      <c r="C664" s="107" t="str">
        <f>'[1]Tabella E Superiori'!B664</f>
        <v>ENPC018019</v>
      </c>
      <c r="D664" s="107" t="str">
        <f>'[1]Tabella E Superiori'!C664</f>
        <v>LI02</v>
      </c>
      <c r="E664" s="107" t="str">
        <f>'[1]Tabella E Superiori'!D664</f>
        <v>EN</v>
      </c>
      <c r="F664" s="107" t="str">
        <f>'[1]Tabella E Superiori'!E664</f>
        <v>LEONFORTE</v>
      </c>
      <c r="G664" s="107" t="str">
        <f>'[1]Tabella E Superiori'!F664</f>
        <v>SS</v>
      </c>
      <c r="H664" s="107" t="str">
        <f>'[1]Tabella E Superiori'!G664</f>
        <v>I.I.S. "E.MEDI"</v>
      </c>
      <c r="I664" s="107" t="str">
        <f>'[1]Tabella E Superiori'!H664</f>
        <v>ENIS018002/SS/B.R.</v>
      </c>
      <c r="J664" s="107" t="str">
        <f>'[1]Tabella E Superiori'!I664</f>
        <v>F</v>
      </c>
      <c r="K664" s="150">
        <f>'[1]Tabella E Superiori'!J664</f>
        <v>37005</v>
      </c>
      <c r="L664" s="107" t="str">
        <f>'[1]Tabella E Superiori'!K664</f>
        <v>IT</v>
      </c>
      <c r="M664" s="107">
        <f>'[1]Tabella E Superiori'!L664</f>
        <v>5</v>
      </c>
      <c r="N664" s="107" t="str">
        <f>'[1]Tabella E Superiori'!M664</f>
        <v>F70</v>
      </c>
      <c r="O664" s="107">
        <f>'[1]Tabella E Superiori'!N664</f>
        <v>0</v>
      </c>
      <c r="P664" s="107">
        <f>'[1]Tabella E Superiori'!O664</f>
        <v>0</v>
      </c>
      <c r="Q664" s="107" t="str">
        <f>'[1]Tabella E Superiori'!P664</f>
        <v>ritardo mentale lieve</v>
      </c>
      <c r="R664" s="107" t="str">
        <f>'[1]Tabella E Superiori'!Q664</f>
        <v>EH</v>
      </c>
      <c r="S664" s="107" t="str">
        <f>'[1]Tabella E Superiori'!R664</f>
        <v>NO</v>
      </c>
      <c r="T664" s="107" t="str">
        <f>'[1]Tabella E Superiori'!S664</f>
        <v>NO</v>
      </c>
      <c r="U664" s="107" t="str">
        <f>'[1]Tabella E Superiori'!T664</f>
        <v>NO</v>
      </c>
      <c r="V664" s="107" t="str">
        <f>'[1]Tabella E Superiori'!U664</f>
        <v>NO</v>
      </c>
      <c r="W664" s="107" t="str">
        <f>'[1]Tabella E Superiori'!V664</f>
        <v>ADSS</v>
      </c>
      <c r="X664" s="107">
        <f>'[1]Tabella E Superiori'!W664</f>
        <v>0</v>
      </c>
      <c r="Y664" s="107">
        <f>'[1]Tabella E Superiori'!X664</f>
        <v>0</v>
      </c>
      <c r="Z664" s="107">
        <f>'[1]Tabella E Superiori'!Y664</f>
        <v>0</v>
      </c>
      <c r="AA664" s="107">
        <f>'[1]Tabella E Superiori'!Z664</f>
        <v>0</v>
      </c>
      <c r="AB664" s="91">
        <f t="shared" si="20"/>
        <v>1</v>
      </c>
    </row>
    <row r="665" spans="1:28" ht="15" hidden="1" customHeight="1">
      <c r="A665" s="92" t="str">
        <f t="shared" si="21"/>
        <v>ENIS018002</v>
      </c>
      <c r="B665" s="107" t="str">
        <f>'[1]Tabella E Superiori'!A665</f>
        <v>ENIS018002</v>
      </c>
      <c r="C665" s="107" t="str">
        <f>'[1]Tabella E Superiori'!B665</f>
        <v>ENPC018019</v>
      </c>
      <c r="D665" s="107" t="str">
        <f>'[1]Tabella E Superiori'!C665</f>
        <v>LI02</v>
      </c>
      <c r="E665" s="107" t="str">
        <f>'[1]Tabella E Superiori'!D665</f>
        <v>EN</v>
      </c>
      <c r="F665" s="107" t="str">
        <f>'[1]Tabella E Superiori'!E665</f>
        <v>LEONFORTE</v>
      </c>
      <c r="G665" s="107" t="str">
        <f>'[1]Tabella E Superiori'!F665</f>
        <v>SS</v>
      </c>
      <c r="H665" s="107" t="str">
        <f>'[1]Tabella E Superiori'!G665</f>
        <v>I.I.S. "E.MEDI"</v>
      </c>
      <c r="I665" s="107" t="str">
        <f>'[1]Tabella E Superiori'!H665</f>
        <v>ENIS018002/SS/S.A.</v>
      </c>
      <c r="J665" s="107" t="str">
        <f>'[1]Tabella E Superiori'!I665</f>
        <v>M</v>
      </c>
      <c r="K665" s="150">
        <f>'[1]Tabella E Superiori'!J665</f>
        <v>36992</v>
      </c>
      <c r="L665" s="107" t="str">
        <f>'[1]Tabella E Superiori'!K665</f>
        <v>IT</v>
      </c>
      <c r="M665" s="107">
        <f>'[1]Tabella E Superiori'!L665</f>
        <v>5</v>
      </c>
      <c r="N665" s="107" t="str">
        <f>'[1]Tabella E Superiori'!M665</f>
        <v>Q89</v>
      </c>
      <c r="O665" s="107" t="str">
        <f>'[1]Tabella E Superiori'!N665</f>
        <v>F71</v>
      </c>
      <c r="P665" s="107" t="str">
        <f>'[1]Tabella E Superiori'!O665</f>
        <v>H90</v>
      </c>
      <c r="Q665" s="107" t="str">
        <f>'[1]Tabella E Superiori'!P665</f>
        <v>ritardo cognitivo-ritardo mentale medio-sordità neurosensoriale grave-grave ritardo del linguaggio-ritardo neuropsicomotorio-aplasia radiale emalformazione mano-anomalie congenite multiple</v>
      </c>
      <c r="R665" s="107" t="str">
        <f>'[1]Tabella E Superiori'!Q665</f>
        <v>DH</v>
      </c>
      <c r="S665" s="107" t="str">
        <f>'[1]Tabella E Superiori'!R665</f>
        <v>SI</v>
      </c>
      <c r="T665" s="107" t="str">
        <f>'[1]Tabella E Superiori'!S665</f>
        <v>NO</v>
      </c>
      <c r="U665" s="107" t="str">
        <f>'[1]Tabella E Superiori'!T665</f>
        <v>NO</v>
      </c>
      <c r="V665" s="107" t="str">
        <f>'[1]Tabella E Superiori'!U665</f>
        <v>SI</v>
      </c>
      <c r="W665" s="107" t="str">
        <f>'[1]Tabella E Superiori'!V665</f>
        <v>ADSS</v>
      </c>
      <c r="X665" s="107">
        <f>'[1]Tabella E Superiori'!W665</f>
        <v>0</v>
      </c>
      <c r="Y665" s="107">
        <f>'[1]Tabella E Superiori'!X665</f>
        <v>0</v>
      </c>
      <c r="Z665" s="107">
        <f>'[1]Tabella E Superiori'!Y665</f>
        <v>0</v>
      </c>
      <c r="AA665" s="107">
        <f>'[1]Tabella E Superiori'!Z665</f>
        <v>0</v>
      </c>
      <c r="AB665" s="91">
        <f t="shared" si="20"/>
        <v>1</v>
      </c>
    </row>
    <row r="666" spans="1:28" ht="15" hidden="1" customHeight="1">
      <c r="A666" s="92" t="str">
        <f t="shared" si="21"/>
        <v>ENIS018002</v>
      </c>
      <c r="B666" s="107" t="str">
        <f>'[1]Tabella E Superiori'!A666</f>
        <v>ENIS018002</v>
      </c>
      <c r="C666" s="107" t="str">
        <f>'[1]Tabella E Superiori'!B666</f>
        <v>ENPC018019</v>
      </c>
      <c r="D666" s="107" t="str">
        <f>'[1]Tabella E Superiori'!C666</f>
        <v>LI04</v>
      </c>
      <c r="E666" s="107" t="str">
        <f>'[1]Tabella E Superiori'!D666</f>
        <v>EN</v>
      </c>
      <c r="F666" s="107" t="str">
        <f>'[1]Tabella E Superiori'!E666</f>
        <v>LEONFORTE</v>
      </c>
      <c r="G666" s="107" t="str">
        <f>'[1]Tabella E Superiori'!F666</f>
        <v>SS</v>
      </c>
      <c r="H666" s="107" t="str">
        <f>'[1]Tabella E Superiori'!G666</f>
        <v>I.I.S. "E.MEDI"</v>
      </c>
      <c r="I666" s="107" t="str">
        <f>'[1]Tabella E Superiori'!H666</f>
        <v>ENIS018002/SS/S.E.</v>
      </c>
      <c r="J666" s="107" t="str">
        <f>'[1]Tabella E Superiori'!I666</f>
        <v>M</v>
      </c>
      <c r="K666" s="150">
        <f>'[1]Tabella E Superiori'!J666</f>
        <v>38303</v>
      </c>
      <c r="L666" s="107" t="str">
        <f>'[1]Tabella E Superiori'!K666</f>
        <v>IT</v>
      </c>
      <c r="M666" s="107">
        <f>'[1]Tabella E Superiori'!L666</f>
        <v>2</v>
      </c>
      <c r="N666" s="107" t="str">
        <f>'[1]Tabella E Superiori'!M666</f>
        <v>F84</v>
      </c>
      <c r="O666" s="107">
        <f>'[1]Tabella E Superiori'!N666</f>
        <v>0</v>
      </c>
      <c r="P666" s="107">
        <f>'[1]Tabella E Superiori'!O666</f>
        <v>0</v>
      </c>
      <c r="Q666" s="107" t="str">
        <f>'[1]Tabella E Superiori'!P666</f>
        <v>disturbi evolutivi globali</v>
      </c>
      <c r="R666" s="107" t="str">
        <f>'[1]Tabella E Superiori'!Q666</f>
        <v>EH</v>
      </c>
      <c r="S666" s="107" t="str">
        <f>'[1]Tabella E Superiori'!R666</f>
        <v>NO</v>
      </c>
      <c r="T666" s="107" t="str">
        <f>'[1]Tabella E Superiori'!S666</f>
        <v>NO</v>
      </c>
      <c r="U666" s="107" t="str">
        <f>'[1]Tabella E Superiori'!T666</f>
        <v>NO</v>
      </c>
      <c r="V666" s="107" t="str">
        <f>'[1]Tabella E Superiori'!U666</f>
        <v>SI</v>
      </c>
      <c r="W666" s="107" t="str">
        <f>'[1]Tabella E Superiori'!V666</f>
        <v>ADSS</v>
      </c>
      <c r="X666" s="107">
        <f>'[1]Tabella E Superiori'!W666</f>
        <v>0</v>
      </c>
      <c r="Y666" s="107">
        <f>'[1]Tabella E Superiori'!X666</f>
        <v>0</v>
      </c>
      <c r="Z666" s="107">
        <f>'[1]Tabella E Superiori'!Y666</f>
        <v>0</v>
      </c>
      <c r="AA666" s="107">
        <f>'[1]Tabella E Superiori'!Z666</f>
        <v>0</v>
      </c>
      <c r="AB666" s="91">
        <f t="shared" si="20"/>
        <v>1</v>
      </c>
    </row>
    <row r="667" spans="1:28" ht="15" hidden="1" customHeight="1">
      <c r="A667" s="92" t="str">
        <f t="shared" si="21"/>
        <v>ENIS018002</v>
      </c>
      <c r="B667" s="107" t="str">
        <f>'[1]Tabella E Superiori'!A667</f>
        <v>ENIS018002</v>
      </c>
      <c r="C667" s="107" t="str">
        <f>'[1]Tabella E Superiori'!B667</f>
        <v>ENPC018019</v>
      </c>
      <c r="D667" s="107" t="str">
        <f>'[1]Tabella E Superiori'!C667</f>
        <v>LI04</v>
      </c>
      <c r="E667" s="107" t="str">
        <f>'[1]Tabella E Superiori'!D667</f>
        <v>EN</v>
      </c>
      <c r="F667" s="107" t="str">
        <f>'[1]Tabella E Superiori'!E667</f>
        <v>LEONFORTE</v>
      </c>
      <c r="G667" s="107" t="str">
        <f>'[1]Tabella E Superiori'!F667</f>
        <v>SS</v>
      </c>
      <c r="H667" s="107" t="str">
        <f>'[1]Tabella E Superiori'!G667</f>
        <v>I.I.S. "E.MEDI"</v>
      </c>
      <c r="I667" s="107" t="str">
        <f>'[1]Tabella E Superiori'!H667</f>
        <v>ENIS018002/SS/C.A.</v>
      </c>
      <c r="J667" s="107" t="str">
        <f>'[1]Tabella E Superiori'!I667</f>
        <v>M</v>
      </c>
      <c r="K667" s="150">
        <f>'[1]Tabella E Superiori'!J667</f>
        <v>37662</v>
      </c>
      <c r="L667" s="107" t="str">
        <f>'[1]Tabella E Superiori'!K667</f>
        <v>IT</v>
      </c>
      <c r="M667" s="107">
        <f>'[1]Tabella E Superiori'!L667</f>
        <v>3</v>
      </c>
      <c r="N667" s="107" t="str">
        <f>'[1]Tabella E Superiori'!M667</f>
        <v>F70</v>
      </c>
      <c r="O667" s="107" t="str">
        <f>'[1]Tabella E Superiori'!N667</f>
        <v>Q99</v>
      </c>
      <c r="P667" s="107">
        <f>'[1]Tabella E Superiori'!O667</f>
        <v>0</v>
      </c>
      <c r="Q667" s="107" t="str">
        <f>'[1]Tabella E Superiori'!P667</f>
        <v>ritardo mentale lieve- sindrome di x fragile</v>
      </c>
      <c r="R667" s="107" t="str">
        <f>'[1]Tabella E Superiori'!Q667</f>
        <v>EH</v>
      </c>
      <c r="S667" s="107" t="str">
        <f>'[1]Tabella E Superiori'!R667</f>
        <v>NO</v>
      </c>
      <c r="T667" s="107" t="str">
        <f>'[1]Tabella E Superiori'!S667</f>
        <v>NO</v>
      </c>
      <c r="U667" s="107" t="str">
        <f>'[1]Tabella E Superiori'!T667</f>
        <v>NO</v>
      </c>
      <c r="V667" s="107" t="str">
        <f>'[1]Tabella E Superiori'!U667</f>
        <v>NO</v>
      </c>
      <c r="W667" s="107" t="str">
        <f>'[1]Tabella E Superiori'!V667</f>
        <v>ADSS</v>
      </c>
      <c r="X667" s="107">
        <f>'[1]Tabella E Superiori'!W667</f>
        <v>0</v>
      </c>
      <c r="Y667" s="107">
        <f>'[1]Tabella E Superiori'!X667</f>
        <v>0</v>
      </c>
      <c r="Z667" s="107">
        <f>'[1]Tabella E Superiori'!Y667</f>
        <v>0</v>
      </c>
      <c r="AA667" s="107">
        <f>'[1]Tabella E Superiori'!Z667</f>
        <v>0</v>
      </c>
      <c r="AB667" s="91">
        <f t="shared" si="20"/>
        <v>1</v>
      </c>
    </row>
    <row r="668" spans="1:28" ht="15" hidden="1" customHeight="1">
      <c r="A668" s="92" t="str">
        <f t="shared" si="21"/>
        <v>ENIS018002</v>
      </c>
      <c r="B668" s="107" t="str">
        <f>'[1]Tabella E Superiori'!A668</f>
        <v>ENIS018002</v>
      </c>
      <c r="C668" s="107" t="str">
        <f>'[1]Tabella E Superiori'!B668</f>
        <v>ENPC018019</v>
      </c>
      <c r="D668" s="107" t="str">
        <f>'[1]Tabella E Superiori'!C668</f>
        <v>LI11</v>
      </c>
      <c r="E668" s="107" t="str">
        <f>'[1]Tabella E Superiori'!D668</f>
        <v>EN</v>
      </c>
      <c r="F668" s="107" t="str">
        <f>'[1]Tabella E Superiori'!E668</f>
        <v>LEONFORTE</v>
      </c>
      <c r="G668" s="107" t="str">
        <f>'[1]Tabella E Superiori'!F668</f>
        <v>SS</v>
      </c>
      <c r="H668" s="107" t="str">
        <f>'[1]Tabella E Superiori'!G668</f>
        <v>I.I.S. "E.MEDI"</v>
      </c>
      <c r="I668" s="107" t="str">
        <f>'[1]Tabella E Superiori'!H668</f>
        <v>ENIS018002/SS/L.L.M.</v>
      </c>
      <c r="J668" s="107" t="str">
        <f>'[1]Tabella E Superiori'!I668</f>
        <v>M</v>
      </c>
      <c r="K668" s="150">
        <f>'[1]Tabella E Superiori'!J668</f>
        <v>38170</v>
      </c>
      <c r="L668" s="107" t="str">
        <f>'[1]Tabella E Superiori'!K668</f>
        <v>IT</v>
      </c>
      <c r="M668" s="107">
        <f>'[1]Tabella E Superiori'!L668</f>
        <v>1</v>
      </c>
      <c r="N668" s="107" t="str">
        <f>'[1]Tabella E Superiori'!M668</f>
        <v>F71</v>
      </c>
      <c r="O668" s="107">
        <f>'[1]Tabella E Superiori'!N668</f>
        <v>0</v>
      </c>
      <c r="P668" s="107">
        <f>'[1]Tabella E Superiori'!O668</f>
        <v>0</v>
      </c>
      <c r="Q668" s="107" t="str">
        <f>'[1]Tabella E Superiori'!P668</f>
        <v>ritardo mentale lieve</v>
      </c>
      <c r="R668" s="107" t="str">
        <f>'[1]Tabella E Superiori'!Q668</f>
        <v>EH</v>
      </c>
      <c r="S668" s="107" t="str">
        <f>'[1]Tabella E Superiori'!R668</f>
        <v>NO</v>
      </c>
      <c r="T668" s="107" t="str">
        <f>'[1]Tabella E Superiori'!S668</f>
        <v>NO</v>
      </c>
      <c r="U668" s="107" t="str">
        <f>'[1]Tabella E Superiori'!T668</f>
        <v>NO</v>
      </c>
      <c r="V668" s="107" t="str">
        <f>'[1]Tabella E Superiori'!U668</f>
        <v>NO</v>
      </c>
      <c r="W668" s="107" t="str">
        <f>'[1]Tabella E Superiori'!V668</f>
        <v>ADSS</v>
      </c>
      <c r="X668" s="107">
        <f>'[1]Tabella E Superiori'!W668</f>
        <v>0</v>
      </c>
      <c r="Y668" s="107">
        <f>'[1]Tabella E Superiori'!X668</f>
        <v>0</v>
      </c>
      <c r="Z668" s="107">
        <f>'[1]Tabella E Superiori'!Y668</f>
        <v>0</v>
      </c>
      <c r="AA668" s="107">
        <f>'[1]Tabella E Superiori'!Z668</f>
        <v>0</v>
      </c>
      <c r="AB668" s="91">
        <f t="shared" si="20"/>
        <v>1</v>
      </c>
    </row>
    <row r="669" spans="1:28" ht="15" hidden="1" customHeight="1">
      <c r="A669" s="92" t="str">
        <f t="shared" si="21"/>
        <v>ENIS018002</v>
      </c>
      <c r="B669" s="107" t="str">
        <f>'[1]Tabella E Superiori'!A669</f>
        <v>ENIS018002</v>
      </c>
      <c r="C669" s="107" t="str">
        <f>'[1]Tabella E Superiori'!B669</f>
        <v>ENPC018019</v>
      </c>
      <c r="D669" s="107" t="str">
        <f>'[1]Tabella E Superiori'!C669</f>
        <v>LI11</v>
      </c>
      <c r="E669" s="107" t="str">
        <f>'[1]Tabella E Superiori'!D669</f>
        <v>EN</v>
      </c>
      <c r="F669" s="107" t="str">
        <f>'[1]Tabella E Superiori'!E669</f>
        <v>LEONFORTE</v>
      </c>
      <c r="G669" s="107" t="str">
        <f>'[1]Tabella E Superiori'!F669</f>
        <v>SS</v>
      </c>
      <c r="H669" s="107" t="str">
        <f>'[1]Tabella E Superiori'!G669</f>
        <v>I.I.S. "E.MEDI"</v>
      </c>
      <c r="I669" s="107" t="str">
        <f>'[1]Tabella E Superiori'!H669</f>
        <v>ENIS018002/SS/V.A.</v>
      </c>
      <c r="J669" s="107" t="str">
        <f>'[1]Tabella E Superiori'!I669</f>
        <v>M</v>
      </c>
      <c r="K669" s="150">
        <f>'[1]Tabella E Superiori'!J669</f>
        <v>37893</v>
      </c>
      <c r="L669" s="107" t="str">
        <f>'[1]Tabella E Superiori'!K669</f>
        <v>IT</v>
      </c>
      <c r="M669" s="107">
        <f>'[1]Tabella E Superiori'!L669</f>
        <v>2</v>
      </c>
      <c r="N669" s="107" t="str">
        <f>'[1]Tabella E Superiori'!M669</f>
        <v>F71</v>
      </c>
      <c r="O669" s="107" t="str">
        <f>'[1]Tabella E Superiori'!N669</f>
        <v>F89</v>
      </c>
      <c r="P669" s="107">
        <f>'[1]Tabella E Superiori'!O669</f>
        <v>0</v>
      </c>
      <c r="Q669" s="107" t="str">
        <f>'[1]Tabella E Superiori'!P669</f>
        <v>ritardo mentale di media gravità-disturbo dello sviluppo psicologico.</v>
      </c>
      <c r="R669" s="107" t="str">
        <f>'[1]Tabella E Superiori'!Q669</f>
        <v>EH</v>
      </c>
      <c r="S669" s="107" t="str">
        <f>'[1]Tabella E Superiori'!R669</f>
        <v>NO</v>
      </c>
      <c r="T669" s="107" t="str">
        <f>'[1]Tabella E Superiori'!S669</f>
        <v>NO</v>
      </c>
      <c r="U669" s="107" t="str">
        <f>'[1]Tabella E Superiori'!T669</f>
        <v>NO</v>
      </c>
      <c r="V669" s="107" t="str">
        <f>'[1]Tabella E Superiori'!U669</f>
        <v>NO</v>
      </c>
      <c r="W669" s="107" t="str">
        <f>'[1]Tabella E Superiori'!V669</f>
        <v>ADSS</v>
      </c>
      <c r="X669" s="107">
        <f>'[1]Tabella E Superiori'!W669</f>
        <v>0</v>
      </c>
      <c r="Y669" s="107">
        <f>'[1]Tabella E Superiori'!X669</f>
        <v>0</v>
      </c>
      <c r="Z669" s="107">
        <f>'[1]Tabella E Superiori'!Y669</f>
        <v>0</v>
      </c>
      <c r="AA669" s="107">
        <f>'[1]Tabella E Superiori'!Z669</f>
        <v>0</v>
      </c>
      <c r="AB669" s="91">
        <f t="shared" si="20"/>
        <v>1</v>
      </c>
    </row>
    <row r="670" spans="1:28" ht="15" hidden="1" customHeight="1">
      <c r="A670" s="92" t="str">
        <f t="shared" si="21"/>
        <v>ENIS018002</v>
      </c>
      <c r="B670" s="107" t="str">
        <f>'[1]Tabella E Superiori'!A670</f>
        <v>ENIS018002</v>
      </c>
      <c r="C670" s="107" t="str">
        <f>'[1]Tabella E Superiori'!B670</f>
        <v>ENPC018019</v>
      </c>
      <c r="D670" s="107" t="str">
        <f>'[1]Tabella E Superiori'!C670</f>
        <v>LI11</v>
      </c>
      <c r="E670" s="107" t="str">
        <f>'[1]Tabella E Superiori'!D670</f>
        <v>EN</v>
      </c>
      <c r="F670" s="107" t="str">
        <f>'[1]Tabella E Superiori'!E670</f>
        <v>LEONFORTE</v>
      </c>
      <c r="G670" s="107" t="str">
        <f>'[1]Tabella E Superiori'!F670</f>
        <v>SS</v>
      </c>
      <c r="H670" s="107" t="str">
        <f>'[1]Tabella E Superiori'!G670</f>
        <v>I.I.S. "E.MEDI"</v>
      </c>
      <c r="I670" s="107" t="str">
        <f>'[1]Tabella E Superiori'!H670</f>
        <v>ENIS018002/SS/A.R.</v>
      </c>
      <c r="J670" s="107" t="str">
        <f>'[1]Tabella E Superiori'!I670</f>
        <v>F</v>
      </c>
      <c r="K670" s="150">
        <f>'[1]Tabella E Superiori'!J670</f>
        <v>36942</v>
      </c>
      <c r="L670" s="107" t="str">
        <f>'[1]Tabella E Superiori'!K670</f>
        <v>IT</v>
      </c>
      <c r="M670" s="107">
        <f>'[1]Tabella E Superiori'!L670</f>
        <v>5</v>
      </c>
      <c r="N670" s="107" t="str">
        <f>'[1]Tabella E Superiori'!M670</f>
        <v>Q87</v>
      </c>
      <c r="O670" s="107" t="str">
        <f>'[1]Tabella E Superiori'!N670</f>
        <v>F70</v>
      </c>
      <c r="P670" s="107">
        <f>'[1]Tabella E Superiori'!O670</f>
        <v>0</v>
      </c>
      <c r="Q670" s="107" t="str">
        <f>'[1]Tabella E Superiori'!P670</f>
        <v>sindrome silver russel-ritardo mentale lieve</v>
      </c>
      <c r="R670" s="107" t="str">
        <f>'[1]Tabella E Superiori'!Q670</f>
        <v>EH</v>
      </c>
      <c r="S670" s="107" t="str">
        <f>'[1]Tabella E Superiori'!R670</f>
        <v>NO</v>
      </c>
      <c r="T670" s="107" t="str">
        <f>'[1]Tabella E Superiori'!S670</f>
        <v>NO</v>
      </c>
      <c r="U670" s="107" t="str">
        <f>'[1]Tabella E Superiori'!T670</f>
        <v>NO</v>
      </c>
      <c r="V670" s="107" t="str">
        <f>'[1]Tabella E Superiori'!U670</f>
        <v>NO</v>
      </c>
      <c r="W670" s="107" t="str">
        <f>'[1]Tabella E Superiori'!V670</f>
        <v>ADSS</v>
      </c>
      <c r="X670" s="107">
        <f>'[1]Tabella E Superiori'!W670</f>
        <v>0</v>
      </c>
      <c r="Y670" s="107">
        <f>'[1]Tabella E Superiori'!X670</f>
        <v>0</v>
      </c>
      <c r="Z670" s="107">
        <f>'[1]Tabella E Superiori'!Y670</f>
        <v>0</v>
      </c>
      <c r="AA670" s="107">
        <f>'[1]Tabella E Superiori'!Z670</f>
        <v>0</v>
      </c>
      <c r="AB670" s="91">
        <f t="shared" si="20"/>
        <v>1</v>
      </c>
    </row>
    <row r="671" spans="1:28" ht="15" hidden="1" customHeight="1">
      <c r="A671" s="92" t="str">
        <f t="shared" si="21"/>
        <v>ENIS01900T</v>
      </c>
      <c r="B671" s="107" t="str">
        <f>'[1]Tabella E Superiori'!A671</f>
        <v>ENIS01900T</v>
      </c>
      <c r="C671" s="107" t="str">
        <f>'[1]Tabella E Superiori'!B671</f>
        <v>ENPC019015</v>
      </c>
      <c r="D671" s="107" t="str">
        <f>'[1]Tabella E Superiori'!C671</f>
        <v>LI02</v>
      </c>
      <c r="E671" s="107" t="str">
        <f>'[1]Tabella E Superiori'!D671</f>
        <v>EN</v>
      </c>
      <c r="F671" s="107" t="str">
        <f>'[1]Tabella E Superiori'!E671</f>
        <v>NICOSIA</v>
      </c>
      <c r="G671" s="107" t="str">
        <f>'[1]Tabella E Superiori'!F671</f>
        <v>SS</v>
      </c>
      <c r="H671" s="107" t="str">
        <f>'[1]Tabella E Superiori'!G671</f>
        <v>IIS F. Testa</v>
      </c>
      <c r="I671" s="107" t="str">
        <f>'[1]Tabella E Superiori'!H671</f>
        <v>ENIS01900T/SS/P.G.</v>
      </c>
      <c r="J671" s="107" t="str">
        <f>'[1]Tabella E Superiori'!I671</f>
        <v>M</v>
      </c>
      <c r="K671" s="150">
        <f>'[1]Tabella E Superiori'!J671</f>
        <v>37673</v>
      </c>
      <c r="L671" s="107" t="str">
        <f>'[1]Tabella E Superiori'!K671</f>
        <v>IT</v>
      </c>
      <c r="M671" s="107">
        <f>'[1]Tabella E Superiori'!L671</f>
        <v>3</v>
      </c>
      <c r="N671" s="107" t="str">
        <f>'[1]Tabella E Superiori'!M671</f>
        <v>H90.3</v>
      </c>
      <c r="O671" s="107" t="str">
        <f>'[1]Tabella E Superiori'!N671</f>
        <v>//</v>
      </c>
      <c r="P671" s="107" t="str">
        <f>'[1]Tabella E Superiori'!O671</f>
        <v>//</v>
      </c>
      <c r="Q671" s="107" t="str">
        <f>'[1]Tabella E Superiori'!P671</f>
        <v>IPOACUSIA NEUROSENSORIALE BILATERALE GRAVE</v>
      </c>
      <c r="R671" s="107" t="str">
        <f>'[1]Tabella E Superiori'!Q671</f>
        <v>DHG</v>
      </c>
      <c r="S671" s="107" t="str">
        <f>'[1]Tabella E Superiori'!R671</f>
        <v>NO</v>
      </c>
      <c r="T671" s="107" t="str">
        <f>'[1]Tabella E Superiori'!S671</f>
        <v>NO</v>
      </c>
      <c r="U671" s="107" t="str">
        <f>'[1]Tabella E Superiori'!T671</f>
        <v>NO</v>
      </c>
      <c r="V671" s="107" t="str">
        <f>'[1]Tabella E Superiori'!U671</f>
        <v>SI</v>
      </c>
      <c r="W671" s="107" t="str">
        <f>'[1]Tabella E Superiori'!V671</f>
        <v>AD01</v>
      </c>
      <c r="X671" s="107">
        <f>'[1]Tabella E Superiori'!W671</f>
        <v>0</v>
      </c>
      <c r="Y671" s="107">
        <f>'[1]Tabella E Superiori'!X671</f>
        <v>0</v>
      </c>
      <c r="Z671" s="107">
        <f>'[1]Tabella E Superiori'!Y671</f>
        <v>0</v>
      </c>
      <c r="AA671" s="107">
        <f>'[1]Tabella E Superiori'!Z671</f>
        <v>0</v>
      </c>
      <c r="AB671" s="91">
        <f t="shared" si="20"/>
        <v>1</v>
      </c>
    </row>
    <row r="672" spans="1:28" ht="15" hidden="1" customHeight="1">
      <c r="A672" s="92" t="str">
        <f t="shared" si="21"/>
        <v>ENIS01900T</v>
      </c>
      <c r="B672" s="107" t="str">
        <f>'[1]Tabella E Superiori'!A672</f>
        <v>ENIS01900T</v>
      </c>
      <c r="C672" s="107" t="str">
        <f>'[1]Tabella E Superiori'!B672</f>
        <v>ENPC019015</v>
      </c>
      <c r="D672" s="107" t="str">
        <f>'[1]Tabella E Superiori'!C672</f>
        <v>LI04</v>
      </c>
      <c r="E672" s="107" t="str">
        <f>'[1]Tabella E Superiori'!D672</f>
        <v>EN</v>
      </c>
      <c r="F672" s="107" t="str">
        <f>'[1]Tabella E Superiori'!E672</f>
        <v>NICOSIA</v>
      </c>
      <c r="G672" s="107" t="str">
        <f>'[1]Tabella E Superiori'!F672</f>
        <v>SS</v>
      </c>
      <c r="H672" s="107" t="str">
        <f>'[1]Tabella E Superiori'!G672</f>
        <v>IIS F. Testa</v>
      </c>
      <c r="I672" s="107" t="str">
        <f>'[1]Tabella E Superiori'!H672</f>
        <v xml:space="preserve">ENIS01900T/SS/P.M.D. </v>
      </c>
      <c r="J672" s="107" t="str">
        <f>'[1]Tabella E Superiori'!I672</f>
        <v>F</v>
      </c>
      <c r="K672" s="150">
        <f>'[1]Tabella E Superiori'!J672</f>
        <v>36803</v>
      </c>
      <c r="L672" s="107" t="str">
        <f>'[1]Tabella E Superiori'!K672</f>
        <v>UE</v>
      </c>
      <c r="M672" s="107">
        <f>'[1]Tabella E Superiori'!L672</f>
        <v>5</v>
      </c>
      <c r="N672" s="107" t="str">
        <f>'[1]Tabella E Superiori'!M672</f>
        <v>H46</v>
      </c>
      <c r="O672" s="107" t="str">
        <f>'[1]Tabella E Superiori'!N672</f>
        <v>//</v>
      </c>
      <c r="P672" s="107" t="str">
        <f>'[1]Tabella E Superiori'!O672</f>
        <v>//</v>
      </c>
      <c r="Q672" s="107" t="str">
        <f>'[1]Tabella E Superiori'!P672</f>
        <v>NEURITE OTTICA RETROBULBARE</v>
      </c>
      <c r="R672" s="107" t="str">
        <f>'[1]Tabella E Superiori'!Q672</f>
        <v>CHG</v>
      </c>
      <c r="S672" s="107" t="str">
        <f>'[1]Tabella E Superiori'!R672</f>
        <v>NO</v>
      </c>
      <c r="T672" s="107" t="str">
        <f>'[1]Tabella E Superiori'!S672</f>
        <v>NO</v>
      </c>
      <c r="U672" s="107" t="str">
        <f>'[1]Tabella E Superiori'!T672</f>
        <v>NO</v>
      </c>
      <c r="V672" s="107" t="str">
        <f>'[1]Tabella E Superiori'!U672</f>
        <v>SI</v>
      </c>
      <c r="W672" s="107" t="str">
        <f>'[1]Tabella E Superiori'!V672</f>
        <v>AD04</v>
      </c>
      <c r="X672" s="107">
        <f>'[1]Tabella E Superiori'!W672</f>
        <v>0</v>
      </c>
      <c r="Y672" s="107">
        <f>'[1]Tabella E Superiori'!X672</f>
        <v>0</v>
      </c>
      <c r="Z672" s="107">
        <f>'[1]Tabella E Superiori'!Y672</f>
        <v>0</v>
      </c>
      <c r="AA672" s="107">
        <f>'[1]Tabella E Superiori'!Z672</f>
        <v>0</v>
      </c>
      <c r="AB672" s="91">
        <f t="shared" si="20"/>
        <v>1</v>
      </c>
    </row>
    <row r="673" spans="1:28" ht="15" hidden="1" customHeight="1">
      <c r="A673" s="92" t="str">
        <f t="shared" si="21"/>
        <v>ENIS01900T</v>
      </c>
      <c r="B673" s="107" t="str">
        <f>'[1]Tabella E Superiori'!A673</f>
        <v>ENIS01900T</v>
      </c>
      <c r="C673" s="107" t="str">
        <f>'[1]Tabella E Superiori'!B673</f>
        <v>ENPC019015</v>
      </c>
      <c r="D673" s="107" t="str">
        <f>'[1]Tabella E Superiori'!C673</f>
        <v>LI11</v>
      </c>
      <c r="E673" s="107" t="str">
        <f>'[1]Tabella E Superiori'!D673</f>
        <v>EN</v>
      </c>
      <c r="F673" s="107" t="str">
        <f>'[1]Tabella E Superiori'!E673</f>
        <v>NICOSIA</v>
      </c>
      <c r="G673" s="107" t="str">
        <f>'[1]Tabella E Superiori'!F673</f>
        <v>SS</v>
      </c>
      <c r="H673" s="107" t="str">
        <f>'[1]Tabella E Superiori'!G673</f>
        <v>IIS F. Testa</v>
      </c>
      <c r="I673" s="107" t="str">
        <f>'[1]Tabella E Superiori'!H673</f>
        <v xml:space="preserve">ENIS01900T/SS/L.G. </v>
      </c>
      <c r="J673" s="107" t="str">
        <f>'[1]Tabella E Superiori'!I673</f>
        <v>M</v>
      </c>
      <c r="K673" s="150">
        <f>'[1]Tabella E Superiori'!J673</f>
        <v>38055</v>
      </c>
      <c r="L673" s="107" t="str">
        <f>'[1]Tabella E Superiori'!K673</f>
        <v>IT</v>
      </c>
      <c r="M673" s="107">
        <f>'[1]Tabella E Superiori'!L673</f>
        <v>2</v>
      </c>
      <c r="N673" s="107" t="str">
        <f>'[1]Tabella E Superiori'!M673</f>
        <v>H54.1</v>
      </c>
      <c r="O673" s="107" t="str">
        <f>'[1]Tabella E Superiori'!N673</f>
        <v>F.92.0</v>
      </c>
      <c r="P673" s="107" t="str">
        <f>'[1]Tabella E Superiori'!O673</f>
        <v>//</v>
      </c>
      <c r="Q673" s="107" t="str">
        <f>'[1]Tabella E Superiori'!P673</f>
        <v>CECITA' MONOCULARE OCCHIO SX - DISTURBI SPECIFICI EVOLUTIVI MISTI</v>
      </c>
      <c r="R673" s="107" t="str">
        <f>'[1]Tabella E Superiori'!Q673</f>
        <v>CHG</v>
      </c>
      <c r="S673" s="107" t="str">
        <f>'[1]Tabella E Superiori'!R673</f>
        <v>SI</v>
      </c>
      <c r="T673" s="107" t="str">
        <f>'[1]Tabella E Superiori'!S673</f>
        <v>NO</v>
      </c>
      <c r="U673" s="107" t="str">
        <f>'[1]Tabella E Superiori'!T673</f>
        <v>NO</v>
      </c>
      <c r="V673" s="107" t="str">
        <f>'[1]Tabella E Superiori'!U673</f>
        <v>SI</v>
      </c>
      <c r="W673" s="107" t="str">
        <f>'[1]Tabella E Superiori'!V673</f>
        <v>AD04</v>
      </c>
      <c r="X673" s="107">
        <f>'[1]Tabella E Superiori'!W673</f>
        <v>0</v>
      </c>
      <c r="Y673" s="107">
        <f>'[1]Tabella E Superiori'!X673</f>
        <v>0</v>
      </c>
      <c r="Z673" s="107">
        <f>'[1]Tabella E Superiori'!Y673</f>
        <v>0</v>
      </c>
      <c r="AA673" s="107">
        <f>'[1]Tabella E Superiori'!Z673</f>
        <v>0</v>
      </c>
      <c r="AB673" s="91">
        <f t="shared" si="20"/>
        <v>1</v>
      </c>
    </row>
    <row r="674" spans="1:28" ht="15" hidden="1" customHeight="1">
      <c r="A674" s="92" t="str">
        <f t="shared" si="21"/>
        <v>ENIS01900T</v>
      </c>
      <c r="B674" s="107" t="str">
        <f>'[1]Tabella E Superiori'!A674</f>
        <v>ENIS01900T</v>
      </c>
      <c r="C674" s="107" t="str">
        <f>'[1]Tabella E Superiori'!B674</f>
        <v>ENPC019015</v>
      </c>
      <c r="D674" s="107" t="str">
        <f>'[1]Tabella E Superiori'!C674</f>
        <v>LI12</v>
      </c>
      <c r="E674" s="107" t="str">
        <f>'[1]Tabella E Superiori'!D674</f>
        <v>EN</v>
      </c>
      <c r="F674" s="107" t="str">
        <f>'[1]Tabella E Superiori'!E674</f>
        <v>NICOSIA</v>
      </c>
      <c r="G674" s="107" t="str">
        <f>'[1]Tabella E Superiori'!F674</f>
        <v>SS</v>
      </c>
      <c r="H674" s="107" t="str">
        <f>'[1]Tabella E Superiori'!G674</f>
        <v>IIS F. Testa</v>
      </c>
      <c r="I674" s="107" t="str">
        <f>'[1]Tabella E Superiori'!H674</f>
        <v>ENIS01900T/SS/U.V.</v>
      </c>
      <c r="J674" s="107" t="str">
        <f>'[1]Tabella E Superiori'!I674</f>
        <v>F</v>
      </c>
      <c r="K674" s="150">
        <f>'[1]Tabella E Superiori'!J674</f>
        <v>37564</v>
      </c>
      <c r="L674" s="107" t="str">
        <f>'[1]Tabella E Superiori'!K674</f>
        <v>IT</v>
      </c>
      <c r="M674" s="107">
        <f>'[1]Tabella E Superiori'!L674</f>
        <v>3</v>
      </c>
      <c r="N674" s="107" t="str">
        <f>'[1]Tabella E Superiori'!M674</f>
        <v xml:space="preserve"> G71.1</v>
      </c>
      <c r="O674" s="107" t="str">
        <f>'[1]Tabella E Superiori'!N674</f>
        <v>F.83</v>
      </c>
      <c r="P674" s="107" t="str">
        <f>'[1]Tabella E Superiori'!O674</f>
        <v>//</v>
      </c>
      <c r="Q674" s="107" t="str">
        <f>'[1]Tabella E Superiori'!P674</f>
        <v>DISTROFIA MIOTONICA DI STEINERT – DISTURBI EVOLUTIVI SPECIFICI MISTI</v>
      </c>
      <c r="R674" s="107" t="str">
        <f>'[1]Tabella E Superiori'!Q674</f>
        <v>EHG</v>
      </c>
      <c r="S674" s="107" t="str">
        <f>'[1]Tabella E Superiori'!R674</f>
        <v>SI</v>
      </c>
      <c r="T674" s="107" t="str">
        <f>'[1]Tabella E Superiori'!S674</f>
        <v>SI</v>
      </c>
      <c r="U674" s="107" t="str">
        <f>'[1]Tabella E Superiori'!T674</f>
        <v>NO</v>
      </c>
      <c r="V674" s="107" t="str">
        <f>'[1]Tabella E Superiori'!U674</f>
        <v>NO</v>
      </c>
      <c r="W674" s="107" t="str">
        <f>'[1]Tabella E Superiori'!V674</f>
        <v>AD04</v>
      </c>
      <c r="X674" s="107">
        <f>'[1]Tabella E Superiori'!W674</f>
        <v>0</v>
      </c>
      <c r="Y674" s="107">
        <f>'[1]Tabella E Superiori'!X674</f>
        <v>0</v>
      </c>
      <c r="Z674" s="107">
        <f>'[1]Tabella E Superiori'!Y674</f>
        <v>0</v>
      </c>
      <c r="AA674" s="107">
        <f>'[1]Tabella E Superiori'!Z674</f>
        <v>0</v>
      </c>
      <c r="AB674" s="91">
        <f t="shared" si="20"/>
        <v>1</v>
      </c>
    </row>
    <row r="675" spans="1:28" ht="15" hidden="1" customHeight="1">
      <c r="A675" s="92" t="str">
        <f t="shared" si="21"/>
        <v>ENIS02100T</v>
      </c>
      <c r="B675" s="107" t="str">
        <f>'[1]Tabella E Superiori'!A675</f>
        <v>ENIS02100T</v>
      </c>
      <c r="C675" s="107" t="str">
        <f>'[1]Tabella E Superiori'!B675</f>
        <v>ENPM021019</v>
      </c>
      <c r="D675" s="107" t="str">
        <f>'[1]Tabella E Superiori'!C675</f>
        <v>LI04</v>
      </c>
      <c r="E675" s="107" t="str">
        <f>'[1]Tabella E Superiori'!D675</f>
        <v>EN</v>
      </c>
      <c r="F675" s="107" t="str">
        <f>'[1]Tabella E Superiori'!E675</f>
        <v>AGIRA</v>
      </c>
      <c r="G675" s="107" t="str">
        <f>'[1]Tabella E Superiori'!F675</f>
        <v>SS</v>
      </c>
      <c r="H675" s="107" t="str">
        <f>'[1]Tabella E Superiori'!G675</f>
        <v>M. L. KING</v>
      </c>
      <c r="I675" s="107" t="str">
        <f>'[1]Tabella E Superiori'!H675</f>
        <v>ENIS/SS/Z.N.</v>
      </c>
      <c r="J675" s="107" t="str">
        <f>'[1]Tabella E Superiori'!I675</f>
        <v>F</v>
      </c>
      <c r="K675" s="150">
        <f>'[1]Tabella E Superiori'!J675</f>
        <v>38208</v>
      </c>
      <c r="L675" s="107" t="str">
        <f>'[1]Tabella E Superiori'!K675</f>
        <v>IT</v>
      </c>
      <c r="M675" s="107">
        <f>'[1]Tabella E Superiori'!L675</f>
        <v>1</v>
      </c>
      <c r="N675" s="107" t="str">
        <f>'[1]Tabella E Superiori'!M675</f>
        <v>F.71</v>
      </c>
      <c r="O675" s="107">
        <f>'[1]Tabella E Superiori'!N675</f>
        <v>0</v>
      </c>
      <c r="P675" s="107">
        <f>'[1]Tabella E Superiori'!O675</f>
        <v>0</v>
      </c>
      <c r="Q675" s="107" t="str">
        <f>'[1]Tabella E Superiori'!P675</f>
        <v>R.M.M.</v>
      </c>
      <c r="R675" s="107" t="str">
        <f>'[1]Tabella E Superiori'!Q675</f>
        <v>EHG</v>
      </c>
      <c r="S675" s="107">
        <f>'[1]Tabella E Superiori'!R675</f>
        <v>0</v>
      </c>
      <c r="T675" s="107">
        <f>'[1]Tabella E Superiori'!S675</f>
        <v>0</v>
      </c>
      <c r="U675" s="107">
        <f>'[1]Tabella E Superiori'!T675</f>
        <v>0</v>
      </c>
      <c r="V675" s="107">
        <f>'[1]Tabella E Superiori'!U675</f>
        <v>0</v>
      </c>
      <c r="W675" s="107" t="str">
        <f>'[1]Tabella E Superiori'!V675</f>
        <v>AD02</v>
      </c>
      <c r="X675" s="107">
        <f>'[1]Tabella E Superiori'!W675</f>
        <v>0</v>
      </c>
      <c r="Y675" s="107">
        <f>'[1]Tabella E Superiori'!X675</f>
        <v>0</v>
      </c>
      <c r="Z675" s="107">
        <f>'[1]Tabella E Superiori'!Y675</f>
        <v>0</v>
      </c>
      <c r="AA675" s="107">
        <f>'[1]Tabella E Superiori'!Z675</f>
        <v>0</v>
      </c>
      <c r="AB675" s="91">
        <f t="shared" si="20"/>
        <v>1</v>
      </c>
    </row>
    <row r="676" spans="1:28" ht="15" hidden="1" customHeight="1">
      <c r="A676" s="92" t="str">
        <f t="shared" si="21"/>
        <v>ENIS02100T</v>
      </c>
      <c r="B676" s="107" t="str">
        <f>'[1]Tabella E Superiori'!A676</f>
        <v>ENIS02100T</v>
      </c>
      <c r="C676" s="107" t="str">
        <f>'[1]Tabella E Superiori'!B676</f>
        <v>ENPM021019</v>
      </c>
      <c r="D676" s="107" t="str">
        <f>'[1]Tabella E Superiori'!C676</f>
        <v>LI04</v>
      </c>
      <c r="E676" s="107" t="str">
        <f>'[1]Tabella E Superiori'!D676</f>
        <v>EN</v>
      </c>
      <c r="F676" s="107" t="str">
        <f>'[1]Tabella E Superiori'!E676</f>
        <v>AGIRA</v>
      </c>
      <c r="G676" s="107" t="str">
        <f>'[1]Tabella E Superiori'!F676</f>
        <v>SS</v>
      </c>
      <c r="H676" s="107" t="str">
        <f>'[1]Tabella E Superiori'!G676</f>
        <v>M. L. KING</v>
      </c>
      <c r="I676" s="107" t="str">
        <f>'[1]Tabella E Superiori'!H676</f>
        <v>ENIS/SS/L.F.A.</v>
      </c>
      <c r="J676" s="107" t="str">
        <f>'[1]Tabella E Superiori'!I676</f>
        <v>M</v>
      </c>
      <c r="K676" s="150">
        <f>'[1]Tabella E Superiori'!J676</f>
        <v>38283</v>
      </c>
      <c r="L676" s="107" t="str">
        <f>'[1]Tabella E Superiori'!K676</f>
        <v>IT</v>
      </c>
      <c r="M676" s="107">
        <f>'[1]Tabella E Superiori'!L676</f>
        <v>2</v>
      </c>
      <c r="N676" s="107" t="str">
        <f>'[1]Tabella E Superiori'!M676</f>
        <v>H.90.3</v>
      </c>
      <c r="O676" s="107">
        <f>'[1]Tabella E Superiori'!N676</f>
        <v>0</v>
      </c>
      <c r="P676" s="107">
        <f>'[1]Tabella E Superiori'!O676</f>
        <v>0</v>
      </c>
      <c r="Q676" s="107" t="str">
        <f>'[1]Tabella E Superiori'!P676</f>
        <v>I.N.B.</v>
      </c>
      <c r="R676" s="107" t="str">
        <f>'[1]Tabella E Superiori'!Q676</f>
        <v>DHG</v>
      </c>
      <c r="S676" s="107">
        <f>'[1]Tabella E Superiori'!R676</f>
        <v>0</v>
      </c>
      <c r="T676" s="107">
        <f>'[1]Tabella E Superiori'!S676</f>
        <v>0</v>
      </c>
      <c r="U676" s="107">
        <f>'[1]Tabella E Superiori'!T676</f>
        <v>0</v>
      </c>
      <c r="V676" s="107">
        <f>'[1]Tabella E Superiori'!U676</f>
        <v>0</v>
      </c>
      <c r="W676" s="107" t="str">
        <f>'[1]Tabella E Superiori'!V676</f>
        <v>AD02</v>
      </c>
      <c r="X676" s="107">
        <f>'[1]Tabella E Superiori'!W676</f>
        <v>0</v>
      </c>
      <c r="Y676" s="107">
        <f>'[1]Tabella E Superiori'!X676</f>
        <v>0</v>
      </c>
      <c r="Z676" s="107">
        <f>'[1]Tabella E Superiori'!Y676</f>
        <v>0</v>
      </c>
      <c r="AA676" s="107">
        <f>'[1]Tabella E Superiori'!Z676</f>
        <v>0</v>
      </c>
      <c r="AB676" s="91">
        <f t="shared" si="20"/>
        <v>1</v>
      </c>
    </row>
    <row r="677" spans="1:28" ht="15" hidden="1" customHeight="1">
      <c r="A677" s="92" t="str">
        <f t="shared" si="21"/>
        <v>ENIS02100T</v>
      </c>
      <c r="B677" s="107" t="str">
        <f>'[1]Tabella E Superiori'!A677</f>
        <v>ENIS02100T</v>
      </c>
      <c r="C677" s="107" t="str">
        <f>'[1]Tabella E Superiori'!B677</f>
        <v>ENPM021019</v>
      </c>
      <c r="D677" s="107" t="str">
        <f>'[1]Tabella E Superiori'!C677</f>
        <v>LI04</v>
      </c>
      <c r="E677" s="107" t="str">
        <f>'[1]Tabella E Superiori'!D677</f>
        <v>EN</v>
      </c>
      <c r="F677" s="107" t="str">
        <f>'[1]Tabella E Superiori'!E677</f>
        <v>AGIRA</v>
      </c>
      <c r="G677" s="107" t="str">
        <f>'[1]Tabella E Superiori'!F677</f>
        <v>SS</v>
      </c>
      <c r="H677" s="107" t="str">
        <f>'[1]Tabella E Superiori'!G677</f>
        <v>M. L. KING</v>
      </c>
      <c r="I677" s="107" t="str">
        <f>'[1]Tabella E Superiori'!H677</f>
        <v>ENIS/SS/P.C.</v>
      </c>
      <c r="J677" s="107" t="str">
        <f>'[1]Tabella E Superiori'!I677</f>
        <v>F</v>
      </c>
      <c r="K677" s="150">
        <f>'[1]Tabella E Superiori'!J677</f>
        <v>38099</v>
      </c>
      <c r="L677" s="107" t="str">
        <f>'[1]Tabella E Superiori'!K677</f>
        <v>IT</v>
      </c>
      <c r="M677" s="107">
        <f>'[1]Tabella E Superiori'!L677</f>
        <v>2</v>
      </c>
      <c r="N677" s="107" t="str">
        <f>'[1]Tabella E Superiori'!M677</f>
        <v>F.70</v>
      </c>
      <c r="O677" s="107" t="str">
        <f>'[1]Tabella E Superiori'!N677</f>
        <v>G.80.1</v>
      </c>
      <c r="P677" s="107">
        <f>'[1]Tabella E Superiori'!O677</f>
        <v>0</v>
      </c>
      <c r="Q677" s="107" t="str">
        <f>'[1]Tabella E Superiori'!P677</f>
        <v>R.M.</v>
      </c>
      <c r="R677" s="107" t="str">
        <f>'[1]Tabella E Superiori'!Q677</f>
        <v>EHG</v>
      </c>
      <c r="S677" s="107">
        <f>'[1]Tabella E Superiori'!R677</f>
        <v>0</v>
      </c>
      <c r="T677" s="107">
        <f>'[1]Tabella E Superiori'!S677</f>
        <v>0</v>
      </c>
      <c r="U677" s="107">
        <f>'[1]Tabella E Superiori'!T677</f>
        <v>0</v>
      </c>
      <c r="V677" s="107">
        <f>'[1]Tabella E Superiori'!U677</f>
        <v>0</v>
      </c>
      <c r="W677" s="107" t="str">
        <f>'[1]Tabella E Superiori'!V677</f>
        <v>AD02</v>
      </c>
      <c r="X677" s="107">
        <f>'[1]Tabella E Superiori'!W677</f>
        <v>0</v>
      </c>
      <c r="Y677" s="107">
        <f>'[1]Tabella E Superiori'!X677</f>
        <v>0</v>
      </c>
      <c r="Z677" s="107">
        <f>'[1]Tabella E Superiori'!Y677</f>
        <v>0</v>
      </c>
      <c r="AA677" s="107">
        <f>'[1]Tabella E Superiori'!Z677</f>
        <v>0</v>
      </c>
      <c r="AB677" s="91">
        <f t="shared" si="20"/>
        <v>1</v>
      </c>
    </row>
    <row r="678" spans="1:28" ht="15" hidden="1" customHeight="1">
      <c r="A678" s="92" t="str">
        <f t="shared" si="21"/>
        <v>ENIS02100T</v>
      </c>
      <c r="B678" s="107" t="str">
        <f>'[1]Tabella E Superiori'!A678</f>
        <v>ENIS02100T</v>
      </c>
      <c r="C678" s="107" t="str">
        <f>'[1]Tabella E Superiori'!B678</f>
        <v>ENPM02102A</v>
      </c>
      <c r="D678" s="107" t="str">
        <f>'[1]Tabella E Superiori'!C678</f>
        <v>LI04</v>
      </c>
      <c r="E678" s="107" t="str">
        <f>'[1]Tabella E Superiori'!D678</f>
        <v>EN</v>
      </c>
      <c r="F678" s="107" t="str">
        <f>'[1]Tabella E Superiori'!E678</f>
        <v>ENNA</v>
      </c>
      <c r="G678" s="107" t="str">
        <f>'[1]Tabella E Superiori'!F678</f>
        <v>SS</v>
      </c>
      <c r="H678" s="107" t="str">
        <f>'[1]Tabella E Superiori'!G678</f>
        <v>A.  LINCOLN</v>
      </c>
      <c r="I678" s="107" t="str">
        <f>'[1]Tabella E Superiori'!H678</f>
        <v>ENIS/SS/C.S.</v>
      </c>
      <c r="J678" s="107" t="str">
        <f>'[1]Tabella E Superiori'!I678</f>
        <v>F</v>
      </c>
      <c r="K678" s="150">
        <f>'[1]Tabella E Superiori'!J678</f>
        <v>38231</v>
      </c>
      <c r="L678" s="107" t="str">
        <f>'[1]Tabella E Superiori'!K678</f>
        <v>IT</v>
      </c>
      <c r="M678" s="107">
        <f>'[1]Tabella E Superiori'!L678</f>
        <v>1</v>
      </c>
      <c r="N678" s="107" t="str">
        <f>'[1]Tabella E Superiori'!M678</f>
        <v>G04</v>
      </c>
      <c r="O678" s="107">
        <f>'[1]Tabella E Superiori'!N678</f>
        <v>0</v>
      </c>
      <c r="P678" s="107">
        <f>'[1]Tabella E Superiori'!O678</f>
        <v>0</v>
      </c>
      <c r="Q678" s="107" t="str">
        <f>'[1]Tabella E Superiori'!P678</f>
        <v>E.D.</v>
      </c>
      <c r="R678" s="107" t="str">
        <f>'[1]Tabella E Superiori'!Q678</f>
        <v>EHG</v>
      </c>
      <c r="S678" s="107">
        <f>'[1]Tabella E Superiori'!R678</f>
        <v>0</v>
      </c>
      <c r="T678" s="107">
        <f>'[1]Tabella E Superiori'!S678</f>
        <v>0</v>
      </c>
      <c r="U678" s="107">
        <f>'[1]Tabella E Superiori'!T678</f>
        <v>0</v>
      </c>
      <c r="V678" s="107">
        <f>'[1]Tabella E Superiori'!U678</f>
        <v>0</v>
      </c>
      <c r="W678" s="107" t="str">
        <f>'[1]Tabella E Superiori'!V678</f>
        <v>AD02</v>
      </c>
      <c r="X678" s="107">
        <f>'[1]Tabella E Superiori'!W678</f>
        <v>0</v>
      </c>
      <c r="Y678" s="107">
        <f>'[1]Tabella E Superiori'!X678</f>
        <v>0</v>
      </c>
      <c r="Z678" s="107">
        <f>'[1]Tabella E Superiori'!Y678</f>
        <v>0</v>
      </c>
      <c r="AA678" s="107">
        <f>'[1]Tabella E Superiori'!Z678</f>
        <v>0</v>
      </c>
      <c r="AB678" s="91">
        <f t="shared" si="20"/>
        <v>1</v>
      </c>
    </row>
    <row r="679" spans="1:28" ht="15" hidden="1" customHeight="1">
      <c r="A679" s="92" t="str">
        <f t="shared" si="21"/>
        <v>ENIS02100T</v>
      </c>
      <c r="B679" s="107" t="str">
        <f>'[1]Tabella E Superiori'!A679</f>
        <v>ENIS02100T</v>
      </c>
      <c r="C679" s="107" t="str">
        <f>'[1]Tabella E Superiori'!B679</f>
        <v>ENPM02102A</v>
      </c>
      <c r="D679" s="107" t="str">
        <f>'[1]Tabella E Superiori'!C679</f>
        <v>LI04</v>
      </c>
      <c r="E679" s="107" t="str">
        <f>'[1]Tabella E Superiori'!D679</f>
        <v>EN</v>
      </c>
      <c r="F679" s="107" t="str">
        <f>'[1]Tabella E Superiori'!E679</f>
        <v>ENNA</v>
      </c>
      <c r="G679" s="107" t="str">
        <f>'[1]Tabella E Superiori'!F679</f>
        <v>SS</v>
      </c>
      <c r="H679" s="107" t="str">
        <f>'[1]Tabella E Superiori'!G679</f>
        <v>A.  LINCOLN</v>
      </c>
      <c r="I679" s="107" t="str">
        <f>'[1]Tabella E Superiori'!H679</f>
        <v>ENIS/SS/M.M.</v>
      </c>
      <c r="J679" s="107" t="str">
        <f>'[1]Tabella E Superiori'!I679</f>
        <v>F</v>
      </c>
      <c r="K679" s="150">
        <f>'[1]Tabella E Superiori'!J679</f>
        <v>38445</v>
      </c>
      <c r="L679" s="107" t="str">
        <f>'[1]Tabella E Superiori'!K679</f>
        <v>IT</v>
      </c>
      <c r="M679" s="107">
        <f>'[1]Tabella E Superiori'!L679</f>
        <v>1</v>
      </c>
      <c r="N679" s="107" t="str">
        <f>'[1]Tabella E Superiori'!M679</f>
        <v>F79.1</v>
      </c>
      <c r="O679" s="107" t="str">
        <f>'[1]Tabella E Superiori'!N679</f>
        <v>G.40.9</v>
      </c>
      <c r="P679" s="107">
        <f>'[1]Tabella E Superiori'!O679</f>
        <v>0</v>
      </c>
      <c r="Q679" s="107" t="str">
        <f>'[1]Tabella E Superiori'!P679</f>
        <v>R.M.</v>
      </c>
      <c r="R679" s="107" t="str">
        <f>'[1]Tabella E Superiori'!Q679</f>
        <v>EHG</v>
      </c>
      <c r="S679" s="107">
        <f>'[1]Tabella E Superiori'!R679</f>
        <v>0</v>
      </c>
      <c r="T679" s="107">
        <f>'[1]Tabella E Superiori'!S679</f>
        <v>0</v>
      </c>
      <c r="U679" s="107">
        <f>'[1]Tabella E Superiori'!T679</f>
        <v>0</v>
      </c>
      <c r="V679" s="107">
        <f>'[1]Tabella E Superiori'!U679</f>
        <v>0</v>
      </c>
      <c r="W679" s="107" t="str">
        <f>'[1]Tabella E Superiori'!V679</f>
        <v>AD02</v>
      </c>
      <c r="X679" s="107">
        <f>'[1]Tabella E Superiori'!W679</f>
        <v>0</v>
      </c>
      <c r="Y679" s="107">
        <f>'[1]Tabella E Superiori'!X679</f>
        <v>0</v>
      </c>
      <c r="Z679" s="107">
        <f>'[1]Tabella E Superiori'!Y679</f>
        <v>0</v>
      </c>
      <c r="AA679" s="107">
        <f>'[1]Tabella E Superiori'!Z679</f>
        <v>0</v>
      </c>
      <c r="AB679" s="91">
        <f t="shared" si="20"/>
        <v>1</v>
      </c>
    </row>
    <row r="680" spans="1:28" ht="15" hidden="1" customHeight="1">
      <c r="A680" s="92" t="str">
        <f t="shared" si="21"/>
        <v>ENIS02100T</v>
      </c>
      <c r="B680" s="107" t="str">
        <f>'[1]Tabella E Superiori'!A680</f>
        <v>ENIS02100T</v>
      </c>
      <c r="C680" s="107" t="str">
        <f>'[1]Tabella E Superiori'!B680</f>
        <v>ENPM02102A</v>
      </c>
      <c r="D680" s="107" t="str">
        <f>'[1]Tabella E Superiori'!C680</f>
        <v>LI04</v>
      </c>
      <c r="E680" s="107" t="str">
        <f>'[1]Tabella E Superiori'!D680</f>
        <v>EN</v>
      </c>
      <c r="F680" s="107" t="str">
        <f>'[1]Tabella E Superiori'!E680</f>
        <v>ENNA</v>
      </c>
      <c r="G680" s="107" t="str">
        <f>'[1]Tabella E Superiori'!F680</f>
        <v>SS</v>
      </c>
      <c r="H680" s="107" t="str">
        <f>'[1]Tabella E Superiori'!G680</f>
        <v>A.  LINCOLN</v>
      </c>
      <c r="I680" s="107" t="str">
        <f>'[1]Tabella E Superiori'!H680</f>
        <v>ENIS/SS/S.L.M.</v>
      </c>
      <c r="J680" s="107" t="str">
        <f>'[1]Tabella E Superiori'!I680</f>
        <v>M</v>
      </c>
      <c r="K680" s="150">
        <f>'[1]Tabella E Superiori'!J680</f>
        <v>38013</v>
      </c>
      <c r="L680" s="107" t="str">
        <f>'[1]Tabella E Superiori'!K680</f>
        <v>IT</v>
      </c>
      <c r="M680" s="107">
        <f>'[1]Tabella E Superiori'!L680</f>
        <v>2</v>
      </c>
      <c r="N680" s="107" t="str">
        <f>'[1]Tabella E Superiori'!M680</f>
        <v>F84.9</v>
      </c>
      <c r="O680" s="107" t="str">
        <f>'[1]Tabella E Superiori'!N680</f>
        <v>F.82</v>
      </c>
      <c r="P680" s="107">
        <f>'[1]Tabella E Superiori'!O680</f>
        <v>0</v>
      </c>
      <c r="Q680" s="107" t="str">
        <f>'[1]Tabella E Superiori'!P680</f>
        <v>D.E.G.</v>
      </c>
      <c r="R680" s="107" t="str">
        <f>'[1]Tabella E Superiori'!Q680</f>
        <v>EHG</v>
      </c>
      <c r="S680" s="107">
        <f>'[1]Tabella E Superiori'!R680</f>
        <v>0</v>
      </c>
      <c r="T680" s="107">
        <f>'[1]Tabella E Superiori'!S680</f>
        <v>0</v>
      </c>
      <c r="U680" s="107">
        <f>'[1]Tabella E Superiori'!T680</f>
        <v>0</v>
      </c>
      <c r="V680" s="107">
        <f>'[1]Tabella E Superiori'!U680</f>
        <v>0</v>
      </c>
      <c r="W680" s="107" t="str">
        <f>'[1]Tabella E Superiori'!V680</f>
        <v>AD02</v>
      </c>
      <c r="X680" s="107">
        <f>'[1]Tabella E Superiori'!W680</f>
        <v>0</v>
      </c>
      <c r="Y680" s="107">
        <f>'[1]Tabella E Superiori'!X680</f>
        <v>0</v>
      </c>
      <c r="Z680" s="107">
        <f>'[1]Tabella E Superiori'!Y680</f>
        <v>0</v>
      </c>
      <c r="AA680" s="107">
        <f>'[1]Tabella E Superiori'!Z680</f>
        <v>0</v>
      </c>
      <c r="AB680" s="91">
        <f t="shared" si="20"/>
        <v>1</v>
      </c>
    </row>
    <row r="681" spans="1:28" ht="15" hidden="1" customHeight="1">
      <c r="A681" s="92" t="str">
        <f t="shared" si="21"/>
        <v>ENIS02100T</v>
      </c>
      <c r="B681" s="107" t="str">
        <f>'[1]Tabella E Superiori'!A681</f>
        <v>ENIS02100T</v>
      </c>
      <c r="C681" s="107" t="str">
        <f>'[1]Tabella E Superiori'!B681</f>
        <v>ENPM02102A</v>
      </c>
      <c r="D681" s="107" t="str">
        <f>'[1]Tabella E Superiori'!C681</f>
        <v>LI04</v>
      </c>
      <c r="E681" s="107" t="str">
        <f>'[1]Tabella E Superiori'!D681</f>
        <v>EN</v>
      </c>
      <c r="F681" s="107" t="str">
        <f>'[1]Tabella E Superiori'!E681</f>
        <v>ENNA</v>
      </c>
      <c r="G681" s="107" t="str">
        <f>'[1]Tabella E Superiori'!F681</f>
        <v>SS</v>
      </c>
      <c r="H681" s="107" t="str">
        <f>'[1]Tabella E Superiori'!G681</f>
        <v>A.  LINCOLN</v>
      </c>
      <c r="I681" s="107" t="str">
        <f>'[1]Tabella E Superiori'!H681</f>
        <v>ENIS/SS/M.F.</v>
      </c>
      <c r="J681" s="107" t="str">
        <f>'[1]Tabella E Superiori'!I681</f>
        <v>F</v>
      </c>
      <c r="K681" s="150">
        <f>'[1]Tabella E Superiori'!J681</f>
        <v>36991</v>
      </c>
      <c r="L681" s="107" t="str">
        <f>'[1]Tabella E Superiori'!K681</f>
        <v>IT</v>
      </c>
      <c r="M681" s="107">
        <f>'[1]Tabella E Superiori'!L681</f>
        <v>4</v>
      </c>
      <c r="N681" s="107" t="str">
        <f>'[1]Tabella E Superiori'!M681</f>
        <v>Q90.9</v>
      </c>
      <c r="O681" s="107">
        <f>'[1]Tabella E Superiori'!N681</f>
        <v>0</v>
      </c>
      <c r="P681" s="107">
        <f>'[1]Tabella E Superiori'!O681</f>
        <v>0</v>
      </c>
      <c r="Q681" s="107" t="str">
        <f>'[1]Tabella E Superiori'!P681</f>
        <v>S.D</v>
      </c>
      <c r="R681" s="107" t="str">
        <f>'[1]Tabella E Superiori'!Q681</f>
        <v>EHG</v>
      </c>
      <c r="S681" s="107">
        <f>'[1]Tabella E Superiori'!R681</f>
        <v>0</v>
      </c>
      <c r="T681" s="107">
        <f>'[1]Tabella E Superiori'!S681</f>
        <v>0</v>
      </c>
      <c r="U681" s="107">
        <f>'[1]Tabella E Superiori'!T681</f>
        <v>0</v>
      </c>
      <c r="V681" s="107">
        <f>'[1]Tabella E Superiori'!U681</f>
        <v>0</v>
      </c>
      <c r="W681" s="107" t="str">
        <f>'[1]Tabella E Superiori'!V681</f>
        <v>AD02</v>
      </c>
      <c r="X681" s="107">
        <f>'[1]Tabella E Superiori'!W681</f>
        <v>0</v>
      </c>
      <c r="Y681" s="107">
        <f>'[1]Tabella E Superiori'!X681</f>
        <v>0</v>
      </c>
      <c r="Z681" s="107">
        <f>'[1]Tabella E Superiori'!Y681</f>
        <v>0</v>
      </c>
      <c r="AA681" s="107">
        <f>'[1]Tabella E Superiori'!Z681</f>
        <v>0</v>
      </c>
      <c r="AB681" s="91">
        <f t="shared" si="20"/>
        <v>1</v>
      </c>
    </row>
    <row r="682" spans="1:28" ht="15" hidden="1" customHeight="1">
      <c r="A682" s="92" t="str">
        <f t="shared" si="21"/>
        <v>ENIS02100T</v>
      </c>
      <c r="B682" s="107" t="str">
        <f>'[1]Tabella E Superiori'!A682</f>
        <v>ENIS02100T</v>
      </c>
      <c r="C682" s="107" t="str">
        <f>'[1]Tabella E Superiori'!B682</f>
        <v>ENTD021014</v>
      </c>
      <c r="D682" s="107" t="str">
        <f>'[1]Tabella E Superiori'!C682</f>
        <v>IT04</v>
      </c>
      <c r="E682" s="107" t="str">
        <f>'[1]Tabella E Superiori'!D682</f>
        <v>EN</v>
      </c>
      <c r="F682" s="107" t="str">
        <f>'[1]Tabella E Superiori'!E682</f>
        <v>ENNA</v>
      </c>
      <c r="G682" s="107" t="str">
        <f>'[1]Tabella E Superiori'!F682</f>
        <v>SS</v>
      </c>
      <c r="H682" s="107" t="str">
        <f>'[1]Tabella E Superiori'!G682</f>
        <v>A.  LINCOLN</v>
      </c>
      <c r="I682" s="107" t="str">
        <f>'[1]Tabella E Superiori'!H682</f>
        <v>ENIS/SS/P.M.A.</v>
      </c>
      <c r="J682" s="107" t="str">
        <f>'[1]Tabella E Superiori'!I682</f>
        <v>F</v>
      </c>
      <c r="K682" s="150">
        <f>'[1]Tabella E Superiori'!J682</f>
        <v>37865</v>
      </c>
      <c r="L682" s="107" t="str">
        <f>'[1]Tabella E Superiori'!K682</f>
        <v>IT</v>
      </c>
      <c r="M682" s="107">
        <f>'[1]Tabella E Superiori'!L682</f>
        <v>1</v>
      </c>
      <c r="N682" s="107" t="str">
        <f>'[1]Tabella E Superiori'!M682</f>
        <v>Q93.5</v>
      </c>
      <c r="O682" s="107" t="str">
        <f>'[1]Tabella E Superiori'!N682</f>
        <v>F.41.9</v>
      </c>
      <c r="P682" s="107">
        <f>'[1]Tabella E Superiori'!O682</f>
        <v>0</v>
      </c>
      <c r="Q682" s="107" t="str">
        <f>'[1]Tabella E Superiori'!P682</f>
        <v>R.M.</v>
      </c>
      <c r="R682" s="107" t="str">
        <f>'[1]Tabella E Superiori'!Q682</f>
        <v>EHG</v>
      </c>
      <c r="S682" s="107">
        <f>'[1]Tabella E Superiori'!R682</f>
        <v>0</v>
      </c>
      <c r="T682" s="107">
        <f>'[1]Tabella E Superiori'!S682</f>
        <v>0</v>
      </c>
      <c r="U682" s="107">
        <f>'[1]Tabella E Superiori'!T682</f>
        <v>0</v>
      </c>
      <c r="V682" s="107">
        <f>'[1]Tabella E Superiori'!U682</f>
        <v>0</v>
      </c>
      <c r="W682" s="107" t="str">
        <f>'[1]Tabella E Superiori'!V682</f>
        <v>AD01</v>
      </c>
      <c r="X682" s="107">
        <f>'[1]Tabella E Superiori'!W682</f>
        <v>0</v>
      </c>
      <c r="Y682" s="107">
        <f>'[1]Tabella E Superiori'!X682</f>
        <v>0</v>
      </c>
      <c r="Z682" s="107">
        <f>'[1]Tabella E Superiori'!Y682</f>
        <v>0</v>
      </c>
      <c r="AA682" s="107">
        <f>'[1]Tabella E Superiori'!Z682</f>
        <v>0</v>
      </c>
      <c r="AB682" s="91">
        <f t="shared" si="20"/>
        <v>1</v>
      </c>
    </row>
    <row r="683" spans="1:28" ht="15" hidden="1" customHeight="1">
      <c r="A683" s="92" t="str">
        <f t="shared" si="21"/>
        <v>ENIS02100T</v>
      </c>
      <c r="B683" s="107" t="str">
        <f>'[1]Tabella E Superiori'!A683</f>
        <v>ENIS02100T</v>
      </c>
      <c r="C683" s="107" t="str">
        <f>'[1]Tabella E Superiori'!B683</f>
        <v>ENTD021014</v>
      </c>
      <c r="D683" s="107" t="str">
        <f>'[1]Tabella E Superiori'!C683</f>
        <v>IT21</v>
      </c>
      <c r="E683" s="107" t="str">
        <f>'[1]Tabella E Superiori'!D683</f>
        <v>EN</v>
      </c>
      <c r="F683" s="107" t="str">
        <f>'[1]Tabella E Superiori'!E683</f>
        <v>ENNA</v>
      </c>
      <c r="G683" s="107" t="str">
        <f>'[1]Tabella E Superiori'!F683</f>
        <v>SS</v>
      </c>
      <c r="H683" s="107" t="str">
        <f>'[1]Tabella E Superiori'!G683</f>
        <v>A.  LINCOLN</v>
      </c>
      <c r="I683" s="107" t="str">
        <f>'[1]Tabella E Superiori'!H683</f>
        <v>ENIS/SS/R.S.</v>
      </c>
      <c r="J683" s="107" t="str">
        <f>'[1]Tabella E Superiori'!I683</f>
        <v>M</v>
      </c>
      <c r="K683" s="150">
        <f>'[1]Tabella E Superiori'!J683</f>
        <v>37462</v>
      </c>
      <c r="L683" s="107" t="str">
        <f>'[1]Tabella E Superiori'!K683</f>
        <v>IT</v>
      </c>
      <c r="M683" s="107">
        <f>'[1]Tabella E Superiori'!L683</f>
        <v>2</v>
      </c>
      <c r="N683" s="107" t="str">
        <f>'[1]Tabella E Superiori'!M683</f>
        <v>F70.1</v>
      </c>
      <c r="O683" s="107" t="str">
        <f>'[1]Tabella E Superiori'!N683</f>
        <v>F.92.8</v>
      </c>
      <c r="P683" s="107" t="str">
        <f>'[1]Tabella E Superiori'!O683</f>
        <v>F.61.7</v>
      </c>
      <c r="Q683" s="107" t="str">
        <f>'[1]Tabella E Superiori'!P683</f>
        <v>R. M.</v>
      </c>
      <c r="R683" s="107" t="str">
        <f>'[1]Tabella E Superiori'!Q683</f>
        <v>EHG</v>
      </c>
      <c r="S683" s="107">
        <f>'[1]Tabella E Superiori'!R683</f>
        <v>0</v>
      </c>
      <c r="T683" s="107">
        <f>'[1]Tabella E Superiori'!S683</f>
        <v>0</v>
      </c>
      <c r="U683" s="107">
        <f>'[1]Tabella E Superiori'!T683</f>
        <v>0</v>
      </c>
      <c r="V683" s="107">
        <f>'[1]Tabella E Superiori'!U683</f>
        <v>0</v>
      </c>
      <c r="W683" s="107" t="str">
        <f>'[1]Tabella E Superiori'!V683</f>
        <v>AD02</v>
      </c>
      <c r="X683" s="107">
        <f>'[1]Tabella E Superiori'!W683</f>
        <v>0</v>
      </c>
      <c r="Y683" s="107">
        <f>'[1]Tabella E Superiori'!X683</f>
        <v>0</v>
      </c>
      <c r="Z683" s="107">
        <f>'[1]Tabella E Superiori'!Y683</f>
        <v>0</v>
      </c>
      <c r="AA683" s="107">
        <f>'[1]Tabella E Superiori'!Z683</f>
        <v>0</v>
      </c>
      <c r="AB683" s="91">
        <f t="shared" si="20"/>
        <v>1</v>
      </c>
    </row>
    <row r="684" spans="1:28" hidden="1">
      <c r="A684" s="92" t="str">
        <f t="shared" si="21"/>
        <v>ENIS02100T</v>
      </c>
      <c r="B684" s="107" t="str">
        <f>'[1]Tabella E Superiori'!A684</f>
        <v>ENIS02100T</v>
      </c>
      <c r="C684" s="107" t="str">
        <f>'[1]Tabella E Superiori'!B684</f>
        <v>ENTD021014</v>
      </c>
      <c r="D684" s="107" t="str">
        <f>'[1]Tabella E Superiori'!C684</f>
        <v>ITIA</v>
      </c>
      <c r="E684" s="107" t="str">
        <f>'[1]Tabella E Superiori'!D684</f>
        <v>EN</v>
      </c>
      <c r="F684" s="107" t="str">
        <f>'[1]Tabella E Superiori'!E684</f>
        <v>ENNA</v>
      </c>
      <c r="G684" s="107" t="str">
        <f>'[1]Tabella E Superiori'!F684</f>
        <v>SS</v>
      </c>
      <c r="H684" s="107" t="str">
        <f>'[1]Tabella E Superiori'!G684</f>
        <v>A.  LINCOLN</v>
      </c>
      <c r="I684" s="107" t="str">
        <f>'[1]Tabella E Superiori'!H684</f>
        <v>ENIS/SS/C.G.</v>
      </c>
      <c r="J684" s="107" t="str">
        <f>'[1]Tabella E Superiori'!I684</f>
        <v>M</v>
      </c>
      <c r="K684" s="150">
        <f>'[1]Tabella E Superiori'!J684</f>
        <v>37303</v>
      </c>
      <c r="L684" s="107" t="str">
        <f>'[1]Tabella E Superiori'!K684</f>
        <v>IT</v>
      </c>
      <c r="M684" s="107">
        <f>'[1]Tabella E Superiori'!L684</f>
        <v>3</v>
      </c>
      <c r="N684" s="107" t="str">
        <f>'[1]Tabella E Superiori'!M684</f>
        <v>F79.1</v>
      </c>
      <c r="O684" s="107">
        <f>'[1]Tabella E Superiori'!N684</f>
        <v>0</v>
      </c>
      <c r="P684" s="107">
        <f>'[1]Tabella E Superiori'!O684</f>
        <v>0</v>
      </c>
      <c r="Q684" s="107" t="str">
        <f>'[1]Tabella E Superiori'!P684</f>
        <v>R.M.</v>
      </c>
      <c r="R684" s="107" t="str">
        <f>'[1]Tabella E Superiori'!Q684</f>
        <v>EHG</v>
      </c>
      <c r="S684" s="107">
        <f>'[1]Tabella E Superiori'!R684</f>
        <v>0</v>
      </c>
      <c r="T684" s="107">
        <f>'[1]Tabella E Superiori'!S684</f>
        <v>0</v>
      </c>
      <c r="U684" s="107">
        <f>'[1]Tabella E Superiori'!T684</f>
        <v>0</v>
      </c>
      <c r="V684" s="107">
        <f>'[1]Tabella E Superiori'!U684</f>
        <v>0</v>
      </c>
      <c r="W684" s="107" t="str">
        <f>'[1]Tabella E Superiori'!V684</f>
        <v>AD01</v>
      </c>
      <c r="X684" s="107">
        <f>'[1]Tabella E Superiori'!W684</f>
        <v>0</v>
      </c>
      <c r="Y684" s="107">
        <f>'[1]Tabella E Superiori'!X684</f>
        <v>0</v>
      </c>
      <c r="Z684" s="107">
        <f>'[1]Tabella E Superiori'!Y684</f>
        <v>0</v>
      </c>
      <c r="AA684" s="107">
        <f>'[1]Tabella E Superiori'!Z684</f>
        <v>0</v>
      </c>
    </row>
    <row r="685" spans="1:28" hidden="1">
      <c r="A685" s="92" t="str">
        <f t="shared" si="21"/>
        <v>ENIS02100T</v>
      </c>
      <c r="B685" s="107" t="str">
        <f>'[1]Tabella E Superiori'!A685</f>
        <v>ENIS02100T</v>
      </c>
      <c r="C685" s="107" t="str">
        <f>'[1]Tabella E Superiori'!B685</f>
        <v>ENTD021014</v>
      </c>
      <c r="D685" s="107" t="str">
        <f>'[1]Tabella E Superiori'!C685</f>
        <v>ITIA</v>
      </c>
      <c r="E685" s="107" t="str">
        <f>'[1]Tabella E Superiori'!D685</f>
        <v>EN</v>
      </c>
      <c r="F685" s="107" t="str">
        <f>'[1]Tabella E Superiori'!E685</f>
        <v>ENNA</v>
      </c>
      <c r="G685" s="107" t="str">
        <f>'[1]Tabella E Superiori'!F685</f>
        <v>SS</v>
      </c>
      <c r="H685" s="107" t="str">
        <f>'[1]Tabella E Superiori'!G685</f>
        <v>A.  LINCOLN</v>
      </c>
      <c r="I685" s="107" t="str">
        <f>'[1]Tabella E Superiori'!H685</f>
        <v>ENIS/SS/R.F.</v>
      </c>
      <c r="J685" s="107" t="str">
        <f>'[1]Tabella E Superiori'!I685</f>
        <v>M</v>
      </c>
      <c r="K685" s="150">
        <f>'[1]Tabella E Superiori'!J685</f>
        <v>37278</v>
      </c>
      <c r="L685" s="107" t="str">
        <f>'[1]Tabella E Superiori'!K685</f>
        <v>IT</v>
      </c>
      <c r="M685" s="107">
        <f>'[1]Tabella E Superiori'!L685</f>
        <v>4</v>
      </c>
      <c r="N685" s="107" t="str">
        <f>'[1]Tabella E Superiori'!M685</f>
        <v>F84.1</v>
      </c>
      <c r="O685" s="107">
        <f>'[1]Tabella E Superiori'!N685</f>
        <v>0</v>
      </c>
      <c r="P685" s="107">
        <f>'[1]Tabella E Superiori'!O685</f>
        <v>0</v>
      </c>
      <c r="Q685" s="107" t="str">
        <f>'[1]Tabella E Superiori'!P685</f>
        <v>A. I.</v>
      </c>
      <c r="R685" s="107" t="str">
        <f>'[1]Tabella E Superiori'!Q685</f>
        <v>EHG</v>
      </c>
      <c r="S685" s="107">
        <f>'[1]Tabella E Superiori'!R685</f>
        <v>0</v>
      </c>
      <c r="T685" s="107">
        <f>'[1]Tabella E Superiori'!S685</f>
        <v>0</v>
      </c>
      <c r="U685" s="107">
        <f>'[1]Tabella E Superiori'!T685</f>
        <v>0</v>
      </c>
      <c r="V685" s="107">
        <f>'[1]Tabella E Superiori'!U685</f>
        <v>0</v>
      </c>
      <c r="W685" s="107" t="str">
        <f>'[1]Tabella E Superiori'!V685</f>
        <v>AD01</v>
      </c>
      <c r="X685" s="107">
        <f>'[1]Tabella E Superiori'!W685</f>
        <v>0</v>
      </c>
      <c r="Y685" s="107">
        <f>'[1]Tabella E Superiori'!X685</f>
        <v>0</v>
      </c>
      <c r="Z685" s="107">
        <f>'[1]Tabella E Superiori'!Y685</f>
        <v>0</v>
      </c>
      <c r="AA685" s="107">
        <f>'[1]Tabella E Superiori'!Z685</f>
        <v>0</v>
      </c>
    </row>
    <row r="686" spans="1:28" hidden="1">
      <c r="A686" s="92" t="str">
        <f t="shared" si="21"/>
        <v>ENIS02100T</v>
      </c>
      <c r="B686" s="107" t="str">
        <f>'[1]Tabella E Superiori'!A686</f>
        <v>ENIS02100T</v>
      </c>
      <c r="C686" s="107" t="str">
        <f>'[1]Tabella E Superiori'!B686</f>
        <v>ENTD021014</v>
      </c>
      <c r="D686" s="107" t="str">
        <f>'[1]Tabella E Superiori'!C686</f>
        <v>ITPT</v>
      </c>
      <c r="E686" s="107" t="str">
        <f>'[1]Tabella E Superiori'!D686</f>
        <v>EN</v>
      </c>
      <c r="F686" s="107" t="str">
        <f>'[1]Tabella E Superiori'!E686</f>
        <v>ENNA</v>
      </c>
      <c r="G686" s="107" t="str">
        <f>'[1]Tabella E Superiori'!F686</f>
        <v>SS</v>
      </c>
      <c r="H686" s="107" t="str">
        <f>'[1]Tabella E Superiori'!G686</f>
        <v>A.  LINCOLN</v>
      </c>
      <c r="I686" s="107" t="str">
        <f>'[1]Tabella E Superiori'!H686</f>
        <v>ENIS/SS/N.G</v>
      </c>
      <c r="J686" s="107" t="str">
        <f>'[1]Tabella E Superiori'!I686</f>
        <v>M</v>
      </c>
      <c r="K686" s="150">
        <f>'[1]Tabella E Superiori'!J686</f>
        <v>36973</v>
      </c>
      <c r="L686" s="107" t="str">
        <f>'[1]Tabella E Superiori'!K686</f>
        <v>IT</v>
      </c>
      <c r="M686" s="107">
        <f>'[1]Tabella E Superiori'!L686</f>
        <v>3</v>
      </c>
      <c r="N686" s="107" t="str">
        <f>'[1]Tabella E Superiori'!M686</f>
        <v>F71</v>
      </c>
      <c r="O686" s="107" t="str">
        <f>'[1]Tabella E Superiori'!N686</f>
        <v>F.40</v>
      </c>
      <c r="P686" s="107" t="str">
        <f>'[1]Tabella E Superiori'!O686</f>
        <v>F.42.2</v>
      </c>
      <c r="Q686" s="107" t="str">
        <f>'[1]Tabella E Superiori'!P686</f>
        <v>R.M.</v>
      </c>
      <c r="R686" s="107" t="str">
        <f>'[1]Tabella E Superiori'!Q686</f>
        <v>EHG</v>
      </c>
      <c r="S686" s="107">
        <f>'[1]Tabella E Superiori'!R686</f>
        <v>0</v>
      </c>
      <c r="T686" s="107">
        <f>'[1]Tabella E Superiori'!S686</f>
        <v>0</v>
      </c>
      <c r="U686" s="107">
        <f>'[1]Tabella E Superiori'!T686</f>
        <v>0</v>
      </c>
      <c r="V686" s="107" t="str">
        <f>'[1]Tabella E Superiori'!U686</f>
        <v>SI</v>
      </c>
      <c r="W686" s="107" t="str">
        <f>'[1]Tabella E Superiori'!V686</f>
        <v>AD02</v>
      </c>
      <c r="X686" s="107">
        <f>'[1]Tabella E Superiori'!W686</f>
        <v>0</v>
      </c>
      <c r="Y686" s="107">
        <f>'[1]Tabella E Superiori'!X686</f>
        <v>0</v>
      </c>
      <c r="Z686" s="107">
        <f>'[1]Tabella E Superiori'!Y686</f>
        <v>0</v>
      </c>
      <c r="AA686" s="107">
        <f>'[1]Tabella E Superiori'!Z686</f>
        <v>0</v>
      </c>
    </row>
    <row r="687" spans="1:28" hidden="1">
      <c r="A687" s="92">
        <f t="shared" si="21"/>
        <v>0</v>
      </c>
      <c r="B687" s="107">
        <f>'[1]Tabella E Superiori'!A687</f>
        <v>0</v>
      </c>
      <c r="C687" s="107">
        <f>'[1]Tabella E Superiori'!B687</f>
        <v>0</v>
      </c>
      <c r="D687" s="107">
        <f>'[1]Tabella E Superiori'!C687</f>
        <v>0</v>
      </c>
      <c r="E687" s="107">
        <f>'[1]Tabella E Superiori'!D687</f>
        <v>0</v>
      </c>
      <c r="F687" s="107">
        <f>'[1]Tabella E Superiori'!E687</f>
        <v>0</v>
      </c>
      <c r="G687" s="107">
        <f>'[1]Tabella E Superiori'!F687</f>
        <v>0</v>
      </c>
      <c r="H687" s="107">
        <f>'[1]Tabella E Superiori'!G687</f>
        <v>0</v>
      </c>
      <c r="I687" s="107">
        <f>'[1]Tabella E Superiori'!H687</f>
        <v>0</v>
      </c>
      <c r="J687" s="107">
        <f>'[1]Tabella E Superiori'!I687</f>
        <v>0</v>
      </c>
      <c r="K687" s="150">
        <f>'[1]Tabella E Superiori'!J687</f>
        <v>0</v>
      </c>
      <c r="L687" s="107">
        <f>'[1]Tabella E Superiori'!K687</f>
        <v>0</v>
      </c>
      <c r="M687" s="107">
        <f>'[1]Tabella E Superiori'!L687</f>
        <v>0</v>
      </c>
      <c r="N687" s="107">
        <f>'[1]Tabella E Superiori'!M687</f>
        <v>0</v>
      </c>
      <c r="O687" s="107">
        <f>'[1]Tabella E Superiori'!N687</f>
        <v>0</v>
      </c>
      <c r="P687" s="107">
        <f>'[1]Tabella E Superiori'!O687</f>
        <v>0</v>
      </c>
      <c r="Q687" s="107">
        <f>'[1]Tabella E Superiori'!P687</f>
        <v>0</v>
      </c>
      <c r="R687" s="107">
        <f>'[1]Tabella E Superiori'!Q687</f>
        <v>0</v>
      </c>
      <c r="S687" s="107">
        <f>'[1]Tabella E Superiori'!R687</f>
        <v>0</v>
      </c>
      <c r="T687" s="107">
        <f>'[1]Tabella E Superiori'!S687</f>
        <v>0</v>
      </c>
      <c r="U687" s="107">
        <f>'[1]Tabella E Superiori'!T687</f>
        <v>0</v>
      </c>
      <c r="V687" s="107">
        <f>'[1]Tabella E Superiori'!U687</f>
        <v>0</v>
      </c>
      <c r="W687" s="107">
        <f>'[1]Tabella E Superiori'!V687</f>
        <v>0</v>
      </c>
      <c r="X687" s="107">
        <f>'[1]Tabella E Superiori'!W687</f>
        <v>0</v>
      </c>
      <c r="Y687" s="107">
        <f>'[1]Tabella E Superiori'!X687</f>
        <v>0</v>
      </c>
      <c r="Z687" s="107">
        <f>'[1]Tabella E Superiori'!Y687</f>
        <v>0</v>
      </c>
      <c r="AA687" s="107">
        <f>'[1]Tabella E Superiori'!Z687</f>
        <v>0</v>
      </c>
    </row>
    <row r="688" spans="1:28" hidden="1">
      <c r="A688" s="92">
        <f t="shared" si="21"/>
        <v>0</v>
      </c>
      <c r="B688" s="107">
        <f>'[1]Tabella E Superiori'!A688</f>
        <v>0</v>
      </c>
      <c r="C688" s="107">
        <f>'[1]Tabella E Superiori'!B688</f>
        <v>0</v>
      </c>
      <c r="D688" s="107">
        <f>'[1]Tabella E Superiori'!C688</f>
        <v>0</v>
      </c>
      <c r="E688" s="107">
        <f>'[1]Tabella E Superiori'!D688</f>
        <v>0</v>
      </c>
      <c r="F688" s="107">
        <f>'[1]Tabella E Superiori'!E688</f>
        <v>0</v>
      </c>
      <c r="G688" s="107">
        <f>'[1]Tabella E Superiori'!F688</f>
        <v>0</v>
      </c>
      <c r="H688" s="107">
        <f>'[1]Tabella E Superiori'!G688</f>
        <v>0</v>
      </c>
      <c r="I688" s="107">
        <f>'[1]Tabella E Superiori'!H688</f>
        <v>0</v>
      </c>
      <c r="J688" s="107">
        <f>'[1]Tabella E Superiori'!I688</f>
        <v>0</v>
      </c>
      <c r="K688" s="150">
        <f>'[1]Tabella E Superiori'!J688</f>
        <v>0</v>
      </c>
      <c r="L688" s="107">
        <f>'[1]Tabella E Superiori'!K688</f>
        <v>0</v>
      </c>
      <c r="M688" s="107">
        <f>'[1]Tabella E Superiori'!L688</f>
        <v>0</v>
      </c>
      <c r="N688" s="107">
        <f>'[1]Tabella E Superiori'!M688</f>
        <v>0</v>
      </c>
      <c r="O688" s="107">
        <f>'[1]Tabella E Superiori'!N688</f>
        <v>0</v>
      </c>
      <c r="P688" s="107">
        <f>'[1]Tabella E Superiori'!O688</f>
        <v>0</v>
      </c>
      <c r="Q688" s="107">
        <f>'[1]Tabella E Superiori'!P688</f>
        <v>0</v>
      </c>
      <c r="R688" s="107">
        <f>'[1]Tabella E Superiori'!Q688</f>
        <v>0</v>
      </c>
      <c r="S688" s="107">
        <f>'[1]Tabella E Superiori'!R688</f>
        <v>0</v>
      </c>
      <c r="T688" s="107">
        <f>'[1]Tabella E Superiori'!S688</f>
        <v>0</v>
      </c>
      <c r="U688" s="107">
        <f>'[1]Tabella E Superiori'!T688</f>
        <v>0</v>
      </c>
      <c r="V688" s="107">
        <f>'[1]Tabella E Superiori'!U688</f>
        <v>0</v>
      </c>
      <c r="W688" s="107">
        <f>'[1]Tabella E Superiori'!V688</f>
        <v>0</v>
      </c>
      <c r="X688" s="107">
        <f>'[1]Tabella E Superiori'!W688</f>
        <v>0</v>
      </c>
      <c r="Y688" s="107">
        <f>'[1]Tabella E Superiori'!X688</f>
        <v>0</v>
      </c>
      <c r="Z688" s="107">
        <f>'[1]Tabella E Superiori'!Y688</f>
        <v>0</v>
      </c>
      <c r="AA688" s="107">
        <f>'[1]Tabella E Superiori'!Z688</f>
        <v>0</v>
      </c>
    </row>
    <row r="689" spans="1:27" hidden="1">
      <c r="A689" s="92">
        <f t="shared" si="21"/>
        <v>0</v>
      </c>
      <c r="B689" s="107">
        <f>'[1]Tabella E Superiori'!A689</f>
        <v>0</v>
      </c>
      <c r="C689" s="107">
        <f>'[1]Tabella E Superiori'!B689</f>
        <v>0</v>
      </c>
      <c r="D689" s="107">
        <f>'[1]Tabella E Superiori'!C689</f>
        <v>0</v>
      </c>
      <c r="E689" s="107">
        <f>'[1]Tabella E Superiori'!D689</f>
        <v>0</v>
      </c>
      <c r="F689" s="107">
        <f>'[1]Tabella E Superiori'!E689</f>
        <v>0</v>
      </c>
      <c r="G689" s="107">
        <f>'[1]Tabella E Superiori'!F689</f>
        <v>0</v>
      </c>
      <c r="H689" s="107">
        <f>'[1]Tabella E Superiori'!G689</f>
        <v>0</v>
      </c>
      <c r="I689" s="107">
        <f>'[1]Tabella E Superiori'!H689</f>
        <v>0</v>
      </c>
      <c r="J689" s="107">
        <f>'[1]Tabella E Superiori'!I689</f>
        <v>0</v>
      </c>
      <c r="K689" s="150">
        <f>'[1]Tabella E Superiori'!J689</f>
        <v>0</v>
      </c>
      <c r="L689" s="107">
        <f>'[1]Tabella E Superiori'!K689</f>
        <v>0</v>
      </c>
      <c r="M689" s="107">
        <f>'[1]Tabella E Superiori'!L689</f>
        <v>0</v>
      </c>
      <c r="N689" s="107">
        <f>'[1]Tabella E Superiori'!M689</f>
        <v>0</v>
      </c>
      <c r="O689" s="107">
        <f>'[1]Tabella E Superiori'!N689</f>
        <v>0</v>
      </c>
      <c r="P689" s="107">
        <f>'[1]Tabella E Superiori'!O689</f>
        <v>0</v>
      </c>
      <c r="Q689" s="107">
        <f>'[1]Tabella E Superiori'!P689</f>
        <v>0</v>
      </c>
      <c r="R689" s="107">
        <f>'[1]Tabella E Superiori'!Q689</f>
        <v>0</v>
      </c>
      <c r="S689" s="107">
        <f>'[1]Tabella E Superiori'!R689</f>
        <v>0</v>
      </c>
      <c r="T689" s="107">
        <f>'[1]Tabella E Superiori'!S689</f>
        <v>0</v>
      </c>
      <c r="U689" s="107">
        <f>'[1]Tabella E Superiori'!T689</f>
        <v>0</v>
      </c>
      <c r="V689" s="107">
        <f>'[1]Tabella E Superiori'!U689</f>
        <v>0</v>
      </c>
      <c r="W689" s="107">
        <f>'[1]Tabella E Superiori'!V689</f>
        <v>0</v>
      </c>
      <c r="X689" s="107">
        <f>'[1]Tabella E Superiori'!W689</f>
        <v>0</v>
      </c>
      <c r="Y689" s="107">
        <f>'[1]Tabella E Superiori'!X689</f>
        <v>0</v>
      </c>
      <c r="Z689" s="107">
        <f>'[1]Tabella E Superiori'!Y689</f>
        <v>0</v>
      </c>
      <c r="AA689" s="107">
        <f>'[1]Tabella E Superiori'!Z689</f>
        <v>0</v>
      </c>
    </row>
    <row r="690" spans="1:27" hidden="1">
      <c r="A690" s="92">
        <f t="shared" si="21"/>
        <v>0</v>
      </c>
      <c r="B690" s="107">
        <f>'[1]Tabella E Superiori'!A690</f>
        <v>0</v>
      </c>
      <c r="C690" s="107">
        <f>'[1]Tabella E Superiori'!B690</f>
        <v>0</v>
      </c>
      <c r="D690" s="107">
        <f>'[1]Tabella E Superiori'!C690</f>
        <v>0</v>
      </c>
      <c r="E690" s="107">
        <f>'[1]Tabella E Superiori'!D690</f>
        <v>0</v>
      </c>
      <c r="F690" s="107">
        <f>'[1]Tabella E Superiori'!E690</f>
        <v>0</v>
      </c>
      <c r="G690" s="107">
        <f>'[1]Tabella E Superiori'!F690</f>
        <v>0</v>
      </c>
      <c r="H690" s="107">
        <f>'[1]Tabella E Superiori'!G690</f>
        <v>0</v>
      </c>
      <c r="I690" s="107">
        <f>'[1]Tabella E Superiori'!H690</f>
        <v>0</v>
      </c>
      <c r="J690" s="107">
        <f>'[1]Tabella E Superiori'!I690</f>
        <v>0</v>
      </c>
      <c r="K690" s="150">
        <f>'[1]Tabella E Superiori'!J690</f>
        <v>0</v>
      </c>
      <c r="L690" s="107">
        <f>'[1]Tabella E Superiori'!K690</f>
        <v>0</v>
      </c>
      <c r="M690" s="107">
        <f>'[1]Tabella E Superiori'!L690</f>
        <v>0</v>
      </c>
      <c r="N690" s="107">
        <f>'[1]Tabella E Superiori'!M690</f>
        <v>0</v>
      </c>
      <c r="O690" s="107">
        <f>'[1]Tabella E Superiori'!N690</f>
        <v>0</v>
      </c>
      <c r="P690" s="107">
        <f>'[1]Tabella E Superiori'!O690</f>
        <v>0</v>
      </c>
      <c r="Q690" s="107">
        <f>'[1]Tabella E Superiori'!P690</f>
        <v>0</v>
      </c>
      <c r="R690" s="107">
        <f>'[1]Tabella E Superiori'!Q690</f>
        <v>0</v>
      </c>
      <c r="S690" s="107">
        <f>'[1]Tabella E Superiori'!R690</f>
        <v>0</v>
      </c>
      <c r="T690" s="107">
        <f>'[1]Tabella E Superiori'!S690</f>
        <v>0</v>
      </c>
      <c r="U690" s="107">
        <f>'[1]Tabella E Superiori'!T690</f>
        <v>0</v>
      </c>
      <c r="V690" s="107">
        <f>'[1]Tabella E Superiori'!U690</f>
        <v>0</v>
      </c>
      <c r="W690" s="107">
        <f>'[1]Tabella E Superiori'!V690</f>
        <v>0</v>
      </c>
      <c r="X690" s="107">
        <f>'[1]Tabella E Superiori'!W690</f>
        <v>0</v>
      </c>
      <c r="Y690" s="107">
        <f>'[1]Tabella E Superiori'!X690</f>
        <v>0</v>
      </c>
      <c r="Z690" s="107">
        <f>'[1]Tabella E Superiori'!Y690</f>
        <v>0</v>
      </c>
      <c r="AA690" s="107">
        <f>'[1]Tabella E Superiori'!Z690</f>
        <v>0</v>
      </c>
    </row>
    <row r="691" spans="1:27" hidden="1">
      <c r="A691" s="92">
        <f t="shared" si="21"/>
        <v>0</v>
      </c>
      <c r="B691" s="107">
        <f>'[1]Tabella E Superiori'!A691</f>
        <v>0</v>
      </c>
      <c r="C691" s="107">
        <f>'[1]Tabella E Superiori'!B691</f>
        <v>0</v>
      </c>
      <c r="D691" s="107">
        <f>'[1]Tabella E Superiori'!C691</f>
        <v>0</v>
      </c>
      <c r="E691" s="107">
        <f>'[1]Tabella E Superiori'!D691</f>
        <v>0</v>
      </c>
      <c r="F691" s="107">
        <f>'[1]Tabella E Superiori'!E691</f>
        <v>0</v>
      </c>
      <c r="G691" s="107">
        <f>'[1]Tabella E Superiori'!F691</f>
        <v>0</v>
      </c>
      <c r="H691" s="107">
        <f>'[1]Tabella E Superiori'!G691</f>
        <v>0</v>
      </c>
      <c r="I691" s="107">
        <f>'[1]Tabella E Superiori'!H691</f>
        <v>0</v>
      </c>
      <c r="J691" s="107">
        <f>'[1]Tabella E Superiori'!I691</f>
        <v>0</v>
      </c>
      <c r="K691" s="150">
        <f>'[1]Tabella E Superiori'!J691</f>
        <v>0</v>
      </c>
      <c r="L691" s="107">
        <f>'[1]Tabella E Superiori'!K691</f>
        <v>0</v>
      </c>
      <c r="M691" s="107">
        <f>'[1]Tabella E Superiori'!L691</f>
        <v>0</v>
      </c>
      <c r="N691" s="107">
        <f>'[1]Tabella E Superiori'!M691</f>
        <v>0</v>
      </c>
      <c r="O691" s="107">
        <f>'[1]Tabella E Superiori'!N691</f>
        <v>0</v>
      </c>
      <c r="P691" s="107">
        <f>'[1]Tabella E Superiori'!O691</f>
        <v>0</v>
      </c>
      <c r="Q691" s="107">
        <f>'[1]Tabella E Superiori'!P691</f>
        <v>0</v>
      </c>
      <c r="R691" s="107">
        <f>'[1]Tabella E Superiori'!Q691</f>
        <v>0</v>
      </c>
      <c r="S691" s="107">
        <f>'[1]Tabella E Superiori'!R691</f>
        <v>0</v>
      </c>
      <c r="T691" s="107">
        <f>'[1]Tabella E Superiori'!S691</f>
        <v>0</v>
      </c>
      <c r="U691" s="107">
        <f>'[1]Tabella E Superiori'!T691</f>
        <v>0</v>
      </c>
      <c r="V691" s="107">
        <f>'[1]Tabella E Superiori'!U691</f>
        <v>0</v>
      </c>
      <c r="W691" s="107">
        <f>'[1]Tabella E Superiori'!V691</f>
        <v>0</v>
      </c>
      <c r="X691" s="107">
        <f>'[1]Tabella E Superiori'!W691</f>
        <v>0</v>
      </c>
      <c r="Y691" s="107">
        <f>'[1]Tabella E Superiori'!X691</f>
        <v>0</v>
      </c>
      <c r="Z691" s="107">
        <f>'[1]Tabella E Superiori'!Y691</f>
        <v>0</v>
      </c>
      <c r="AA691" s="107">
        <f>'[1]Tabella E Superiori'!Z691</f>
        <v>0</v>
      </c>
    </row>
    <row r="692" spans="1:27" hidden="1">
      <c r="A692" s="92">
        <f t="shared" si="21"/>
        <v>0</v>
      </c>
      <c r="B692" s="107">
        <f>'[1]Tabella E Superiori'!A692</f>
        <v>0</v>
      </c>
      <c r="C692" s="107">
        <f>'[1]Tabella E Superiori'!B692</f>
        <v>0</v>
      </c>
      <c r="D692" s="107">
        <f>'[1]Tabella E Superiori'!C692</f>
        <v>0</v>
      </c>
      <c r="E692" s="107">
        <f>'[1]Tabella E Superiori'!D692</f>
        <v>0</v>
      </c>
      <c r="F692" s="107">
        <f>'[1]Tabella E Superiori'!E692</f>
        <v>0</v>
      </c>
      <c r="G692" s="107">
        <f>'[1]Tabella E Superiori'!F692</f>
        <v>0</v>
      </c>
      <c r="H692" s="107">
        <f>'[1]Tabella E Superiori'!G692</f>
        <v>0</v>
      </c>
      <c r="I692" s="107">
        <f>'[1]Tabella E Superiori'!H692</f>
        <v>0</v>
      </c>
      <c r="J692" s="107">
        <f>'[1]Tabella E Superiori'!I692</f>
        <v>0</v>
      </c>
      <c r="K692" s="150">
        <f>'[1]Tabella E Superiori'!J692</f>
        <v>0</v>
      </c>
      <c r="L692" s="107">
        <f>'[1]Tabella E Superiori'!K692</f>
        <v>0</v>
      </c>
      <c r="M692" s="107">
        <f>'[1]Tabella E Superiori'!L692</f>
        <v>0</v>
      </c>
      <c r="N692" s="107">
        <f>'[1]Tabella E Superiori'!M692</f>
        <v>0</v>
      </c>
      <c r="O692" s="107">
        <f>'[1]Tabella E Superiori'!N692</f>
        <v>0</v>
      </c>
      <c r="P692" s="107">
        <f>'[1]Tabella E Superiori'!O692</f>
        <v>0</v>
      </c>
      <c r="Q692" s="107">
        <f>'[1]Tabella E Superiori'!P692</f>
        <v>0</v>
      </c>
      <c r="R692" s="107">
        <f>'[1]Tabella E Superiori'!Q692</f>
        <v>0</v>
      </c>
      <c r="S692" s="107">
        <f>'[1]Tabella E Superiori'!R692</f>
        <v>0</v>
      </c>
      <c r="T692" s="107">
        <f>'[1]Tabella E Superiori'!S692</f>
        <v>0</v>
      </c>
      <c r="U692" s="107">
        <f>'[1]Tabella E Superiori'!T692</f>
        <v>0</v>
      </c>
      <c r="V692" s="107">
        <f>'[1]Tabella E Superiori'!U692</f>
        <v>0</v>
      </c>
      <c r="W692" s="107">
        <f>'[1]Tabella E Superiori'!V692</f>
        <v>0</v>
      </c>
      <c r="X692" s="107">
        <f>'[1]Tabella E Superiori'!W692</f>
        <v>0</v>
      </c>
      <c r="Y692" s="107">
        <f>'[1]Tabella E Superiori'!X692</f>
        <v>0</v>
      </c>
      <c r="Z692" s="107">
        <f>'[1]Tabella E Superiori'!Y692</f>
        <v>0</v>
      </c>
      <c r="AA692" s="107">
        <f>'[1]Tabella E Superiori'!Z692</f>
        <v>0</v>
      </c>
    </row>
    <row r="693" spans="1:27" hidden="1">
      <c r="A693" s="92">
        <f t="shared" si="21"/>
        <v>0</v>
      </c>
      <c r="B693" s="107">
        <f>'[1]Tabella E Superiori'!A693</f>
        <v>0</v>
      </c>
      <c r="C693" s="107">
        <f>'[1]Tabella E Superiori'!B693</f>
        <v>0</v>
      </c>
      <c r="D693" s="107">
        <f>'[1]Tabella E Superiori'!C693</f>
        <v>0</v>
      </c>
      <c r="E693" s="107">
        <f>'[1]Tabella E Superiori'!D693</f>
        <v>0</v>
      </c>
      <c r="F693" s="107">
        <f>'[1]Tabella E Superiori'!E693</f>
        <v>0</v>
      </c>
      <c r="G693" s="107">
        <f>'[1]Tabella E Superiori'!F693</f>
        <v>0</v>
      </c>
      <c r="H693" s="107">
        <f>'[1]Tabella E Superiori'!G693</f>
        <v>0</v>
      </c>
      <c r="I693" s="107">
        <f>'[1]Tabella E Superiori'!H693</f>
        <v>0</v>
      </c>
      <c r="J693" s="107">
        <f>'[1]Tabella E Superiori'!I693</f>
        <v>0</v>
      </c>
      <c r="K693" s="150">
        <f>'[1]Tabella E Superiori'!J693</f>
        <v>0</v>
      </c>
      <c r="L693" s="107">
        <f>'[1]Tabella E Superiori'!K693</f>
        <v>0</v>
      </c>
      <c r="M693" s="107">
        <f>'[1]Tabella E Superiori'!L693</f>
        <v>0</v>
      </c>
      <c r="N693" s="107">
        <f>'[1]Tabella E Superiori'!M693</f>
        <v>0</v>
      </c>
      <c r="O693" s="107">
        <f>'[1]Tabella E Superiori'!N693</f>
        <v>0</v>
      </c>
      <c r="P693" s="107">
        <f>'[1]Tabella E Superiori'!O693</f>
        <v>0</v>
      </c>
      <c r="Q693" s="107">
        <f>'[1]Tabella E Superiori'!P693</f>
        <v>0</v>
      </c>
      <c r="R693" s="107">
        <f>'[1]Tabella E Superiori'!Q693</f>
        <v>0</v>
      </c>
      <c r="S693" s="107">
        <f>'[1]Tabella E Superiori'!R693</f>
        <v>0</v>
      </c>
      <c r="T693" s="107">
        <f>'[1]Tabella E Superiori'!S693</f>
        <v>0</v>
      </c>
      <c r="U693" s="107">
        <f>'[1]Tabella E Superiori'!T693</f>
        <v>0</v>
      </c>
      <c r="V693" s="107">
        <f>'[1]Tabella E Superiori'!U693</f>
        <v>0</v>
      </c>
      <c r="W693" s="107">
        <f>'[1]Tabella E Superiori'!V693</f>
        <v>0</v>
      </c>
      <c r="X693" s="107">
        <f>'[1]Tabella E Superiori'!W693</f>
        <v>0</v>
      </c>
      <c r="Y693" s="107">
        <f>'[1]Tabella E Superiori'!X693</f>
        <v>0</v>
      </c>
      <c r="Z693" s="107">
        <f>'[1]Tabella E Superiori'!Y693</f>
        <v>0</v>
      </c>
      <c r="AA693" s="107">
        <f>'[1]Tabella E Superiori'!Z693</f>
        <v>0</v>
      </c>
    </row>
    <row r="694" spans="1:27" hidden="1">
      <c r="A694" s="92">
        <f t="shared" si="21"/>
        <v>0</v>
      </c>
      <c r="B694" s="107">
        <f>'[1]Tabella E Superiori'!A694</f>
        <v>0</v>
      </c>
      <c r="C694" s="107">
        <f>'[1]Tabella E Superiori'!B694</f>
        <v>0</v>
      </c>
      <c r="D694" s="107">
        <f>'[1]Tabella E Superiori'!C694</f>
        <v>0</v>
      </c>
      <c r="E694" s="107">
        <f>'[1]Tabella E Superiori'!D694</f>
        <v>0</v>
      </c>
      <c r="F694" s="107">
        <f>'[1]Tabella E Superiori'!E694</f>
        <v>0</v>
      </c>
      <c r="G694" s="107">
        <f>'[1]Tabella E Superiori'!F694</f>
        <v>0</v>
      </c>
      <c r="H694" s="107">
        <f>'[1]Tabella E Superiori'!G694</f>
        <v>0</v>
      </c>
      <c r="I694" s="107">
        <f>'[1]Tabella E Superiori'!H694</f>
        <v>0</v>
      </c>
      <c r="J694" s="107">
        <f>'[1]Tabella E Superiori'!I694</f>
        <v>0</v>
      </c>
      <c r="K694" s="150">
        <f>'[1]Tabella E Superiori'!J694</f>
        <v>0</v>
      </c>
      <c r="L694" s="107">
        <f>'[1]Tabella E Superiori'!K694</f>
        <v>0</v>
      </c>
      <c r="M694" s="107">
        <f>'[1]Tabella E Superiori'!L694</f>
        <v>0</v>
      </c>
      <c r="N694" s="107">
        <f>'[1]Tabella E Superiori'!M694</f>
        <v>0</v>
      </c>
      <c r="O694" s="107">
        <f>'[1]Tabella E Superiori'!N694</f>
        <v>0</v>
      </c>
      <c r="P694" s="107">
        <f>'[1]Tabella E Superiori'!O694</f>
        <v>0</v>
      </c>
      <c r="Q694" s="107">
        <f>'[1]Tabella E Superiori'!P694</f>
        <v>0</v>
      </c>
      <c r="R694" s="107">
        <f>'[1]Tabella E Superiori'!Q694</f>
        <v>0</v>
      </c>
      <c r="S694" s="107">
        <f>'[1]Tabella E Superiori'!R694</f>
        <v>0</v>
      </c>
      <c r="T694" s="107">
        <f>'[1]Tabella E Superiori'!S694</f>
        <v>0</v>
      </c>
      <c r="U694" s="107">
        <f>'[1]Tabella E Superiori'!T694</f>
        <v>0</v>
      </c>
      <c r="V694" s="107">
        <f>'[1]Tabella E Superiori'!U694</f>
        <v>0</v>
      </c>
      <c r="W694" s="107">
        <f>'[1]Tabella E Superiori'!V694</f>
        <v>0</v>
      </c>
      <c r="X694" s="107">
        <f>'[1]Tabella E Superiori'!W694</f>
        <v>0</v>
      </c>
      <c r="Y694" s="107">
        <f>'[1]Tabella E Superiori'!X694</f>
        <v>0</v>
      </c>
      <c r="Z694" s="107">
        <f>'[1]Tabella E Superiori'!Y694</f>
        <v>0</v>
      </c>
      <c r="AA694" s="107">
        <f>'[1]Tabella E Superiori'!Z694</f>
        <v>0</v>
      </c>
    </row>
    <row r="695" spans="1:27" hidden="1">
      <c r="A695" s="92">
        <f t="shared" si="21"/>
        <v>0</v>
      </c>
      <c r="B695" s="107">
        <f>'[1]Tabella E Superiori'!A695</f>
        <v>0</v>
      </c>
      <c r="C695" s="107">
        <f>'[1]Tabella E Superiori'!B695</f>
        <v>0</v>
      </c>
      <c r="D695" s="107">
        <f>'[1]Tabella E Superiori'!C695</f>
        <v>0</v>
      </c>
      <c r="E695" s="107">
        <f>'[1]Tabella E Superiori'!D695</f>
        <v>0</v>
      </c>
      <c r="F695" s="107">
        <f>'[1]Tabella E Superiori'!E695</f>
        <v>0</v>
      </c>
      <c r="G695" s="107">
        <f>'[1]Tabella E Superiori'!F695</f>
        <v>0</v>
      </c>
      <c r="H695" s="107">
        <f>'[1]Tabella E Superiori'!G695</f>
        <v>0</v>
      </c>
      <c r="I695" s="107">
        <f>'[1]Tabella E Superiori'!H695</f>
        <v>0</v>
      </c>
      <c r="J695" s="107">
        <f>'[1]Tabella E Superiori'!I695</f>
        <v>0</v>
      </c>
      <c r="K695" s="150">
        <f>'[1]Tabella E Superiori'!J695</f>
        <v>0</v>
      </c>
      <c r="L695" s="107">
        <f>'[1]Tabella E Superiori'!K695</f>
        <v>0</v>
      </c>
      <c r="M695" s="107">
        <f>'[1]Tabella E Superiori'!L695</f>
        <v>0</v>
      </c>
      <c r="N695" s="107">
        <f>'[1]Tabella E Superiori'!M695</f>
        <v>0</v>
      </c>
      <c r="O695" s="107">
        <f>'[1]Tabella E Superiori'!N695</f>
        <v>0</v>
      </c>
      <c r="P695" s="107">
        <f>'[1]Tabella E Superiori'!O695</f>
        <v>0</v>
      </c>
      <c r="Q695" s="107">
        <f>'[1]Tabella E Superiori'!P695</f>
        <v>0</v>
      </c>
      <c r="R695" s="107">
        <f>'[1]Tabella E Superiori'!Q695</f>
        <v>0</v>
      </c>
      <c r="S695" s="107">
        <f>'[1]Tabella E Superiori'!R695</f>
        <v>0</v>
      </c>
      <c r="T695" s="107">
        <f>'[1]Tabella E Superiori'!S695</f>
        <v>0</v>
      </c>
      <c r="U695" s="107">
        <f>'[1]Tabella E Superiori'!T695</f>
        <v>0</v>
      </c>
      <c r="V695" s="107">
        <f>'[1]Tabella E Superiori'!U695</f>
        <v>0</v>
      </c>
      <c r="W695" s="107">
        <f>'[1]Tabella E Superiori'!V695</f>
        <v>0</v>
      </c>
      <c r="X695" s="107">
        <f>'[1]Tabella E Superiori'!W695</f>
        <v>0</v>
      </c>
      <c r="Y695" s="107">
        <f>'[1]Tabella E Superiori'!X695</f>
        <v>0</v>
      </c>
      <c r="Z695" s="107">
        <f>'[1]Tabella E Superiori'!Y695</f>
        <v>0</v>
      </c>
      <c r="AA695" s="107">
        <f>'[1]Tabella E Superiori'!Z695</f>
        <v>0</v>
      </c>
    </row>
    <row r="696" spans="1:27" hidden="1">
      <c r="A696" s="92">
        <f t="shared" si="21"/>
        <v>0</v>
      </c>
      <c r="B696" s="107">
        <f>'[1]Tabella E Superiori'!A696</f>
        <v>0</v>
      </c>
      <c r="C696" s="107">
        <f>'[1]Tabella E Superiori'!B696</f>
        <v>0</v>
      </c>
      <c r="D696" s="107">
        <f>'[1]Tabella E Superiori'!C696</f>
        <v>0</v>
      </c>
      <c r="E696" s="107">
        <f>'[1]Tabella E Superiori'!D696</f>
        <v>0</v>
      </c>
      <c r="F696" s="107">
        <f>'[1]Tabella E Superiori'!E696</f>
        <v>0</v>
      </c>
      <c r="G696" s="107">
        <f>'[1]Tabella E Superiori'!F696</f>
        <v>0</v>
      </c>
      <c r="H696" s="107">
        <f>'[1]Tabella E Superiori'!G696</f>
        <v>0</v>
      </c>
      <c r="I696" s="107">
        <f>'[1]Tabella E Superiori'!H696</f>
        <v>0</v>
      </c>
      <c r="J696" s="107">
        <f>'[1]Tabella E Superiori'!I696</f>
        <v>0</v>
      </c>
      <c r="K696" s="150">
        <f>'[1]Tabella E Superiori'!J696</f>
        <v>0</v>
      </c>
      <c r="L696" s="107">
        <f>'[1]Tabella E Superiori'!K696</f>
        <v>0</v>
      </c>
      <c r="M696" s="107">
        <f>'[1]Tabella E Superiori'!L696</f>
        <v>0</v>
      </c>
      <c r="N696" s="107">
        <f>'[1]Tabella E Superiori'!M696</f>
        <v>0</v>
      </c>
      <c r="O696" s="107">
        <f>'[1]Tabella E Superiori'!N696</f>
        <v>0</v>
      </c>
      <c r="P696" s="107">
        <f>'[1]Tabella E Superiori'!O696</f>
        <v>0</v>
      </c>
      <c r="Q696" s="107">
        <f>'[1]Tabella E Superiori'!P696</f>
        <v>0</v>
      </c>
      <c r="R696" s="107">
        <f>'[1]Tabella E Superiori'!Q696</f>
        <v>0</v>
      </c>
      <c r="S696" s="107">
        <f>'[1]Tabella E Superiori'!R696</f>
        <v>0</v>
      </c>
      <c r="T696" s="107">
        <f>'[1]Tabella E Superiori'!S696</f>
        <v>0</v>
      </c>
      <c r="U696" s="107">
        <f>'[1]Tabella E Superiori'!T696</f>
        <v>0</v>
      </c>
      <c r="V696" s="107">
        <f>'[1]Tabella E Superiori'!U696</f>
        <v>0</v>
      </c>
      <c r="W696" s="107">
        <f>'[1]Tabella E Superiori'!V696</f>
        <v>0</v>
      </c>
      <c r="X696" s="107">
        <f>'[1]Tabella E Superiori'!W696</f>
        <v>0</v>
      </c>
      <c r="Y696" s="107">
        <f>'[1]Tabella E Superiori'!X696</f>
        <v>0</v>
      </c>
      <c r="Z696" s="107">
        <f>'[1]Tabella E Superiori'!Y696</f>
        <v>0</v>
      </c>
      <c r="AA696" s="107">
        <f>'[1]Tabella E Superiori'!Z696</f>
        <v>0</v>
      </c>
    </row>
    <row r="697" spans="1:27" hidden="1">
      <c r="A697" s="92">
        <f t="shared" si="21"/>
        <v>0</v>
      </c>
      <c r="B697" s="107">
        <f>'[1]Tabella E Superiori'!A697</f>
        <v>0</v>
      </c>
      <c r="C697" s="107">
        <f>'[1]Tabella E Superiori'!B697</f>
        <v>0</v>
      </c>
      <c r="D697" s="107">
        <f>'[1]Tabella E Superiori'!C697</f>
        <v>0</v>
      </c>
      <c r="E697" s="107">
        <f>'[1]Tabella E Superiori'!D697</f>
        <v>0</v>
      </c>
      <c r="F697" s="107">
        <f>'[1]Tabella E Superiori'!E697</f>
        <v>0</v>
      </c>
      <c r="G697" s="107">
        <f>'[1]Tabella E Superiori'!F697</f>
        <v>0</v>
      </c>
      <c r="H697" s="107">
        <f>'[1]Tabella E Superiori'!G697</f>
        <v>0</v>
      </c>
      <c r="I697" s="107">
        <f>'[1]Tabella E Superiori'!H697</f>
        <v>0</v>
      </c>
      <c r="J697" s="107">
        <f>'[1]Tabella E Superiori'!I697</f>
        <v>0</v>
      </c>
      <c r="K697" s="150">
        <f>'[1]Tabella E Superiori'!J697</f>
        <v>0</v>
      </c>
      <c r="L697" s="107">
        <f>'[1]Tabella E Superiori'!K697</f>
        <v>0</v>
      </c>
      <c r="M697" s="107">
        <f>'[1]Tabella E Superiori'!L697</f>
        <v>0</v>
      </c>
      <c r="N697" s="107">
        <f>'[1]Tabella E Superiori'!M697</f>
        <v>0</v>
      </c>
      <c r="O697" s="107">
        <f>'[1]Tabella E Superiori'!N697</f>
        <v>0</v>
      </c>
      <c r="P697" s="107">
        <f>'[1]Tabella E Superiori'!O697</f>
        <v>0</v>
      </c>
      <c r="Q697" s="107">
        <f>'[1]Tabella E Superiori'!P697</f>
        <v>0</v>
      </c>
      <c r="R697" s="107">
        <f>'[1]Tabella E Superiori'!Q697</f>
        <v>0</v>
      </c>
      <c r="S697" s="107">
        <f>'[1]Tabella E Superiori'!R697</f>
        <v>0</v>
      </c>
      <c r="T697" s="107">
        <f>'[1]Tabella E Superiori'!S697</f>
        <v>0</v>
      </c>
      <c r="U697" s="107">
        <f>'[1]Tabella E Superiori'!T697</f>
        <v>0</v>
      </c>
      <c r="V697" s="107">
        <f>'[1]Tabella E Superiori'!U697</f>
        <v>0</v>
      </c>
      <c r="W697" s="107">
        <f>'[1]Tabella E Superiori'!V697</f>
        <v>0</v>
      </c>
      <c r="X697" s="107">
        <f>'[1]Tabella E Superiori'!W697</f>
        <v>0</v>
      </c>
      <c r="Y697" s="107">
        <f>'[1]Tabella E Superiori'!X697</f>
        <v>0</v>
      </c>
      <c r="Z697" s="107">
        <f>'[1]Tabella E Superiori'!Y697</f>
        <v>0</v>
      </c>
      <c r="AA697" s="107">
        <f>'[1]Tabella E Superiori'!Z697</f>
        <v>0</v>
      </c>
    </row>
    <row r="698" spans="1:27" hidden="1">
      <c r="A698" s="92">
        <f t="shared" si="21"/>
        <v>0</v>
      </c>
      <c r="B698" s="107">
        <f>'[1]Tabella E Superiori'!A698</f>
        <v>0</v>
      </c>
      <c r="C698" s="107">
        <f>'[1]Tabella E Superiori'!B698</f>
        <v>0</v>
      </c>
      <c r="D698" s="107">
        <f>'[1]Tabella E Superiori'!C698</f>
        <v>0</v>
      </c>
      <c r="E698" s="107">
        <f>'[1]Tabella E Superiori'!D698</f>
        <v>0</v>
      </c>
      <c r="F698" s="107">
        <f>'[1]Tabella E Superiori'!E698</f>
        <v>0</v>
      </c>
      <c r="G698" s="107">
        <f>'[1]Tabella E Superiori'!F698</f>
        <v>0</v>
      </c>
      <c r="H698" s="107">
        <f>'[1]Tabella E Superiori'!G698</f>
        <v>0</v>
      </c>
      <c r="I698" s="107">
        <f>'[1]Tabella E Superiori'!H698</f>
        <v>0</v>
      </c>
      <c r="J698" s="107">
        <f>'[1]Tabella E Superiori'!I698</f>
        <v>0</v>
      </c>
      <c r="K698" s="150">
        <f>'[1]Tabella E Superiori'!J698</f>
        <v>0</v>
      </c>
      <c r="L698" s="107">
        <f>'[1]Tabella E Superiori'!K698</f>
        <v>0</v>
      </c>
      <c r="M698" s="107">
        <f>'[1]Tabella E Superiori'!L698</f>
        <v>0</v>
      </c>
      <c r="N698" s="107">
        <f>'[1]Tabella E Superiori'!M698</f>
        <v>0</v>
      </c>
      <c r="O698" s="107">
        <f>'[1]Tabella E Superiori'!N698</f>
        <v>0</v>
      </c>
      <c r="P698" s="107">
        <f>'[1]Tabella E Superiori'!O698</f>
        <v>0</v>
      </c>
      <c r="Q698" s="107">
        <f>'[1]Tabella E Superiori'!P698</f>
        <v>0</v>
      </c>
      <c r="R698" s="107">
        <f>'[1]Tabella E Superiori'!Q698</f>
        <v>0</v>
      </c>
      <c r="S698" s="107">
        <f>'[1]Tabella E Superiori'!R698</f>
        <v>0</v>
      </c>
      <c r="T698" s="107">
        <f>'[1]Tabella E Superiori'!S698</f>
        <v>0</v>
      </c>
      <c r="U698" s="107">
        <f>'[1]Tabella E Superiori'!T698</f>
        <v>0</v>
      </c>
      <c r="V698" s="107">
        <f>'[1]Tabella E Superiori'!U698</f>
        <v>0</v>
      </c>
      <c r="W698" s="107">
        <f>'[1]Tabella E Superiori'!V698</f>
        <v>0</v>
      </c>
      <c r="X698" s="107">
        <f>'[1]Tabella E Superiori'!W698</f>
        <v>0</v>
      </c>
      <c r="Y698" s="107">
        <f>'[1]Tabella E Superiori'!X698</f>
        <v>0</v>
      </c>
      <c r="Z698" s="107">
        <f>'[1]Tabella E Superiori'!Y698</f>
        <v>0</v>
      </c>
      <c r="AA698" s="107">
        <f>'[1]Tabella E Superiori'!Z698</f>
        <v>0</v>
      </c>
    </row>
    <row r="699" spans="1:27" hidden="1">
      <c r="A699" s="92">
        <f t="shared" si="21"/>
        <v>0</v>
      </c>
      <c r="B699" s="107">
        <f>'[1]Tabella E Superiori'!A699</f>
        <v>0</v>
      </c>
      <c r="C699" s="107">
        <f>'[1]Tabella E Superiori'!B699</f>
        <v>0</v>
      </c>
      <c r="D699" s="107">
        <f>'[1]Tabella E Superiori'!C699</f>
        <v>0</v>
      </c>
      <c r="E699" s="107">
        <f>'[1]Tabella E Superiori'!D699</f>
        <v>0</v>
      </c>
      <c r="F699" s="107">
        <f>'[1]Tabella E Superiori'!E699</f>
        <v>0</v>
      </c>
      <c r="G699" s="107">
        <f>'[1]Tabella E Superiori'!F699</f>
        <v>0</v>
      </c>
      <c r="H699" s="107">
        <f>'[1]Tabella E Superiori'!G699</f>
        <v>0</v>
      </c>
      <c r="I699" s="107">
        <f>'[1]Tabella E Superiori'!H699</f>
        <v>0</v>
      </c>
      <c r="J699" s="107">
        <f>'[1]Tabella E Superiori'!I699</f>
        <v>0</v>
      </c>
      <c r="K699" s="150">
        <f>'[1]Tabella E Superiori'!J699</f>
        <v>0</v>
      </c>
      <c r="L699" s="107">
        <f>'[1]Tabella E Superiori'!K699</f>
        <v>0</v>
      </c>
      <c r="M699" s="107">
        <f>'[1]Tabella E Superiori'!L699</f>
        <v>0</v>
      </c>
      <c r="N699" s="107">
        <f>'[1]Tabella E Superiori'!M699</f>
        <v>0</v>
      </c>
      <c r="O699" s="107">
        <f>'[1]Tabella E Superiori'!N699</f>
        <v>0</v>
      </c>
      <c r="P699" s="107">
        <f>'[1]Tabella E Superiori'!O699</f>
        <v>0</v>
      </c>
      <c r="Q699" s="107">
        <f>'[1]Tabella E Superiori'!P699</f>
        <v>0</v>
      </c>
      <c r="R699" s="107">
        <f>'[1]Tabella E Superiori'!Q699</f>
        <v>0</v>
      </c>
      <c r="S699" s="107">
        <f>'[1]Tabella E Superiori'!R699</f>
        <v>0</v>
      </c>
      <c r="T699" s="107">
        <f>'[1]Tabella E Superiori'!S699</f>
        <v>0</v>
      </c>
      <c r="U699" s="107">
        <f>'[1]Tabella E Superiori'!T699</f>
        <v>0</v>
      </c>
      <c r="V699" s="107">
        <f>'[1]Tabella E Superiori'!U699</f>
        <v>0</v>
      </c>
      <c r="W699" s="107">
        <f>'[1]Tabella E Superiori'!V699</f>
        <v>0</v>
      </c>
      <c r="X699" s="107">
        <f>'[1]Tabella E Superiori'!W699</f>
        <v>0</v>
      </c>
      <c r="Y699" s="107">
        <f>'[1]Tabella E Superiori'!X699</f>
        <v>0</v>
      </c>
      <c r="Z699" s="107">
        <f>'[1]Tabella E Superiori'!Y699</f>
        <v>0</v>
      </c>
      <c r="AA699" s="107">
        <f>'[1]Tabella E Superiori'!Z699</f>
        <v>0</v>
      </c>
    </row>
    <row r="700" spans="1:27" hidden="1">
      <c r="A700" s="92">
        <f t="shared" si="21"/>
        <v>0</v>
      </c>
      <c r="B700" s="107">
        <f>'[1]Tabella E Superiori'!A700</f>
        <v>0</v>
      </c>
      <c r="C700" s="107">
        <f>'[1]Tabella E Superiori'!B700</f>
        <v>0</v>
      </c>
      <c r="D700" s="107">
        <f>'[1]Tabella E Superiori'!C700</f>
        <v>0</v>
      </c>
      <c r="E700" s="107">
        <f>'[1]Tabella E Superiori'!D700</f>
        <v>0</v>
      </c>
      <c r="F700" s="107">
        <f>'[1]Tabella E Superiori'!E700</f>
        <v>0</v>
      </c>
      <c r="G700" s="107">
        <f>'[1]Tabella E Superiori'!F700</f>
        <v>0</v>
      </c>
      <c r="H700" s="107">
        <f>'[1]Tabella E Superiori'!G700</f>
        <v>0</v>
      </c>
      <c r="I700" s="107">
        <f>'[1]Tabella E Superiori'!H700</f>
        <v>0</v>
      </c>
      <c r="J700" s="107">
        <f>'[1]Tabella E Superiori'!I700</f>
        <v>0</v>
      </c>
      <c r="K700" s="150">
        <f>'[1]Tabella E Superiori'!J700</f>
        <v>0</v>
      </c>
      <c r="L700" s="107">
        <f>'[1]Tabella E Superiori'!K700</f>
        <v>0</v>
      </c>
      <c r="M700" s="107">
        <f>'[1]Tabella E Superiori'!L700</f>
        <v>0</v>
      </c>
      <c r="N700" s="107">
        <f>'[1]Tabella E Superiori'!M700</f>
        <v>0</v>
      </c>
      <c r="O700" s="107">
        <f>'[1]Tabella E Superiori'!N700</f>
        <v>0</v>
      </c>
      <c r="P700" s="107">
        <f>'[1]Tabella E Superiori'!O700</f>
        <v>0</v>
      </c>
      <c r="Q700" s="107">
        <f>'[1]Tabella E Superiori'!P700</f>
        <v>0</v>
      </c>
      <c r="R700" s="107">
        <f>'[1]Tabella E Superiori'!Q700</f>
        <v>0</v>
      </c>
      <c r="S700" s="107">
        <f>'[1]Tabella E Superiori'!R700</f>
        <v>0</v>
      </c>
      <c r="T700" s="107">
        <f>'[1]Tabella E Superiori'!S700</f>
        <v>0</v>
      </c>
      <c r="U700" s="107">
        <f>'[1]Tabella E Superiori'!T700</f>
        <v>0</v>
      </c>
      <c r="V700" s="107">
        <f>'[1]Tabella E Superiori'!U700</f>
        <v>0</v>
      </c>
      <c r="W700" s="107">
        <f>'[1]Tabella E Superiori'!V700</f>
        <v>0</v>
      </c>
      <c r="X700" s="107">
        <f>'[1]Tabella E Superiori'!W700</f>
        <v>0</v>
      </c>
      <c r="Y700" s="107">
        <f>'[1]Tabella E Superiori'!X700</f>
        <v>0</v>
      </c>
      <c r="Z700" s="107">
        <f>'[1]Tabella E Superiori'!Y700</f>
        <v>0</v>
      </c>
      <c r="AA700" s="107">
        <f>'[1]Tabella E Superiori'!Z700</f>
        <v>0</v>
      </c>
    </row>
    <row r="701" spans="1:27" hidden="1">
      <c r="A701" s="92">
        <f t="shared" si="21"/>
        <v>0</v>
      </c>
      <c r="B701" s="107">
        <f>'[1]Tabella E Superiori'!A701</f>
        <v>0</v>
      </c>
      <c r="C701" s="107">
        <f>'[1]Tabella E Superiori'!B701</f>
        <v>0</v>
      </c>
      <c r="D701" s="107">
        <f>'[1]Tabella E Superiori'!C701</f>
        <v>0</v>
      </c>
      <c r="E701" s="107">
        <f>'[1]Tabella E Superiori'!D701</f>
        <v>0</v>
      </c>
      <c r="F701" s="107">
        <f>'[1]Tabella E Superiori'!E701</f>
        <v>0</v>
      </c>
      <c r="G701" s="107">
        <f>'[1]Tabella E Superiori'!F701</f>
        <v>0</v>
      </c>
      <c r="H701" s="107">
        <f>'[1]Tabella E Superiori'!G701</f>
        <v>0</v>
      </c>
      <c r="I701" s="107">
        <f>'[1]Tabella E Superiori'!H701</f>
        <v>0</v>
      </c>
      <c r="J701" s="107">
        <f>'[1]Tabella E Superiori'!I701</f>
        <v>0</v>
      </c>
      <c r="K701" s="150">
        <f>'[1]Tabella E Superiori'!J701</f>
        <v>0</v>
      </c>
      <c r="L701" s="107">
        <f>'[1]Tabella E Superiori'!K701</f>
        <v>0</v>
      </c>
      <c r="M701" s="107">
        <f>'[1]Tabella E Superiori'!L701</f>
        <v>0</v>
      </c>
      <c r="N701" s="107">
        <f>'[1]Tabella E Superiori'!M701</f>
        <v>0</v>
      </c>
      <c r="O701" s="107">
        <f>'[1]Tabella E Superiori'!N701</f>
        <v>0</v>
      </c>
      <c r="P701" s="107">
        <f>'[1]Tabella E Superiori'!O701</f>
        <v>0</v>
      </c>
      <c r="Q701" s="107">
        <f>'[1]Tabella E Superiori'!P701</f>
        <v>0</v>
      </c>
      <c r="R701" s="107">
        <f>'[1]Tabella E Superiori'!Q701</f>
        <v>0</v>
      </c>
      <c r="S701" s="107">
        <f>'[1]Tabella E Superiori'!R701</f>
        <v>0</v>
      </c>
      <c r="T701" s="107">
        <f>'[1]Tabella E Superiori'!S701</f>
        <v>0</v>
      </c>
      <c r="U701" s="107">
        <f>'[1]Tabella E Superiori'!T701</f>
        <v>0</v>
      </c>
      <c r="V701" s="107">
        <f>'[1]Tabella E Superiori'!U701</f>
        <v>0</v>
      </c>
      <c r="W701" s="107">
        <f>'[1]Tabella E Superiori'!V701</f>
        <v>0</v>
      </c>
      <c r="X701" s="107">
        <f>'[1]Tabella E Superiori'!W701</f>
        <v>0</v>
      </c>
      <c r="Y701" s="107">
        <f>'[1]Tabella E Superiori'!X701</f>
        <v>0</v>
      </c>
      <c r="Z701" s="107">
        <f>'[1]Tabella E Superiori'!Y701</f>
        <v>0</v>
      </c>
      <c r="AA701" s="107">
        <f>'[1]Tabella E Superiori'!Z701</f>
        <v>0</v>
      </c>
    </row>
    <row r="702" spans="1:27" hidden="1">
      <c r="A702" s="92">
        <f t="shared" si="21"/>
        <v>0</v>
      </c>
      <c r="B702" s="107">
        <f>'[1]Tabella E Superiori'!A702</f>
        <v>0</v>
      </c>
      <c r="C702" s="107">
        <f>'[1]Tabella E Superiori'!B702</f>
        <v>0</v>
      </c>
      <c r="D702" s="107">
        <f>'[1]Tabella E Superiori'!C702</f>
        <v>0</v>
      </c>
      <c r="E702" s="107">
        <f>'[1]Tabella E Superiori'!D702</f>
        <v>0</v>
      </c>
      <c r="F702" s="107">
        <f>'[1]Tabella E Superiori'!E702</f>
        <v>0</v>
      </c>
      <c r="G702" s="107">
        <f>'[1]Tabella E Superiori'!F702</f>
        <v>0</v>
      </c>
      <c r="H702" s="107">
        <f>'[1]Tabella E Superiori'!G702</f>
        <v>0</v>
      </c>
      <c r="I702" s="107">
        <f>'[1]Tabella E Superiori'!H702</f>
        <v>0</v>
      </c>
      <c r="J702" s="107">
        <f>'[1]Tabella E Superiori'!I702</f>
        <v>0</v>
      </c>
      <c r="K702" s="150">
        <f>'[1]Tabella E Superiori'!J702</f>
        <v>0</v>
      </c>
      <c r="L702" s="107">
        <f>'[1]Tabella E Superiori'!K702</f>
        <v>0</v>
      </c>
      <c r="M702" s="107">
        <f>'[1]Tabella E Superiori'!L702</f>
        <v>0</v>
      </c>
      <c r="N702" s="107">
        <f>'[1]Tabella E Superiori'!M702</f>
        <v>0</v>
      </c>
      <c r="O702" s="107">
        <f>'[1]Tabella E Superiori'!N702</f>
        <v>0</v>
      </c>
      <c r="P702" s="107">
        <f>'[1]Tabella E Superiori'!O702</f>
        <v>0</v>
      </c>
      <c r="Q702" s="107">
        <f>'[1]Tabella E Superiori'!P702</f>
        <v>0</v>
      </c>
      <c r="R702" s="107">
        <f>'[1]Tabella E Superiori'!Q702</f>
        <v>0</v>
      </c>
      <c r="S702" s="107">
        <f>'[1]Tabella E Superiori'!R702</f>
        <v>0</v>
      </c>
      <c r="T702" s="107">
        <f>'[1]Tabella E Superiori'!S702</f>
        <v>0</v>
      </c>
      <c r="U702" s="107">
        <f>'[1]Tabella E Superiori'!T702</f>
        <v>0</v>
      </c>
      <c r="V702" s="107">
        <f>'[1]Tabella E Superiori'!U702</f>
        <v>0</v>
      </c>
      <c r="W702" s="107">
        <f>'[1]Tabella E Superiori'!V702</f>
        <v>0</v>
      </c>
      <c r="X702" s="107">
        <f>'[1]Tabella E Superiori'!W702</f>
        <v>0</v>
      </c>
      <c r="Y702" s="107">
        <f>'[1]Tabella E Superiori'!X702</f>
        <v>0</v>
      </c>
      <c r="Z702" s="107">
        <f>'[1]Tabella E Superiori'!Y702</f>
        <v>0</v>
      </c>
      <c r="AA702" s="107">
        <f>'[1]Tabella E Superiori'!Z702</f>
        <v>0</v>
      </c>
    </row>
    <row r="703" spans="1:27" hidden="1">
      <c r="A703" s="92">
        <f t="shared" si="21"/>
        <v>0</v>
      </c>
      <c r="B703" s="107">
        <f>'[1]Tabella E Superiori'!A703</f>
        <v>0</v>
      </c>
      <c r="C703" s="107">
        <f>'[1]Tabella E Superiori'!B703</f>
        <v>0</v>
      </c>
      <c r="D703" s="107">
        <f>'[1]Tabella E Superiori'!C703</f>
        <v>0</v>
      </c>
      <c r="E703" s="107">
        <f>'[1]Tabella E Superiori'!D703</f>
        <v>0</v>
      </c>
      <c r="F703" s="107">
        <f>'[1]Tabella E Superiori'!E703</f>
        <v>0</v>
      </c>
      <c r="G703" s="107">
        <f>'[1]Tabella E Superiori'!F703</f>
        <v>0</v>
      </c>
      <c r="H703" s="107">
        <f>'[1]Tabella E Superiori'!G703</f>
        <v>0</v>
      </c>
      <c r="I703" s="107">
        <f>'[1]Tabella E Superiori'!H703</f>
        <v>0</v>
      </c>
      <c r="J703" s="107">
        <f>'[1]Tabella E Superiori'!I703</f>
        <v>0</v>
      </c>
      <c r="K703" s="150">
        <f>'[1]Tabella E Superiori'!J703</f>
        <v>0</v>
      </c>
      <c r="L703" s="107">
        <f>'[1]Tabella E Superiori'!K703</f>
        <v>0</v>
      </c>
      <c r="M703" s="107">
        <f>'[1]Tabella E Superiori'!L703</f>
        <v>0</v>
      </c>
      <c r="N703" s="107">
        <f>'[1]Tabella E Superiori'!M703</f>
        <v>0</v>
      </c>
      <c r="O703" s="107">
        <f>'[1]Tabella E Superiori'!N703</f>
        <v>0</v>
      </c>
      <c r="P703" s="107">
        <f>'[1]Tabella E Superiori'!O703</f>
        <v>0</v>
      </c>
      <c r="Q703" s="107">
        <f>'[1]Tabella E Superiori'!P703</f>
        <v>0</v>
      </c>
      <c r="R703" s="107">
        <f>'[1]Tabella E Superiori'!Q703</f>
        <v>0</v>
      </c>
      <c r="S703" s="107">
        <f>'[1]Tabella E Superiori'!R703</f>
        <v>0</v>
      </c>
      <c r="T703" s="107">
        <f>'[1]Tabella E Superiori'!S703</f>
        <v>0</v>
      </c>
      <c r="U703" s="107">
        <f>'[1]Tabella E Superiori'!T703</f>
        <v>0</v>
      </c>
      <c r="V703" s="107">
        <f>'[1]Tabella E Superiori'!U703</f>
        <v>0</v>
      </c>
      <c r="W703" s="107">
        <f>'[1]Tabella E Superiori'!V703</f>
        <v>0</v>
      </c>
      <c r="X703" s="107">
        <f>'[1]Tabella E Superiori'!W703</f>
        <v>0</v>
      </c>
      <c r="Y703" s="107">
        <f>'[1]Tabella E Superiori'!X703</f>
        <v>0</v>
      </c>
      <c r="Z703" s="107">
        <f>'[1]Tabella E Superiori'!Y703</f>
        <v>0</v>
      </c>
      <c r="AA703" s="107">
        <f>'[1]Tabella E Superiori'!Z703</f>
        <v>0</v>
      </c>
    </row>
    <row r="704" spans="1:27" hidden="1">
      <c r="A704" s="92">
        <f t="shared" si="21"/>
        <v>0</v>
      </c>
      <c r="B704" s="107">
        <f>'[1]Tabella E Superiori'!A704</f>
        <v>0</v>
      </c>
      <c r="C704" s="107">
        <f>'[1]Tabella E Superiori'!B704</f>
        <v>0</v>
      </c>
      <c r="D704" s="107">
        <f>'[1]Tabella E Superiori'!C704</f>
        <v>0</v>
      </c>
      <c r="E704" s="107">
        <f>'[1]Tabella E Superiori'!D704</f>
        <v>0</v>
      </c>
      <c r="F704" s="107">
        <f>'[1]Tabella E Superiori'!E704</f>
        <v>0</v>
      </c>
      <c r="G704" s="107">
        <f>'[1]Tabella E Superiori'!F704</f>
        <v>0</v>
      </c>
      <c r="H704" s="107">
        <f>'[1]Tabella E Superiori'!G704</f>
        <v>0</v>
      </c>
      <c r="I704" s="107">
        <f>'[1]Tabella E Superiori'!H704</f>
        <v>0</v>
      </c>
      <c r="J704" s="107">
        <f>'[1]Tabella E Superiori'!I704</f>
        <v>0</v>
      </c>
      <c r="K704" s="150">
        <f>'[1]Tabella E Superiori'!J704</f>
        <v>0</v>
      </c>
      <c r="L704" s="107">
        <f>'[1]Tabella E Superiori'!K704</f>
        <v>0</v>
      </c>
      <c r="M704" s="107">
        <f>'[1]Tabella E Superiori'!L704</f>
        <v>0</v>
      </c>
      <c r="N704" s="107">
        <f>'[1]Tabella E Superiori'!M704</f>
        <v>0</v>
      </c>
      <c r="O704" s="107">
        <f>'[1]Tabella E Superiori'!N704</f>
        <v>0</v>
      </c>
      <c r="P704" s="107">
        <f>'[1]Tabella E Superiori'!O704</f>
        <v>0</v>
      </c>
      <c r="Q704" s="107">
        <f>'[1]Tabella E Superiori'!P704</f>
        <v>0</v>
      </c>
      <c r="R704" s="107">
        <f>'[1]Tabella E Superiori'!Q704</f>
        <v>0</v>
      </c>
      <c r="S704" s="107">
        <f>'[1]Tabella E Superiori'!R704</f>
        <v>0</v>
      </c>
      <c r="T704" s="107">
        <f>'[1]Tabella E Superiori'!S704</f>
        <v>0</v>
      </c>
      <c r="U704" s="107">
        <f>'[1]Tabella E Superiori'!T704</f>
        <v>0</v>
      </c>
      <c r="V704" s="107">
        <f>'[1]Tabella E Superiori'!U704</f>
        <v>0</v>
      </c>
      <c r="W704" s="107">
        <f>'[1]Tabella E Superiori'!V704</f>
        <v>0</v>
      </c>
      <c r="X704" s="107">
        <f>'[1]Tabella E Superiori'!W704</f>
        <v>0</v>
      </c>
      <c r="Y704" s="107">
        <f>'[1]Tabella E Superiori'!X704</f>
        <v>0</v>
      </c>
      <c r="Z704" s="107">
        <f>'[1]Tabella E Superiori'!Y704</f>
        <v>0</v>
      </c>
      <c r="AA704" s="107">
        <f>'[1]Tabella E Superiori'!Z704</f>
        <v>0</v>
      </c>
    </row>
    <row r="705" spans="1:27" hidden="1">
      <c r="A705" s="92">
        <f t="shared" si="21"/>
        <v>0</v>
      </c>
      <c r="B705" s="107">
        <f>'[1]Tabella E Superiori'!A705</f>
        <v>0</v>
      </c>
      <c r="C705" s="107">
        <f>'[1]Tabella E Superiori'!B705</f>
        <v>0</v>
      </c>
      <c r="D705" s="107">
        <f>'[1]Tabella E Superiori'!C705</f>
        <v>0</v>
      </c>
      <c r="E705" s="107">
        <f>'[1]Tabella E Superiori'!D705</f>
        <v>0</v>
      </c>
      <c r="F705" s="107">
        <f>'[1]Tabella E Superiori'!E705</f>
        <v>0</v>
      </c>
      <c r="G705" s="107">
        <f>'[1]Tabella E Superiori'!F705</f>
        <v>0</v>
      </c>
      <c r="H705" s="107">
        <f>'[1]Tabella E Superiori'!G705</f>
        <v>0</v>
      </c>
      <c r="I705" s="107">
        <f>'[1]Tabella E Superiori'!H705</f>
        <v>0</v>
      </c>
      <c r="J705" s="107">
        <f>'[1]Tabella E Superiori'!I705</f>
        <v>0</v>
      </c>
      <c r="K705" s="150">
        <f>'[1]Tabella E Superiori'!J705</f>
        <v>0</v>
      </c>
      <c r="L705" s="107">
        <f>'[1]Tabella E Superiori'!K705</f>
        <v>0</v>
      </c>
      <c r="M705" s="107">
        <f>'[1]Tabella E Superiori'!L705</f>
        <v>0</v>
      </c>
      <c r="N705" s="107">
        <f>'[1]Tabella E Superiori'!M705</f>
        <v>0</v>
      </c>
      <c r="O705" s="107">
        <f>'[1]Tabella E Superiori'!N705</f>
        <v>0</v>
      </c>
      <c r="P705" s="107">
        <f>'[1]Tabella E Superiori'!O705</f>
        <v>0</v>
      </c>
      <c r="Q705" s="107">
        <f>'[1]Tabella E Superiori'!P705</f>
        <v>0</v>
      </c>
      <c r="R705" s="107">
        <f>'[1]Tabella E Superiori'!Q705</f>
        <v>0</v>
      </c>
      <c r="S705" s="107">
        <f>'[1]Tabella E Superiori'!R705</f>
        <v>0</v>
      </c>
      <c r="T705" s="107">
        <f>'[1]Tabella E Superiori'!S705</f>
        <v>0</v>
      </c>
      <c r="U705" s="107">
        <f>'[1]Tabella E Superiori'!T705</f>
        <v>0</v>
      </c>
      <c r="V705" s="107">
        <f>'[1]Tabella E Superiori'!U705</f>
        <v>0</v>
      </c>
      <c r="W705" s="107">
        <f>'[1]Tabella E Superiori'!V705</f>
        <v>0</v>
      </c>
      <c r="X705" s="107">
        <f>'[1]Tabella E Superiori'!W705</f>
        <v>0</v>
      </c>
      <c r="Y705" s="107">
        <f>'[1]Tabella E Superiori'!X705</f>
        <v>0</v>
      </c>
      <c r="Z705" s="107">
        <f>'[1]Tabella E Superiori'!Y705</f>
        <v>0</v>
      </c>
      <c r="AA705" s="107">
        <f>'[1]Tabella E Superiori'!Z705</f>
        <v>0</v>
      </c>
    </row>
    <row r="706" spans="1:27" hidden="1">
      <c r="A706" s="92">
        <f t="shared" si="21"/>
        <v>0</v>
      </c>
      <c r="B706" s="107">
        <f>'[1]Tabella E Superiori'!A706</f>
        <v>0</v>
      </c>
      <c r="C706" s="107">
        <f>'[1]Tabella E Superiori'!B706</f>
        <v>0</v>
      </c>
      <c r="D706" s="107">
        <f>'[1]Tabella E Superiori'!C706</f>
        <v>0</v>
      </c>
      <c r="E706" s="107">
        <f>'[1]Tabella E Superiori'!D706</f>
        <v>0</v>
      </c>
      <c r="F706" s="107">
        <f>'[1]Tabella E Superiori'!E706</f>
        <v>0</v>
      </c>
      <c r="G706" s="107">
        <f>'[1]Tabella E Superiori'!F706</f>
        <v>0</v>
      </c>
      <c r="H706" s="107">
        <f>'[1]Tabella E Superiori'!G706</f>
        <v>0</v>
      </c>
      <c r="I706" s="107">
        <f>'[1]Tabella E Superiori'!H706</f>
        <v>0</v>
      </c>
      <c r="J706" s="107">
        <f>'[1]Tabella E Superiori'!I706</f>
        <v>0</v>
      </c>
      <c r="K706" s="150">
        <f>'[1]Tabella E Superiori'!J706</f>
        <v>0</v>
      </c>
      <c r="L706" s="107">
        <f>'[1]Tabella E Superiori'!K706</f>
        <v>0</v>
      </c>
      <c r="M706" s="107">
        <f>'[1]Tabella E Superiori'!L706</f>
        <v>0</v>
      </c>
      <c r="N706" s="107">
        <f>'[1]Tabella E Superiori'!M706</f>
        <v>0</v>
      </c>
      <c r="O706" s="107">
        <f>'[1]Tabella E Superiori'!N706</f>
        <v>0</v>
      </c>
      <c r="P706" s="107">
        <f>'[1]Tabella E Superiori'!O706</f>
        <v>0</v>
      </c>
      <c r="Q706" s="107">
        <f>'[1]Tabella E Superiori'!P706</f>
        <v>0</v>
      </c>
      <c r="R706" s="107">
        <f>'[1]Tabella E Superiori'!Q706</f>
        <v>0</v>
      </c>
      <c r="S706" s="107">
        <f>'[1]Tabella E Superiori'!R706</f>
        <v>0</v>
      </c>
      <c r="T706" s="107">
        <f>'[1]Tabella E Superiori'!S706</f>
        <v>0</v>
      </c>
      <c r="U706" s="107">
        <f>'[1]Tabella E Superiori'!T706</f>
        <v>0</v>
      </c>
      <c r="V706" s="107">
        <f>'[1]Tabella E Superiori'!U706</f>
        <v>0</v>
      </c>
      <c r="W706" s="107">
        <f>'[1]Tabella E Superiori'!V706</f>
        <v>0</v>
      </c>
      <c r="X706" s="107">
        <f>'[1]Tabella E Superiori'!W706</f>
        <v>0</v>
      </c>
      <c r="Y706" s="107">
        <f>'[1]Tabella E Superiori'!X706</f>
        <v>0</v>
      </c>
      <c r="Z706" s="107">
        <f>'[1]Tabella E Superiori'!Y706</f>
        <v>0</v>
      </c>
      <c r="AA706" s="107">
        <f>'[1]Tabella E Superiori'!Z706</f>
        <v>0</v>
      </c>
    </row>
    <row r="707" spans="1:27" hidden="1">
      <c r="A707" s="92">
        <f t="shared" si="21"/>
        <v>0</v>
      </c>
      <c r="B707" s="107">
        <f>'[1]Tabella E Superiori'!A707</f>
        <v>0</v>
      </c>
      <c r="C707" s="107">
        <f>'[1]Tabella E Superiori'!B707</f>
        <v>0</v>
      </c>
      <c r="D707" s="107">
        <f>'[1]Tabella E Superiori'!C707</f>
        <v>0</v>
      </c>
      <c r="E707" s="107">
        <f>'[1]Tabella E Superiori'!D707</f>
        <v>0</v>
      </c>
      <c r="F707" s="107">
        <f>'[1]Tabella E Superiori'!E707</f>
        <v>0</v>
      </c>
      <c r="G707" s="107">
        <f>'[1]Tabella E Superiori'!F707</f>
        <v>0</v>
      </c>
      <c r="H707" s="107">
        <f>'[1]Tabella E Superiori'!G707</f>
        <v>0</v>
      </c>
      <c r="I707" s="107">
        <f>'[1]Tabella E Superiori'!H707</f>
        <v>0</v>
      </c>
      <c r="J707" s="107">
        <f>'[1]Tabella E Superiori'!I707</f>
        <v>0</v>
      </c>
      <c r="K707" s="150">
        <f>'[1]Tabella E Superiori'!J707</f>
        <v>0</v>
      </c>
      <c r="L707" s="107">
        <f>'[1]Tabella E Superiori'!K707</f>
        <v>0</v>
      </c>
      <c r="M707" s="107">
        <f>'[1]Tabella E Superiori'!L707</f>
        <v>0</v>
      </c>
      <c r="N707" s="107">
        <f>'[1]Tabella E Superiori'!M707</f>
        <v>0</v>
      </c>
      <c r="O707" s="107">
        <f>'[1]Tabella E Superiori'!N707</f>
        <v>0</v>
      </c>
      <c r="P707" s="107">
        <f>'[1]Tabella E Superiori'!O707</f>
        <v>0</v>
      </c>
      <c r="Q707" s="107">
        <f>'[1]Tabella E Superiori'!P707</f>
        <v>0</v>
      </c>
      <c r="R707" s="107">
        <f>'[1]Tabella E Superiori'!Q707</f>
        <v>0</v>
      </c>
      <c r="S707" s="107">
        <f>'[1]Tabella E Superiori'!R707</f>
        <v>0</v>
      </c>
      <c r="T707" s="107">
        <f>'[1]Tabella E Superiori'!S707</f>
        <v>0</v>
      </c>
      <c r="U707" s="107">
        <f>'[1]Tabella E Superiori'!T707</f>
        <v>0</v>
      </c>
      <c r="V707" s="107">
        <f>'[1]Tabella E Superiori'!U707</f>
        <v>0</v>
      </c>
      <c r="W707" s="107">
        <f>'[1]Tabella E Superiori'!V707</f>
        <v>0</v>
      </c>
      <c r="X707" s="107">
        <f>'[1]Tabella E Superiori'!W707</f>
        <v>0</v>
      </c>
      <c r="Y707" s="107">
        <f>'[1]Tabella E Superiori'!X707</f>
        <v>0</v>
      </c>
      <c r="Z707" s="107">
        <f>'[1]Tabella E Superiori'!Y707</f>
        <v>0</v>
      </c>
      <c r="AA707" s="107">
        <f>'[1]Tabella E Superiori'!Z707</f>
        <v>0</v>
      </c>
    </row>
    <row r="708" spans="1:27" hidden="1">
      <c r="A708" s="92">
        <f t="shared" si="21"/>
        <v>0</v>
      </c>
      <c r="B708" s="107">
        <f>'[1]Tabella E Superiori'!A708</f>
        <v>0</v>
      </c>
      <c r="C708" s="107">
        <f>'[1]Tabella E Superiori'!B708</f>
        <v>0</v>
      </c>
      <c r="D708" s="107">
        <f>'[1]Tabella E Superiori'!C708</f>
        <v>0</v>
      </c>
      <c r="E708" s="107">
        <f>'[1]Tabella E Superiori'!D708</f>
        <v>0</v>
      </c>
      <c r="F708" s="107">
        <f>'[1]Tabella E Superiori'!E708</f>
        <v>0</v>
      </c>
      <c r="G708" s="107">
        <f>'[1]Tabella E Superiori'!F708</f>
        <v>0</v>
      </c>
      <c r="H708" s="107">
        <f>'[1]Tabella E Superiori'!G708</f>
        <v>0</v>
      </c>
      <c r="I708" s="107">
        <f>'[1]Tabella E Superiori'!H708</f>
        <v>0</v>
      </c>
      <c r="J708" s="107">
        <f>'[1]Tabella E Superiori'!I708</f>
        <v>0</v>
      </c>
      <c r="K708" s="150">
        <f>'[1]Tabella E Superiori'!J708</f>
        <v>0</v>
      </c>
      <c r="L708" s="107">
        <f>'[1]Tabella E Superiori'!K708</f>
        <v>0</v>
      </c>
      <c r="M708" s="107">
        <f>'[1]Tabella E Superiori'!L708</f>
        <v>0</v>
      </c>
      <c r="N708" s="107">
        <f>'[1]Tabella E Superiori'!M708</f>
        <v>0</v>
      </c>
      <c r="O708" s="107">
        <f>'[1]Tabella E Superiori'!N708</f>
        <v>0</v>
      </c>
      <c r="P708" s="107">
        <f>'[1]Tabella E Superiori'!O708</f>
        <v>0</v>
      </c>
      <c r="Q708" s="107">
        <f>'[1]Tabella E Superiori'!P708</f>
        <v>0</v>
      </c>
      <c r="R708" s="107">
        <f>'[1]Tabella E Superiori'!Q708</f>
        <v>0</v>
      </c>
      <c r="S708" s="107">
        <f>'[1]Tabella E Superiori'!R708</f>
        <v>0</v>
      </c>
      <c r="T708" s="107">
        <f>'[1]Tabella E Superiori'!S708</f>
        <v>0</v>
      </c>
      <c r="U708" s="107">
        <f>'[1]Tabella E Superiori'!T708</f>
        <v>0</v>
      </c>
      <c r="V708" s="107">
        <f>'[1]Tabella E Superiori'!U708</f>
        <v>0</v>
      </c>
      <c r="W708" s="107">
        <f>'[1]Tabella E Superiori'!V708</f>
        <v>0</v>
      </c>
      <c r="X708" s="107">
        <f>'[1]Tabella E Superiori'!W708</f>
        <v>0</v>
      </c>
      <c r="Y708" s="107">
        <f>'[1]Tabella E Superiori'!X708</f>
        <v>0</v>
      </c>
      <c r="Z708" s="107">
        <f>'[1]Tabella E Superiori'!Y708</f>
        <v>0</v>
      </c>
      <c r="AA708" s="107">
        <f>'[1]Tabella E Superiori'!Z708</f>
        <v>0</v>
      </c>
    </row>
    <row r="709" spans="1:27" hidden="1">
      <c r="A709" s="92">
        <f t="shared" si="21"/>
        <v>0</v>
      </c>
      <c r="B709" s="107">
        <f>'[1]Tabella E Superiori'!A709</f>
        <v>0</v>
      </c>
      <c r="C709" s="107">
        <f>'[1]Tabella E Superiori'!B709</f>
        <v>0</v>
      </c>
      <c r="D709" s="107">
        <f>'[1]Tabella E Superiori'!C709</f>
        <v>0</v>
      </c>
      <c r="E709" s="107">
        <f>'[1]Tabella E Superiori'!D709</f>
        <v>0</v>
      </c>
      <c r="F709" s="107">
        <f>'[1]Tabella E Superiori'!E709</f>
        <v>0</v>
      </c>
      <c r="G709" s="107">
        <f>'[1]Tabella E Superiori'!F709</f>
        <v>0</v>
      </c>
      <c r="H709" s="107">
        <f>'[1]Tabella E Superiori'!G709</f>
        <v>0</v>
      </c>
      <c r="I709" s="107">
        <f>'[1]Tabella E Superiori'!H709</f>
        <v>0</v>
      </c>
      <c r="J709" s="107">
        <f>'[1]Tabella E Superiori'!I709</f>
        <v>0</v>
      </c>
      <c r="K709" s="150">
        <f>'[1]Tabella E Superiori'!J709</f>
        <v>0</v>
      </c>
      <c r="L709" s="107">
        <f>'[1]Tabella E Superiori'!K709</f>
        <v>0</v>
      </c>
      <c r="M709" s="107">
        <f>'[1]Tabella E Superiori'!L709</f>
        <v>0</v>
      </c>
      <c r="N709" s="107">
        <f>'[1]Tabella E Superiori'!M709</f>
        <v>0</v>
      </c>
      <c r="O709" s="107">
        <f>'[1]Tabella E Superiori'!N709</f>
        <v>0</v>
      </c>
      <c r="P709" s="107">
        <f>'[1]Tabella E Superiori'!O709</f>
        <v>0</v>
      </c>
      <c r="Q709" s="107">
        <f>'[1]Tabella E Superiori'!P709</f>
        <v>0</v>
      </c>
      <c r="R709" s="107">
        <f>'[1]Tabella E Superiori'!Q709</f>
        <v>0</v>
      </c>
      <c r="S709" s="107">
        <f>'[1]Tabella E Superiori'!R709</f>
        <v>0</v>
      </c>
      <c r="T709" s="107">
        <f>'[1]Tabella E Superiori'!S709</f>
        <v>0</v>
      </c>
      <c r="U709" s="107">
        <f>'[1]Tabella E Superiori'!T709</f>
        <v>0</v>
      </c>
      <c r="V709" s="107">
        <f>'[1]Tabella E Superiori'!U709</f>
        <v>0</v>
      </c>
      <c r="W709" s="107">
        <f>'[1]Tabella E Superiori'!V709</f>
        <v>0</v>
      </c>
      <c r="X709" s="107">
        <f>'[1]Tabella E Superiori'!W709</f>
        <v>0</v>
      </c>
      <c r="Y709" s="107">
        <f>'[1]Tabella E Superiori'!X709</f>
        <v>0</v>
      </c>
      <c r="Z709" s="107">
        <f>'[1]Tabella E Superiori'!Y709</f>
        <v>0</v>
      </c>
      <c r="AA709" s="107">
        <f>'[1]Tabella E Superiori'!Z709</f>
        <v>0</v>
      </c>
    </row>
    <row r="710" spans="1:27" hidden="1">
      <c r="A710" s="92">
        <f t="shared" si="21"/>
        <v>0</v>
      </c>
      <c r="B710" s="107">
        <f>'[1]Tabella E Superiori'!A710</f>
        <v>0</v>
      </c>
      <c r="C710" s="107">
        <f>'[1]Tabella E Superiori'!B710</f>
        <v>0</v>
      </c>
      <c r="D710" s="107">
        <f>'[1]Tabella E Superiori'!C710</f>
        <v>0</v>
      </c>
      <c r="E710" s="107">
        <f>'[1]Tabella E Superiori'!D710</f>
        <v>0</v>
      </c>
      <c r="F710" s="107">
        <f>'[1]Tabella E Superiori'!E710</f>
        <v>0</v>
      </c>
      <c r="G710" s="107">
        <f>'[1]Tabella E Superiori'!F710</f>
        <v>0</v>
      </c>
      <c r="H710" s="107">
        <f>'[1]Tabella E Superiori'!G710</f>
        <v>0</v>
      </c>
      <c r="I710" s="107">
        <f>'[1]Tabella E Superiori'!H710</f>
        <v>0</v>
      </c>
      <c r="J710" s="107">
        <f>'[1]Tabella E Superiori'!I710</f>
        <v>0</v>
      </c>
      <c r="K710" s="150">
        <f>'[1]Tabella E Superiori'!J710</f>
        <v>0</v>
      </c>
      <c r="L710" s="107">
        <f>'[1]Tabella E Superiori'!K710</f>
        <v>0</v>
      </c>
      <c r="M710" s="107">
        <f>'[1]Tabella E Superiori'!L710</f>
        <v>0</v>
      </c>
      <c r="N710" s="107">
        <f>'[1]Tabella E Superiori'!M710</f>
        <v>0</v>
      </c>
      <c r="O710" s="107">
        <f>'[1]Tabella E Superiori'!N710</f>
        <v>0</v>
      </c>
      <c r="P710" s="107">
        <f>'[1]Tabella E Superiori'!O710</f>
        <v>0</v>
      </c>
      <c r="Q710" s="107">
        <f>'[1]Tabella E Superiori'!P710</f>
        <v>0</v>
      </c>
      <c r="R710" s="107">
        <f>'[1]Tabella E Superiori'!Q710</f>
        <v>0</v>
      </c>
      <c r="S710" s="107">
        <f>'[1]Tabella E Superiori'!R710</f>
        <v>0</v>
      </c>
      <c r="T710" s="107">
        <f>'[1]Tabella E Superiori'!S710</f>
        <v>0</v>
      </c>
      <c r="U710" s="107">
        <f>'[1]Tabella E Superiori'!T710</f>
        <v>0</v>
      </c>
      <c r="V710" s="107">
        <f>'[1]Tabella E Superiori'!U710</f>
        <v>0</v>
      </c>
      <c r="W710" s="107">
        <f>'[1]Tabella E Superiori'!V710</f>
        <v>0</v>
      </c>
      <c r="X710" s="107">
        <f>'[1]Tabella E Superiori'!W710</f>
        <v>0</v>
      </c>
      <c r="Y710" s="107">
        <f>'[1]Tabella E Superiori'!X710</f>
        <v>0</v>
      </c>
      <c r="Z710" s="107">
        <f>'[1]Tabella E Superiori'!Y710</f>
        <v>0</v>
      </c>
      <c r="AA710" s="107">
        <f>'[1]Tabella E Superiori'!Z710</f>
        <v>0</v>
      </c>
    </row>
    <row r="711" spans="1:27" hidden="1">
      <c r="A711" s="92">
        <f t="shared" si="21"/>
        <v>0</v>
      </c>
      <c r="B711" s="107">
        <f>'[1]Tabella E Superiori'!A711</f>
        <v>0</v>
      </c>
      <c r="C711" s="107">
        <f>'[1]Tabella E Superiori'!B711</f>
        <v>0</v>
      </c>
      <c r="D711" s="107">
        <f>'[1]Tabella E Superiori'!C711</f>
        <v>0</v>
      </c>
      <c r="E711" s="107">
        <f>'[1]Tabella E Superiori'!D711</f>
        <v>0</v>
      </c>
      <c r="F711" s="107">
        <f>'[1]Tabella E Superiori'!E711</f>
        <v>0</v>
      </c>
      <c r="G711" s="107">
        <f>'[1]Tabella E Superiori'!F711</f>
        <v>0</v>
      </c>
      <c r="H711" s="107">
        <f>'[1]Tabella E Superiori'!G711</f>
        <v>0</v>
      </c>
      <c r="I711" s="107">
        <f>'[1]Tabella E Superiori'!H711</f>
        <v>0</v>
      </c>
      <c r="J711" s="107">
        <f>'[1]Tabella E Superiori'!I711</f>
        <v>0</v>
      </c>
      <c r="K711" s="150">
        <f>'[1]Tabella E Superiori'!J711</f>
        <v>0</v>
      </c>
      <c r="L711" s="107">
        <f>'[1]Tabella E Superiori'!K711</f>
        <v>0</v>
      </c>
      <c r="M711" s="107">
        <f>'[1]Tabella E Superiori'!L711</f>
        <v>0</v>
      </c>
      <c r="N711" s="107">
        <f>'[1]Tabella E Superiori'!M711</f>
        <v>0</v>
      </c>
      <c r="O711" s="107">
        <f>'[1]Tabella E Superiori'!N711</f>
        <v>0</v>
      </c>
      <c r="P711" s="107">
        <f>'[1]Tabella E Superiori'!O711</f>
        <v>0</v>
      </c>
      <c r="Q711" s="107">
        <f>'[1]Tabella E Superiori'!P711</f>
        <v>0</v>
      </c>
      <c r="R711" s="107">
        <f>'[1]Tabella E Superiori'!Q711</f>
        <v>0</v>
      </c>
      <c r="S711" s="107">
        <f>'[1]Tabella E Superiori'!R711</f>
        <v>0</v>
      </c>
      <c r="T711" s="107">
        <f>'[1]Tabella E Superiori'!S711</f>
        <v>0</v>
      </c>
      <c r="U711" s="107">
        <f>'[1]Tabella E Superiori'!T711</f>
        <v>0</v>
      </c>
      <c r="V711" s="107">
        <f>'[1]Tabella E Superiori'!U711</f>
        <v>0</v>
      </c>
      <c r="W711" s="107">
        <f>'[1]Tabella E Superiori'!V711</f>
        <v>0</v>
      </c>
      <c r="X711" s="107">
        <f>'[1]Tabella E Superiori'!W711</f>
        <v>0</v>
      </c>
      <c r="Y711" s="107">
        <f>'[1]Tabella E Superiori'!X711</f>
        <v>0</v>
      </c>
      <c r="Z711" s="107">
        <f>'[1]Tabella E Superiori'!Y711</f>
        <v>0</v>
      </c>
      <c r="AA711" s="107">
        <f>'[1]Tabella E Superiori'!Z711</f>
        <v>0</v>
      </c>
    </row>
    <row r="712" spans="1:27" hidden="1">
      <c r="A712" s="92">
        <f t="shared" si="21"/>
        <v>0</v>
      </c>
      <c r="B712" s="107">
        <f>'[1]Tabella E Superiori'!A712</f>
        <v>0</v>
      </c>
      <c r="C712" s="107">
        <f>'[1]Tabella E Superiori'!B712</f>
        <v>0</v>
      </c>
      <c r="D712" s="107">
        <f>'[1]Tabella E Superiori'!C712</f>
        <v>0</v>
      </c>
      <c r="E712" s="107">
        <f>'[1]Tabella E Superiori'!D712</f>
        <v>0</v>
      </c>
      <c r="F712" s="107">
        <f>'[1]Tabella E Superiori'!E712</f>
        <v>0</v>
      </c>
      <c r="G712" s="107">
        <f>'[1]Tabella E Superiori'!F712</f>
        <v>0</v>
      </c>
      <c r="H712" s="107">
        <f>'[1]Tabella E Superiori'!G712</f>
        <v>0</v>
      </c>
      <c r="I712" s="107">
        <f>'[1]Tabella E Superiori'!H712</f>
        <v>0</v>
      </c>
      <c r="J712" s="107">
        <f>'[1]Tabella E Superiori'!I712</f>
        <v>0</v>
      </c>
      <c r="K712" s="150">
        <f>'[1]Tabella E Superiori'!J712</f>
        <v>0</v>
      </c>
      <c r="L712" s="107">
        <f>'[1]Tabella E Superiori'!K712</f>
        <v>0</v>
      </c>
      <c r="M712" s="107">
        <f>'[1]Tabella E Superiori'!L712</f>
        <v>0</v>
      </c>
      <c r="N712" s="107">
        <f>'[1]Tabella E Superiori'!M712</f>
        <v>0</v>
      </c>
      <c r="O712" s="107">
        <f>'[1]Tabella E Superiori'!N712</f>
        <v>0</v>
      </c>
      <c r="P712" s="107">
        <f>'[1]Tabella E Superiori'!O712</f>
        <v>0</v>
      </c>
      <c r="Q712" s="107">
        <f>'[1]Tabella E Superiori'!P712</f>
        <v>0</v>
      </c>
      <c r="R712" s="107">
        <f>'[1]Tabella E Superiori'!Q712</f>
        <v>0</v>
      </c>
      <c r="S712" s="107">
        <f>'[1]Tabella E Superiori'!R712</f>
        <v>0</v>
      </c>
      <c r="T712" s="107">
        <f>'[1]Tabella E Superiori'!S712</f>
        <v>0</v>
      </c>
      <c r="U712" s="107">
        <f>'[1]Tabella E Superiori'!T712</f>
        <v>0</v>
      </c>
      <c r="V712" s="107">
        <f>'[1]Tabella E Superiori'!U712</f>
        <v>0</v>
      </c>
      <c r="W712" s="107">
        <f>'[1]Tabella E Superiori'!V712</f>
        <v>0</v>
      </c>
      <c r="X712" s="107">
        <f>'[1]Tabella E Superiori'!W712</f>
        <v>0</v>
      </c>
      <c r="Y712" s="107">
        <f>'[1]Tabella E Superiori'!X712</f>
        <v>0</v>
      </c>
      <c r="Z712" s="107">
        <f>'[1]Tabella E Superiori'!Y712</f>
        <v>0</v>
      </c>
      <c r="AA712" s="107">
        <f>'[1]Tabella E Superiori'!Z712</f>
        <v>0</v>
      </c>
    </row>
    <row r="713" spans="1:27" hidden="1">
      <c r="A713" s="92">
        <f t="shared" si="21"/>
        <v>0</v>
      </c>
      <c r="B713" s="107">
        <f>'[1]Tabella E Superiori'!A713</f>
        <v>0</v>
      </c>
      <c r="C713" s="107">
        <f>'[1]Tabella E Superiori'!B713</f>
        <v>0</v>
      </c>
      <c r="D713" s="107">
        <f>'[1]Tabella E Superiori'!C713</f>
        <v>0</v>
      </c>
      <c r="E713" s="107">
        <f>'[1]Tabella E Superiori'!D713</f>
        <v>0</v>
      </c>
      <c r="F713" s="107">
        <f>'[1]Tabella E Superiori'!E713</f>
        <v>0</v>
      </c>
      <c r="G713" s="107">
        <f>'[1]Tabella E Superiori'!F713</f>
        <v>0</v>
      </c>
      <c r="H713" s="107">
        <f>'[1]Tabella E Superiori'!G713</f>
        <v>0</v>
      </c>
      <c r="I713" s="107">
        <f>'[1]Tabella E Superiori'!H713</f>
        <v>0</v>
      </c>
      <c r="J713" s="107">
        <f>'[1]Tabella E Superiori'!I713</f>
        <v>0</v>
      </c>
      <c r="K713" s="150">
        <f>'[1]Tabella E Superiori'!J713</f>
        <v>0</v>
      </c>
      <c r="L713" s="107">
        <f>'[1]Tabella E Superiori'!K713</f>
        <v>0</v>
      </c>
      <c r="M713" s="107">
        <f>'[1]Tabella E Superiori'!L713</f>
        <v>0</v>
      </c>
      <c r="N713" s="107">
        <f>'[1]Tabella E Superiori'!M713</f>
        <v>0</v>
      </c>
      <c r="O713" s="107">
        <f>'[1]Tabella E Superiori'!N713</f>
        <v>0</v>
      </c>
      <c r="P713" s="107">
        <f>'[1]Tabella E Superiori'!O713</f>
        <v>0</v>
      </c>
      <c r="Q713" s="107">
        <f>'[1]Tabella E Superiori'!P713</f>
        <v>0</v>
      </c>
      <c r="R713" s="107">
        <f>'[1]Tabella E Superiori'!Q713</f>
        <v>0</v>
      </c>
      <c r="S713" s="107">
        <f>'[1]Tabella E Superiori'!R713</f>
        <v>0</v>
      </c>
      <c r="T713" s="107">
        <f>'[1]Tabella E Superiori'!S713</f>
        <v>0</v>
      </c>
      <c r="U713" s="107">
        <f>'[1]Tabella E Superiori'!T713</f>
        <v>0</v>
      </c>
      <c r="V713" s="107">
        <f>'[1]Tabella E Superiori'!U713</f>
        <v>0</v>
      </c>
      <c r="W713" s="107">
        <f>'[1]Tabella E Superiori'!V713</f>
        <v>0</v>
      </c>
      <c r="X713" s="107">
        <f>'[1]Tabella E Superiori'!W713</f>
        <v>0</v>
      </c>
      <c r="Y713" s="107">
        <f>'[1]Tabella E Superiori'!X713</f>
        <v>0</v>
      </c>
      <c r="Z713" s="107">
        <f>'[1]Tabella E Superiori'!Y713</f>
        <v>0</v>
      </c>
      <c r="AA713" s="107">
        <f>'[1]Tabella E Superiori'!Z713</f>
        <v>0</v>
      </c>
    </row>
    <row r="714" spans="1:27" hidden="1">
      <c r="A714" s="92">
        <f t="shared" si="21"/>
        <v>0</v>
      </c>
      <c r="B714" s="107">
        <f>'[1]Tabella E Superiori'!A714</f>
        <v>0</v>
      </c>
      <c r="C714" s="107">
        <f>'[1]Tabella E Superiori'!B714</f>
        <v>0</v>
      </c>
      <c r="D714" s="107">
        <f>'[1]Tabella E Superiori'!C714</f>
        <v>0</v>
      </c>
      <c r="E714" s="107">
        <f>'[1]Tabella E Superiori'!D714</f>
        <v>0</v>
      </c>
      <c r="F714" s="107">
        <f>'[1]Tabella E Superiori'!E714</f>
        <v>0</v>
      </c>
      <c r="G714" s="107">
        <f>'[1]Tabella E Superiori'!F714</f>
        <v>0</v>
      </c>
      <c r="H714" s="107">
        <f>'[1]Tabella E Superiori'!G714</f>
        <v>0</v>
      </c>
      <c r="I714" s="107">
        <f>'[1]Tabella E Superiori'!H714</f>
        <v>0</v>
      </c>
      <c r="J714" s="107">
        <f>'[1]Tabella E Superiori'!I714</f>
        <v>0</v>
      </c>
      <c r="K714" s="150">
        <f>'[1]Tabella E Superiori'!J714</f>
        <v>0</v>
      </c>
      <c r="L714" s="107">
        <f>'[1]Tabella E Superiori'!K714</f>
        <v>0</v>
      </c>
      <c r="M714" s="107">
        <f>'[1]Tabella E Superiori'!L714</f>
        <v>0</v>
      </c>
      <c r="N714" s="107">
        <f>'[1]Tabella E Superiori'!M714</f>
        <v>0</v>
      </c>
      <c r="O714" s="107">
        <f>'[1]Tabella E Superiori'!N714</f>
        <v>0</v>
      </c>
      <c r="P714" s="107">
        <f>'[1]Tabella E Superiori'!O714</f>
        <v>0</v>
      </c>
      <c r="Q714" s="107">
        <f>'[1]Tabella E Superiori'!P714</f>
        <v>0</v>
      </c>
      <c r="R714" s="107">
        <f>'[1]Tabella E Superiori'!Q714</f>
        <v>0</v>
      </c>
      <c r="S714" s="107">
        <f>'[1]Tabella E Superiori'!R714</f>
        <v>0</v>
      </c>
      <c r="T714" s="107">
        <f>'[1]Tabella E Superiori'!S714</f>
        <v>0</v>
      </c>
      <c r="U714" s="107">
        <f>'[1]Tabella E Superiori'!T714</f>
        <v>0</v>
      </c>
      <c r="V714" s="107">
        <f>'[1]Tabella E Superiori'!U714</f>
        <v>0</v>
      </c>
      <c r="W714" s="107">
        <f>'[1]Tabella E Superiori'!V714</f>
        <v>0</v>
      </c>
      <c r="X714" s="107">
        <f>'[1]Tabella E Superiori'!W714</f>
        <v>0</v>
      </c>
      <c r="Y714" s="107">
        <f>'[1]Tabella E Superiori'!X714</f>
        <v>0</v>
      </c>
      <c r="Z714" s="107">
        <f>'[1]Tabella E Superiori'!Y714</f>
        <v>0</v>
      </c>
      <c r="AA714" s="107">
        <f>'[1]Tabella E Superiori'!Z714</f>
        <v>0</v>
      </c>
    </row>
    <row r="715" spans="1:27" hidden="1">
      <c r="A715" s="92">
        <f t="shared" si="21"/>
        <v>0</v>
      </c>
      <c r="B715" s="107">
        <f>'[1]Tabella E Superiori'!A715</f>
        <v>0</v>
      </c>
      <c r="C715" s="107">
        <f>'[1]Tabella E Superiori'!B715</f>
        <v>0</v>
      </c>
      <c r="D715" s="107">
        <f>'[1]Tabella E Superiori'!C715</f>
        <v>0</v>
      </c>
      <c r="E715" s="107">
        <f>'[1]Tabella E Superiori'!D715</f>
        <v>0</v>
      </c>
      <c r="F715" s="107">
        <f>'[1]Tabella E Superiori'!E715</f>
        <v>0</v>
      </c>
      <c r="G715" s="107">
        <f>'[1]Tabella E Superiori'!F715</f>
        <v>0</v>
      </c>
      <c r="H715" s="107">
        <f>'[1]Tabella E Superiori'!G715</f>
        <v>0</v>
      </c>
      <c r="I715" s="107">
        <f>'[1]Tabella E Superiori'!H715</f>
        <v>0</v>
      </c>
      <c r="J715" s="107">
        <f>'[1]Tabella E Superiori'!I715</f>
        <v>0</v>
      </c>
      <c r="K715" s="150">
        <f>'[1]Tabella E Superiori'!J715</f>
        <v>0</v>
      </c>
      <c r="L715" s="107">
        <f>'[1]Tabella E Superiori'!K715</f>
        <v>0</v>
      </c>
      <c r="M715" s="107">
        <f>'[1]Tabella E Superiori'!L715</f>
        <v>0</v>
      </c>
      <c r="N715" s="107">
        <f>'[1]Tabella E Superiori'!M715</f>
        <v>0</v>
      </c>
      <c r="O715" s="107">
        <f>'[1]Tabella E Superiori'!N715</f>
        <v>0</v>
      </c>
      <c r="P715" s="107">
        <f>'[1]Tabella E Superiori'!O715</f>
        <v>0</v>
      </c>
      <c r="Q715" s="107">
        <f>'[1]Tabella E Superiori'!P715</f>
        <v>0</v>
      </c>
      <c r="R715" s="107">
        <f>'[1]Tabella E Superiori'!Q715</f>
        <v>0</v>
      </c>
      <c r="S715" s="107">
        <f>'[1]Tabella E Superiori'!R715</f>
        <v>0</v>
      </c>
      <c r="T715" s="107">
        <f>'[1]Tabella E Superiori'!S715</f>
        <v>0</v>
      </c>
      <c r="U715" s="107">
        <f>'[1]Tabella E Superiori'!T715</f>
        <v>0</v>
      </c>
      <c r="V715" s="107">
        <f>'[1]Tabella E Superiori'!U715</f>
        <v>0</v>
      </c>
      <c r="W715" s="107">
        <f>'[1]Tabella E Superiori'!V715</f>
        <v>0</v>
      </c>
      <c r="X715" s="107">
        <f>'[1]Tabella E Superiori'!W715</f>
        <v>0</v>
      </c>
      <c r="Y715" s="107">
        <f>'[1]Tabella E Superiori'!X715</f>
        <v>0</v>
      </c>
      <c r="Z715" s="107">
        <f>'[1]Tabella E Superiori'!Y715</f>
        <v>0</v>
      </c>
      <c r="AA715" s="107">
        <f>'[1]Tabella E Superiori'!Z715</f>
        <v>0</v>
      </c>
    </row>
    <row r="716" spans="1:27" hidden="1">
      <c r="A716" s="92">
        <f t="shared" si="21"/>
        <v>0</v>
      </c>
      <c r="B716" s="107">
        <f>'[1]Tabella E Superiori'!A716</f>
        <v>0</v>
      </c>
      <c r="C716" s="107">
        <f>'[1]Tabella E Superiori'!B716</f>
        <v>0</v>
      </c>
      <c r="D716" s="107">
        <f>'[1]Tabella E Superiori'!C716</f>
        <v>0</v>
      </c>
      <c r="E716" s="107">
        <f>'[1]Tabella E Superiori'!D716</f>
        <v>0</v>
      </c>
      <c r="F716" s="107">
        <f>'[1]Tabella E Superiori'!E716</f>
        <v>0</v>
      </c>
      <c r="G716" s="107">
        <f>'[1]Tabella E Superiori'!F716</f>
        <v>0</v>
      </c>
      <c r="H716" s="107">
        <f>'[1]Tabella E Superiori'!G716</f>
        <v>0</v>
      </c>
      <c r="I716" s="107">
        <f>'[1]Tabella E Superiori'!H716</f>
        <v>0</v>
      </c>
      <c r="J716" s="107">
        <f>'[1]Tabella E Superiori'!I716</f>
        <v>0</v>
      </c>
      <c r="K716" s="150">
        <f>'[1]Tabella E Superiori'!J716</f>
        <v>0</v>
      </c>
      <c r="L716" s="107">
        <f>'[1]Tabella E Superiori'!K716</f>
        <v>0</v>
      </c>
      <c r="M716" s="107">
        <f>'[1]Tabella E Superiori'!L716</f>
        <v>0</v>
      </c>
      <c r="N716" s="107">
        <f>'[1]Tabella E Superiori'!M716</f>
        <v>0</v>
      </c>
      <c r="O716" s="107">
        <f>'[1]Tabella E Superiori'!N716</f>
        <v>0</v>
      </c>
      <c r="P716" s="107">
        <f>'[1]Tabella E Superiori'!O716</f>
        <v>0</v>
      </c>
      <c r="Q716" s="107">
        <f>'[1]Tabella E Superiori'!P716</f>
        <v>0</v>
      </c>
      <c r="R716" s="107">
        <f>'[1]Tabella E Superiori'!Q716</f>
        <v>0</v>
      </c>
      <c r="S716" s="107">
        <f>'[1]Tabella E Superiori'!R716</f>
        <v>0</v>
      </c>
      <c r="T716" s="107">
        <f>'[1]Tabella E Superiori'!S716</f>
        <v>0</v>
      </c>
      <c r="U716" s="107">
        <f>'[1]Tabella E Superiori'!T716</f>
        <v>0</v>
      </c>
      <c r="V716" s="107">
        <f>'[1]Tabella E Superiori'!U716</f>
        <v>0</v>
      </c>
      <c r="W716" s="107">
        <f>'[1]Tabella E Superiori'!V716</f>
        <v>0</v>
      </c>
      <c r="X716" s="107">
        <f>'[1]Tabella E Superiori'!W716</f>
        <v>0</v>
      </c>
      <c r="Y716" s="107">
        <f>'[1]Tabella E Superiori'!X716</f>
        <v>0</v>
      </c>
      <c r="Z716" s="107">
        <f>'[1]Tabella E Superiori'!Y716</f>
        <v>0</v>
      </c>
      <c r="AA716" s="107">
        <f>'[1]Tabella E Superiori'!Z716</f>
        <v>0</v>
      </c>
    </row>
    <row r="717" spans="1:27" hidden="1">
      <c r="A717" s="92">
        <f t="shared" ref="A717:A780" si="22">IF(OR(C717="CLRA00751L",C717="CLRA00850B",C717="CLRH00350C",C717="CLRH00950B",C717="CLRI00650B",C717="CLRI0075007",C717="CLRI010503",C717="CLTD00352L",C717="CLTD00750T",C717="CLTD01651N",C717="CLTD09050E",C717="CLTF01251L",C717="CLTF02050E",C717="CLTL00651D",C717="ENRA00251T",C717="ENRA00252V",C717="ENRC00250Q",C717="ENRF00650R",C717="ENRF017518",C717="ENRH00450L",C717="ENTD02151D"),C717,B717)</f>
        <v>0</v>
      </c>
      <c r="B717" s="107">
        <f>'[1]Tabella E Superiori'!A717</f>
        <v>0</v>
      </c>
      <c r="C717" s="107">
        <f>'[1]Tabella E Superiori'!B717</f>
        <v>0</v>
      </c>
      <c r="D717" s="107">
        <f>'[1]Tabella E Superiori'!C717</f>
        <v>0</v>
      </c>
      <c r="E717" s="107">
        <f>'[1]Tabella E Superiori'!D717</f>
        <v>0</v>
      </c>
      <c r="F717" s="107">
        <f>'[1]Tabella E Superiori'!E717</f>
        <v>0</v>
      </c>
      <c r="G717" s="107">
        <f>'[1]Tabella E Superiori'!F717</f>
        <v>0</v>
      </c>
      <c r="H717" s="107">
        <f>'[1]Tabella E Superiori'!G717</f>
        <v>0</v>
      </c>
      <c r="I717" s="107">
        <f>'[1]Tabella E Superiori'!H717</f>
        <v>0</v>
      </c>
      <c r="J717" s="107">
        <f>'[1]Tabella E Superiori'!I717</f>
        <v>0</v>
      </c>
      <c r="K717" s="150">
        <f>'[1]Tabella E Superiori'!J717</f>
        <v>0</v>
      </c>
      <c r="L717" s="107">
        <f>'[1]Tabella E Superiori'!K717</f>
        <v>0</v>
      </c>
      <c r="M717" s="107">
        <f>'[1]Tabella E Superiori'!L717</f>
        <v>0</v>
      </c>
      <c r="N717" s="107">
        <f>'[1]Tabella E Superiori'!M717</f>
        <v>0</v>
      </c>
      <c r="O717" s="107">
        <f>'[1]Tabella E Superiori'!N717</f>
        <v>0</v>
      </c>
      <c r="P717" s="107">
        <f>'[1]Tabella E Superiori'!O717</f>
        <v>0</v>
      </c>
      <c r="Q717" s="107">
        <f>'[1]Tabella E Superiori'!P717</f>
        <v>0</v>
      </c>
      <c r="R717" s="107">
        <f>'[1]Tabella E Superiori'!Q717</f>
        <v>0</v>
      </c>
      <c r="S717" s="107">
        <f>'[1]Tabella E Superiori'!R717</f>
        <v>0</v>
      </c>
      <c r="T717" s="107">
        <f>'[1]Tabella E Superiori'!S717</f>
        <v>0</v>
      </c>
      <c r="U717" s="107">
        <f>'[1]Tabella E Superiori'!T717</f>
        <v>0</v>
      </c>
      <c r="V717" s="107">
        <f>'[1]Tabella E Superiori'!U717</f>
        <v>0</v>
      </c>
      <c r="W717" s="107">
        <f>'[1]Tabella E Superiori'!V717</f>
        <v>0</v>
      </c>
      <c r="X717" s="107">
        <f>'[1]Tabella E Superiori'!W717</f>
        <v>0</v>
      </c>
      <c r="Y717" s="107">
        <f>'[1]Tabella E Superiori'!X717</f>
        <v>0</v>
      </c>
      <c r="Z717" s="107">
        <f>'[1]Tabella E Superiori'!Y717</f>
        <v>0</v>
      </c>
      <c r="AA717" s="107">
        <f>'[1]Tabella E Superiori'!Z717</f>
        <v>0</v>
      </c>
    </row>
    <row r="718" spans="1:27" hidden="1">
      <c r="A718" s="92">
        <f t="shared" si="22"/>
        <v>0</v>
      </c>
      <c r="B718" s="107">
        <f>'[1]Tabella E Superiori'!A718</f>
        <v>0</v>
      </c>
      <c r="C718" s="107">
        <f>'[1]Tabella E Superiori'!B718</f>
        <v>0</v>
      </c>
      <c r="D718" s="107">
        <f>'[1]Tabella E Superiori'!C718</f>
        <v>0</v>
      </c>
      <c r="E718" s="107">
        <f>'[1]Tabella E Superiori'!D718</f>
        <v>0</v>
      </c>
      <c r="F718" s="107">
        <f>'[1]Tabella E Superiori'!E718</f>
        <v>0</v>
      </c>
      <c r="G718" s="107">
        <f>'[1]Tabella E Superiori'!F718</f>
        <v>0</v>
      </c>
      <c r="H718" s="107">
        <f>'[1]Tabella E Superiori'!G718</f>
        <v>0</v>
      </c>
      <c r="I718" s="107">
        <f>'[1]Tabella E Superiori'!H718</f>
        <v>0</v>
      </c>
      <c r="J718" s="107">
        <f>'[1]Tabella E Superiori'!I718</f>
        <v>0</v>
      </c>
      <c r="K718" s="150">
        <f>'[1]Tabella E Superiori'!J718</f>
        <v>0</v>
      </c>
      <c r="L718" s="107">
        <f>'[1]Tabella E Superiori'!K718</f>
        <v>0</v>
      </c>
      <c r="M718" s="107">
        <f>'[1]Tabella E Superiori'!L718</f>
        <v>0</v>
      </c>
      <c r="N718" s="107">
        <f>'[1]Tabella E Superiori'!M718</f>
        <v>0</v>
      </c>
      <c r="O718" s="107">
        <f>'[1]Tabella E Superiori'!N718</f>
        <v>0</v>
      </c>
      <c r="P718" s="107">
        <f>'[1]Tabella E Superiori'!O718</f>
        <v>0</v>
      </c>
      <c r="Q718" s="107">
        <f>'[1]Tabella E Superiori'!P718</f>
        <v>0</v>
      </c>
      <c r="R718" s="107">
        <f>'[1]Tabella E Superiori'!Q718</f>
        <v>0</v>
      </c>
      <c r="S718" s="107">
        <f>'[1]Tabella E Superiori'!R718</f>
        <v>0</v>
      </c>
      <c r="T718" s="107">
        <f>'[1]Tabella E Superiori'!S718</f>
        <v>0</v>
      </c>
      <c r="U718" s="107">
        <f>'[1]Tabella E Superiori'!T718</f>
        <v>0</v>
      </c>
      <c r="V718" s="107">
        <f>'[1]Tabella E Superiori'!U718</f>
        <v>0</v>
      </c>
      <c r="W718" s="107">
        <f>'[1]Tabella E Superiori'!V718</f>
        <v>0</v>
      </c>
      <c r="X718" s="107">
        <f>'[1]Tabella E Superiori'!W718</f>
        <v>0</v>
      </c>
      <c r="Y718" s="107">
        <f>'[1]Tabella E Superiori'!X718</f>
        <v>0</v>
      </c>
      <c r="Z718" s="107">
        <f>'[1]Tabella E Superiori'!Y718</f>
        <v>0</v>
      </c>
      <c r="AA718" s="107">
        <f>'[1]Tabella E Superiori'!Z718</f>
        <v>0</v>
      </c>
    </row>
    <row r="719" spans="1:27" hidden="1">
      <c r="A719" s="92">
        <f t="shared" si="22"/>
        <v>0</v>
      </c>
      <c r="B719" s="107">
        <f>'[1]Tabella E Superiori'!A719</f>
        <v>0</v>
      </c>
      <c r="C719" s="107">
        <f>'[1]Tabella E Superiori'!B719</f>
        <v>0</v>
      </c>
      <c r="D719" s="107">
        <f>'[1]Tabella E Superiori'!C719</f>
        <v>0</v>
      </c>
      <c r="E719" s="107">
        <f>'[1]Tabella E Superiori'!D719</f>
        <v>0</v>
      </c>
      <c r="F719" s="107">
        <f>'[1]Tabella E Superiori'!E719</f>
        <v>0</v>
      </c>
      <c r="G719" s="107">
        <f>'[1]Tabella E Superiori'!F719</f>
        <v>0</v>
      </c>
      <c r="H719" s="107">
        <f>'[1]Tabella E Superiori'!G719</f>
        <v>0</v>
      </c>
      <c r="I719" s="107">
        <f>'[1]Tabella E Superiori'!H719</f>
        <v>0</v>
      </c>
      <c r="J719" s="107">
        <f>'[1]Tabella E Superiori'!I719</f>
        <v>0</v>
      </c>
      <c r="K719" s="150">
        <f>'[1]Tabella E Superiori'!J719</f>
        <v>0</v>
      </c>
      <c r="L719" s="107">
        <f>'[1]Tabella E Superiori'!K719</f>
        <v>0</v>
      </c>
      <c r="M719" s="107">
        <f>'[1]Tabella E Superiori'!L719</f>
        <v>0</v>
      </c>
      <c r="N719" s="107">
        <f>'[1]Tabella E Superiori'!M719</f>
        <v>0</v>
      </c>
      <c r="O719" s="107">
        <f>'[1]Tabella E Superiori'!N719</f>
        <v>0</v>
      </c>
      <c r="P719" s="107">
        <f>'[1]Tabella E Superiori'!O719</f>
        <v>0</v>
      </c>
      <c r="Q719" s="107">
        <f>'[1]Tabella E Superiori'!P719</f>
        <v>0</v>
      </c>
      <c r="R719" s="107">
        <f>'[1]Tabella E Superiori'!Q719</f>
        <v>0</v>
      </c>
      <c r="S719" s="107">
        <f>'[1]Tabella E Superiori'!R719</f>
        <v>0</v>
      </c>
      <c r="T719" s="107">
        <f>'[1]Tabella E Superiori'!S719</f>
        <v>0</v>
      </c>
      <c r="U719" s="107">
        <f>'[1]Tabella E Superiori'!T719</f>
        <v>0</v>
      </c>
      <c r="V719" s="107">
        <f>'[1]Tabella E Superiori'!U719</f>
        <v>0</v>
      </c>
      <c r="W719" s="107">
        <f>'[1]Tabella E Superiori'!V719</f>
        <v>0</v>
      </c>
      <c r="X719" s="107">
        <f>'[1]Tabella E Superiori'!W719</f>
        <v>0</v>
      </c>
      <c r="Y719" s="107">
        <f>'[1]Tabella E Superiori'!X719</f>
        <v>0</v>
      </c>
      <c r="Z719" s="107">
        <f>'[1]Tabella E Superiori'!Y719</f>
        <v>0</v>
      </c>
      <c r="AA719" s="107">
        <f>'[1]Tabella E Superiori'!Z719</f>
        <v>0</v>
      </c>
    </row>
    <row r="720" spans="1:27" hidden="1">
      <c r="A720" s="92">
        <f t="shared" si="22"/>
        <v>0</v>
      </c>
      <c r="B720" s="107">
        <f>'[1]Tabella E Superiori'!A720</f>
        <v>0</v>
      </c>
      <c r="C720" s="107">
        <f>'[1]Tabella E Superiori'!B720</f>
        <v>0</v>
      </c>
      <c r="D720" s="107">
        <f>'[1]Tabella E Superiori'!C720</f>
        <v>0</v>
      </c>
      <c r="E720" s="107">
        <f>'[1]Tabella E Superiori'!D720</f>
        <v>0</v>
      </c>
      <c r="F720" s="107">
        <f>'[1]Tabella E Superiori'!E720</f>
        <v>0</v>
      </c>
      <c r="G720" s="107">
        <f>'[1]Tabella E Superiori'!F720</f>
        <v>0</v>
      </c>
      <c r="H720" s="107">
        <f>'[1]Tabella E Superiori'!G720</f>
        <v>0</v>
      </c>
      <c r="I720" s="107">
        <f>'[1]Tabella E Superiori'!H720</f>
        <v>0</v>
      </c>
      <c r="J720" s="107">
        <f>'[1]Tabella E Superiori'!I720</f>
        <v>0</v>
      </c>
      <c r="K720" s="150">
        <f>'[1]Tabella E Superiori'!J720</f>
        <v>0</v>
      </c>
      <c r="L720" s="107">
        <f>'[1]Tabella E Superiori'!K720</f>
        <v>0</v>
      </c>
      <c r="M720" s="107">
        <f>'[1]Tabella E Superiori'!L720</f>
        <v>0</v>
      </c>
      <c r="N720" s="107">
        <f>'[1]Tabella E Superiori'!M720</f>
        <v>0</v>
      </c>
      <c r="O720" s="107">
        <f>'[1]Tabella E Superiori'!N720</f>
        <v>0</v>
      </c>
      <c r="P720" s="107">
        <f>'[1]Tabella E Superiori'!O720</f>
        <v>0</v>
      </c>
      <c r="Q720" s="107">
        <f>'[1]Tabella E Superiori'!P720</f>
        <v>0</v>
      </c>
      <c r="R720" s="107">
        <f>'[1]Tabella E Superiori'!Q720</f>
        <v>0</v>
      </c>
      <c r="S720" s="107">
        <f>'[1]Tabella E Superiori'!R720</f>
        <v>0</v>
      </c>
      <c r="T720" s="107">
        <f>'[1]Tabella E Superiori'!S720</f>
        <v>0</v>
      </c>
      <c r="U720" s="107">
        <f>'[1]Tabella E Superiori'!T720</f>
        <v>0</v>
      </c>
      <c r="V720" s="107">
        <f>'[1]Tabella E Superiori'!U720</f>
        <v>0</v>
      </c>
      <c r="W720" s="107">
        <f>'[1]Tabella E Superiori'!V720</f>
        <v>0</v>
      </c>
      <c r="X720" s="107">
        <f>'[1]Tabella E Superiori'!W720</f>
        <v>0</v>
      </c>
      <c r="Y720" s="107">
        <f>'[1]Tabella E Superiori'!X720</f>
        <v>0</v>
      </c>
      <c r="Z720" s="107">
        <f>'[1]Tabella E Superiori'!Y720</f>
        <v>0</v>
      </c>
      <c r="AA720" s="107">
        <f>'[1]Tabella E Superiori'!Z720</f>
        <v>0</v>
      </c>
    </row>
    <row r="721" spans="1:27" hidden="1">
      <c r="A721" s="92">
        <f t="shared" si="22"/>
        <v>0</v>
      </c>
      <c r="B721" s="107">
        <f>'[1]Tabella E Superiori'!A721</f>
        <v>0</v>
      </c>
      <c r="C721" s="107">
        <f>'[1]Tabella E Superiori'!B721</f>
        <v>0</v>
      </c>
      <c r="D721" s="107">
        <f>'[1]Tabella E Superiori'!C721</f>
        <v>0</v>
      </c>
      <c r="E721" s="107">
        <f>'[1]Tabella E Superiori'!D721</f>
        <v>0</v>
      </c>
      <c r="F721" s="107">
        <f>'[1]Tabella E Superiori'!E721</f>
        <v>0</v>
      </c>
      <c r="G721" s="107">
        <f>'[1]Tabella E Superiori'!F721</f>
        <v>0</v>
      </c>
      <c r="H721" s="107">
        <f>'[1]Tabella E Superiori'!G721</f>
        <v>0</v>
      </c>
      <c r="I721" s="107">
        <f>'[1]Tabella E Superiori'!H721</f>
        <v>0</v>
      </c>
      <c r="J721" s="107">
        <f>'[1]Tabella E Superiori'!I721</f>
        <v>0</v>
      </c>
      <c r="K721" s="150">
        <f>'[1]Tabella E Superiori'!J721</f>
        <v>0</v>
      </c>
      <c r="L721" s="107">
        <f>'[1]Tabella E Superiori'!K721</f>
        <v>0</v>
      </c>
      <c r="M721" s="107">
        <f>'[1]Tabella E Superiori'!L721</f>
        <v>0</v>
      </c>
      <c r="N721" s="107">
        <f>'[1]Tabella E Superiori'!M721</f>
        <v>0</v>
      </c>
      <c r="O721" s="107">
        <f>'[1]Tabella E Superiori'!N721</f>
        <v>0</v>
      </c>
      <c r="P721" s="107">
        <f>'[1]Tabella E Superiori'!O721</f>
        <v>0</v>
      </c>
      <c r="Q721" s="107">
        <f>'[1]Tabella E Superiori'!P721</f>
        <v>0</v>
      </c>
      <c r="R721" s="107">
        <f>'[1]Tabella E Superiori'!Q721</f>
        <v>0</v>
      </c>
      <c r="S721" s="107">
        <f>'[1]Tabella E Superiori'!R721</f>
        <v>0</v>
      </c>
      <c r="T721" s="107">
        <f>'[1]Tabella E Superiori'!S721</f>
        <v>0</v>
      </c>
      <c r="U721" s="107">
        <f>'[1]Tabella E Superiori'!T721</f>
        <v>0</v>
      </c>
      <c r="V721" s="107">
        <f>'[1]Tabella E Superiori'!U721</f>
        <v>0</v>
      </c>
      <c r="W721" s="107">
        <f>'[1]Tabella E Superiori'!V721</f>
        <v>0</v>
      </c>
      <c r="X721" s="107">
        <f>'[1]Tabella E Superiori'!W721</f>
        <v>0</v>
      </c>
      <c r="Y721" s="107">
        <f>'[1]Tabella E Superiori'!X721</f>
        <v>0</v>
      </c>
      <c r="Z721" s="107">
        <f>'[1]Tabella E Superiori'!Y721</f>
        <v>0</v>
      </c>
      <c r="AA721" s="107">
        <f>'[1]Tabella E Superiori'!Z721</f>
        <v>0</v>
      </c>
    </row>
    <row r="722" spans="1:27" hidden="1">
      <c r="A722" s="92">
        <f t="shared" si="22"/>
        <v>0</v>
      </c>
      <c r="B722" s="107">
        <f>'[1]Tabella E Superiori'!A722</f>
        <v>0</v>
      </c>
      <c r="C722" s="107">
        <f>'[1]Tabella E Superiori'!B722</f>
        <v>0</v>
      </c>
      <c r="D722" s="107">
        <f>'[1]Tabella E Superiori'!C722</f>
        <v>0</v>
      </c>
      <c r="E722" s="107">
        <f>'[1]Tabella E Superiori'!D722</f>
        <v>0</v>
      </c>
      <c r="F722" s="107">
        <f>'[1]Tabella E Superiori'!E722</f>
        <v>0</v>
      </c>
      <c r="G722" s="107">
        <f>'[1]Tabella E Superiori'!F722</f>
        <v>0</v>
      </c>
      <c r="H722" s="107">
        <f>'[1]Tabella E Superiori'!G722</f>
        <v>0</v>
      </c>
      <c r="I722" s="107">
        <f>'[1]Tabella E Superiori'!H722</f>
        <v>0</v>
      </c>
      <c r="J722" s="107">
        <f>'[1]Tabella E Superiori'!I722</f>
        <v>0</v>
      </c>
      <c r="K722" s="150">
        <f>'[1]Tabella E Superiori'!J722</f>
        <v>0</v>
      </c>
      <c r="L722" s="107">
        <f>'[1]Tabella E Superiori'!K722</f>
        <v>0</v>
      </c>
      <c r="M722" s="107">
        <f>'[1]Tabella E Superiori'!L722</f>
        <v>0</v>
      </c>
      <c r="N722" s="107">
        <f>'[1]Tabella E Superiori'!M722</f>
        <v>0</v>
      </c>
      <c r="O722" s="107">
        <f>'[1]Tabella E Superiori'!N722</f>
        <v>0</v>
      </c>
      <c r="P722" s="107">
        <f>'[1]Tabella E Superiori'!O722</f>
        <v>0</v>
      </c>
      <c r="Q722" s="107">
        <f>'[1]Tabella E Superiori'!P722</f>
        <v>0</v>
      </c>
      <c r="R722" s="107">
        <f>'[1]Tabella E Superiori'!Q722</f>
        <v>0</v>
      </c>
      <c r="S722" s="107">
        <f>'[1]Tabella E Superiori'!R722</f>
        <v>0</v>
      </c>
      <c r="T722" s="107">
        <f>'[1]Tabella E Superiori'!S722</f>
        <v>0</v>
      </c>
      <c r="U722" s="107">
        <f>'[1]Tabella E Superiori'!T722</f>
        <v>0</v>
      </c>
      <c r="V722" s="107">
        <f>'[1]Tabella E Superiori'!U722</f>
        <v>0</v>
      </c>
      <c r="W722" s="107">
        <f>'[1]Tabella E Superiori'!V722</f>
        <v>0</v>
      </c>
      <c r="X722" s="107">
        <f>'[1]Tabella E Superiori'!W722</f>
        <v>0</v>
      </c>
      <c r="Y722" s="107">
        <f>'[1]Tabella E Superiori'!X722</f>
        <v>0</v>
      </c>
      <c r="Z722" s="107">
        <f>'[1]Tabella E Superiori'!Y722</f>
        <v>0</v>
      </c>
      <c r="AA722" s="107">
        <f>'[1]Tabella E Superiori'!Z722</f>
        <v>0</v>
      </c>
    </row>
    <row r="723" spans="1:27" hidden="1">
      <c r="A723" s="92">
        <f t="shared" si="22"/>
        <v>0</v>
      </c>
      <c r="B723" s="107">
        <f>'[1]Tabella E Superiori'!A723</f>
        <v>0</v>
      </c>
      <c r="C723" s="107">
        <f>'[1]Tabella E Superiori'!B723</f>
        <v>0</v>
      </c>
      <c r="D723" s="107">
        <f>'[1]Tabella E Superiori'!C723</f>
        <v>0</v>
      </c>
      <c r="E723" s="107">
        <f>'[1]Tabella E Superiori'!D723</f>
        <v>0</v>
      </c>
      <c r="F723" s="107">
        <f>'[1]Tabella E Superiori'!E723</f>
        <v>0</v>
      </c>
      <c r="G723" s="107">
        <f>'[1]Tabella E Superiori'!F723</f>
        <v>0</v>
      </c>
      <c r="H723" s="107">
        <f>'[1]Tabella E Superiori'!G723</f>
        <v>0</v>
      </c>
      <c r="I723" s="107">
        <f>'[1]Tabella E Superiori'!H723</f>
        <v>0</v>
      </c>
      <c r="J723" s="107">
        <f>'[1]Tabella E Superiori'!I723</f>
        <v>0</v>
      </c>
      <c r="K723" s="150">
        <f>'[1]Tabella E Superiori'!J723</f>
        <v>0</v>
      </c>
      <c r="L723" s="107">
        <f>'[1]Tabella E Superiori'!K723</f>
        <v>0</v>
      </c>
      <c r="M723" s="107">
        <f>'[1]Tabella E Superiori'!L723</f>
        <v>0</v>
      </c>
      <c r="N723" s="107">
        <f>'[1]Tabella E Superiori'!M723</f>
        <v>0</v>
      </c>
      <c r="O723" s="107">
        <f>'[1]Tabella E Superiori'!N723</f>
        <v>0</v>
      </c>
      <c r="P723" s="107">
        <f>'[1]Tabella E Superiori'!O723</f>
        <v>0</v>
      </c>
      <c r="Q723" s="107">
        <f>'[1]Tabella E Superiori'!P723</f>
        <v>0</v>
      </c>
      <c r="R723" s="107">
        <f>'[1]Tabella E Superiori'!Q723</f>
        <v>0</v>
      </c>
      <c r="S723" s="107">
        <f>'[1]Tabella E Superiori'!R723</f>
        <v>0</v>
      </c>
      <c r="T723" s="107">
        <f>'[1]Tabella E Superiori'!S723</f>
        <v>0</v>
      </c>
      <c r="U723" s="107">
        <f>'[1]Tabella E Superiori'!T723</f>
        <v>0</v>
      </c>
      <c r="V723" s="107">
        <f>'[1]Tabella E Superiori'!U723</f>
        <v>0</v>
      </c>
      <c r="W723" s="107">
        <f>'[1]Tabella E Superiori'!V723</f>
        <v>0</v>
      </c>
      <c r="X723" s="107">
        <f>'[1]Tabella E Superiori'!W723</f>
        <v>0</v>
      </c>
      <c r="Y723" s="107">
        <f>'[1]Tabella E Superiori'!X723</f>
        <v>0</v>
      </c>
      <c r="Z723" s="107">
        <f>'[1]Tabella E Superiori'!Y723</f>
        <v>0</v>
      </c>
      <c r="AA723" s="107">
        <f>'[1]Tabella E Superiori'!Z723</f>
        <v>0</v>
      </c>
    </row>
    <row r="724" spans="1:27" hidden="1">
      <c r="A724" s="92">
        <f t="shared" si="22"/>
        <v>0</v>
      </c>
      <c r="B724" s="107">
        <f>'[1]Tabella E Superiori'!A724</f>
        <v>0</v>
      </c>
      <c r="C724" s="107">
        <f>'[1]Tabella E Superiori'!B724</f>
        <v>0</v>
      </c>
      <c r="D724" s="107">
        <f>'[1]Tabella E Superiori'!C724</f>
        <v>0</v>
      </c>
      <c r="E724" s="107">
        <f>'[1]Tabella E Superiori'!D724</f>
        <v>0</v>
      </c>
      <c r="F724" s="107">
        <f>'[1]Tabella E Superiori'!E724</f>
        <v>0</v>
      </c>
      <c r="G724" s="107">
        <f>'[1]Tabella E Superiori'!F724</f>
        <v>0</v>
      </c>
      <c r="H724" s="107">
        <f>'[1]Tabella E Superiori'!G724</f>
        <v>0</v>
      </c>
      <c r="I724" s="107">
        <f>'[1]Tabella E Superiori'!H724</f>
        <v>0</v>
      </c>
      <c r="J724" s="107">
        <f>'[1]Tabella E Superiori'!I724</f>
        <v>0</v>
      </c>
      <c r="K724" s="150">
        <f>'[1]Tabella E Superiori'!J724</f>
        <v>0</v>
      </c>
      <c r="L724" s="107">
        <f>'[1]Tabella E Superiori'!K724</f>
        <v>0</v>
      </c>
      <c r="M724" s="107">
        <f>'[1]Tabella E Superiori'!L724</f>
        <v>0</v>
      </c>
      <c r="N724" s="107">
        <f>'[1]Tabella E Superiori'!M724</f>
        <v>0</v>
      </c>
      <c r="O724" s="107">
        <f>'[1]Tabella E Superiori'!N724</f>
        <v>0</v>
      </c>
      <c r="P724" s="107">
        <f>'[1]Tabella E Superiori'!O724</f>
        <v>0</v>
      </c>
      <c r="Q724" s="107">
        <f>'[1]Tabella E Superiori'!P724</f>
        <v>0</v>
      </c>
      <c r="R724" s="107">
        <f>'[1]Tabella E Superiori'!Q724</f>
        <v>0</v>
      </c>
      <c r="S724" s="107">
        <f>'[1]Tabella E Superiori'!R724</f>
        <v>0</v>
      </c>
      <c r="T724" s="107">
        <f>'[1]Tabella E Superiori'!S724</f>
        <v>0</v>
      </c>
      <c r="U724" s="107">
        <f>'[1]Tabella E Superiori'!T724</f>
        <v>0</v>
      </c>
      <c r="V724" s="107">
        <f>'[1]Tabella E Superiori'!U724</f>
        <v>0</v>
      </c>
      <c r="W724" s="107">
        <f>'[1]Tabella E Superiori'!V724</f>
        <v>0</v>
      </c>
      <c r="X724" s="107">
        <f>'[1]Tabella E Superiori'!W724</f>
        <v>0</v>
      </c>
      <c r="Y724" s="107">
        <f>'[1]Tabella E Superiori'!X724</f>
        <v>0</v>
      </c>
      <c r="Z724" s="107">
        <f>'[1]Tabella E Superiori'!Y724</f>
        <v>0</v>
      </c>
      <c r="AA724" s="107">
        <f>'[1]Tabella E Superiori'!Z724</f>
        <v>0</v>
      </c>
    </row>
    <row r="725" spans="1:27" hidden="1">
      <c r="A725" s="92">
        <f t="shared" si="22"/>
        <v>0</v>
      </c>
      <c r="B725" s="107">
        <f>'[1]Tabella E Superiori'!A725</f>
        <v>0</v>
      </c>
      <c r="C725" s="107">
        <f>'[1]Tabella E Superiori'!B725</f>
        <v>0</v>
      </c>
      <c r="D725" s="107">
        <f>'[1]Tabella E Superiori'!C725</f>
        <v>0</v>
      </c>
      <c r="E725" s="107">
        <f>'[1]Tabella E Superiori'!D725</f>
        <v>0</v>
      </c>
      <c r="F725" s="107">
        <f>'[1]Tabella E Superiori'!E725</f>
        <v>0</v>
      </c>
      <c r="G725" s="107">
        <f>'[1]Tabella E Superiori'!F725</f>
        <v>0</v>
      </c>
      <c r="H725" s="107">
        <f>'[1]Tabella E Superiori'!G725</f>
        <v>0</v>
      </c>
      <c r="I725" s="107">
        <f>'[1]Tabella E Superiori'!H725</f>
        <v>0</v>
      </c>
      <c r="J725" s="107">
        <f>'[1]Tabella E Superiori'!I725</f>
        <v>0</v>
      </c>
      <c r="K725" s="150">
        <f>'[1]Tabella E Superiori'!J725</f>
        <v>0</v>
      </c>
      <c r="L725" s="107">
        <f>'[1]Tabella E Superiori'!K725</f>
        <v>0</v>
      </c>
      <c r="M725" s="107">
        <f>'[1]Tabella E Superiori'!L725</f>
        <v>0</v>
      </c>
      <c r="N725" s="107">
        <f>'[1]Tabella E Superiori'!M725</f>
        <v>0</v>
      </c>
      <c r="O725" s="107">
        <f>'[1]Tabella E Superiori'!N725</f>
        <v>0</v>
      </c>
      <c r="P725" s="107">
        <f>'[1]Tabella E Superiori'!O725</f>
        <v>0</v>
      </c>
      <c r="Q725" s="107">
        <f>'[1]Tabella E Superiori'!P725</f>
        <v>0</v>
      </c>
      <c r="R725" s="107">
        <f>'[1]Tabella E Superiori'!Q725</f>
        <v>0</v>
      </c>
      <c r="S725" s="107">
        <f>'[1]Tabella E Superiori'!R725</f>
        <v>0</v>
      </c>
      <c r="T725" s="107">
        <f>'[1]Tabella E Superiori'!S725</f>
        <v>0</v>
      </c>
      <c r="U725" s="107">
        <f>'[1]Tabella E Superiori'!T725</f>
        <v>0</v>
      </c>
      <c r="V725" s="107">
        <f>'[1]Tabella E Superiori'!U725</f>
        <v>0</v>
      </c>
      <c r="W725" s="107">
        <f>'[1]Tabella E Superiori'!V725</f>
        <v>0</v>
      </c>
      <c r="X725" s="107">
        <f>'[1]Tabella E Superiori'!W725</f>
        <v>0</v>
      </c>
      <c r="Y725" s="107">
        <f>'[1]Tabella E Superiori'!X725</f>
        <v>0</v>
      </c>
      <c r="Z725" s="107">
        <f>'[1]Tabella E Superiori'!Y725</f>
        <v>0</v>
      </c>
      <c r="AA725" s="107">
        <f>'[1]Tabella E Superiori'!Z725</f>
        <v>0</v>
      </c>
    </row>
    <row r="726" spans="1:27" hidden="1">
      <c r="A726" s="92">
        <f t="shared" si="22"/>
        <v>0</v>
      </c>
      <c r="B726" s="107">
        <f>'[1]Tabella E Superiori'!A726</f>
        <v>0</v>
      </c>
      <c r="C726" s="107">
        <f>'[1]Tabella E Superiori'!B726</f>
        <v>0</v>
      </c>
      <c r="D726" s="107">
        <f>'[1]Tabella E Superiori'!C726</f>
        <v>0</v>
      </c>
      <c r="E726" s="107">
        <f>'[1]Tabella E Superiori'!D726</f>
        <v>0</v>
      </c>
      <c r="F726" s="107">
        <f>'[1]Tabella E Superiori'!E726</f>
        <v>0</v>
      </c>
      <c r="G726" s="107">
        <f>'[1]Tabella E Superiori'!F726</f>
        <v>0</v>
      </c>
      <c r="H726" s="107">
        <f>'[1]Tabella E Superiori'!G726</f>
        <v>0</v>
      </c>
      <c r="I726" s="107">
        <f>'[1]Tabella E Superiori'!H726</f>
        <v>0</v>
      </c>
      <c r="J726" s="107">
        <f>'[1]Tabella E Superiori'!I726</f>
        <v>0</v>
      </c>
      <c r="K726" s="150">
        <f>'[1]Tabella E Superiori'!J726</f>
        <v>0</v>
      </c>
      <c r="L726" s="107">
        <f>'[1]Tabella E Superiori'!K726</f>
        <v>0</v>
      </c>
      <c r="M726" s="107">
        <f>'[1]Tabella E Superiori'!L726</f>
        <v>0</v>
      </c>
      <c r="N726" s="107">
        <f>'[1]Tabella E Superiori'!M726</f>
        <v>0</v>
      </c>
      <c r="O726" s="107">
        <f>'[1]Tabella E Superiori'!N726</f>
        <v>0</v>
      </c>
      <c r="P726" s="107">
        <f>'[1]Tabella E Superiori'!O726</f>
        <v>0</v>
      </c>
      <c r="Q726" s="107">
        <f>'[1]Tabella E Superiori'!P726</f>
        <v>0</v>
      </c>
      <c r="R726" s="107">
        <f>'[1]Tabella E Superiori'!Q726</f>
        <v>0</v>
      </c>
      <c r="S726" s="107">
        <f>'[1]Tabella E Superiori'!R726</f>
        <v>0</v>
      </c>
      <c r="T726" s="107">
        <f>'[1]Tabella E Superiori'!S726</f>
        <v>0</v>
      </c>
      <c r="U726" s="107">
        <f>'[1]Tabella E Superiori'!T726</f>
        <v>0</v>
      </c>
      <c r="V726" s="107">
        <f>'[1]Tabella E Superiori'!U726</f>
        <v>0</v>
      </c>
      <c r="W726" s="107">
        <f>'[1]Tabella E Superiori'!V726</f>
        <v>0</v>
      </c>
      <c r="X726" s="107">
        <f>'[1]Tabella E Superiori'!W726</f>
        <v>0</v>
      </c>
      <c r="Y726" s="107">
        <f>'[1]Tabella E Superiori'!X726</f>
        <v>0</v>
      </c>
      <c r="Z726" s="107">
        <f>'[1]Tabella E Superiori'!Y726</f>
        <v>0</v>
      </c>
      <c r="AA726" s="107">
        <f>'[1]Tabella E Superiori'!Z726</f>
        <v>0</v>
      </c>
    </row>
    <row r="727" spans="1:27" hidden="1">
      <c r="A727" s="92">
        <f t="shared" si="22"/>
        <v>0</v>
      </c>
      <c r="B727" s="107">
        <f>'[1]Tabella E Superiori'!A727</f>
        <v>0</v>
      </c>
      <c r="C727" s="107">
        <f>'[1]Tabella E Superiori'!B727</f>
        <v>0</v>
      </c>
      <c r="D727" s="107">
        <f>'[1]Tabella E Superiori'!C727</f>
        <v>0</v>
      </c>
      <c r="E727" s="107">
        <f>'[1]Tabella E Superiori'!D727</f>
        <v>0</v>
      </c>
      <c r="F727" s="107">
        <f>'[1]Tabella E Superiori'!E727</f>
        <v>0</v>
      </c>
      <c r="G727" s="107">
        <f>'[1]Tabella E Superiori'!F727</f>
        <v>0</v>
      </c>
      <c r="H727" s="107">
        <f>'[1]Tabella E Superiori'!G727</f>
        <v>0</v>
      </c>
      <c r="I727" s="107">
        <f>'[1]Tabella E Superiori'!H727</f>
        <v>0</v>
      </c>
      <c r="J727" s="107">
        <f>'[1]Tabella E Superiori'!I727</f>
        <v>0</v>
      </c>
      <c r="K727" s="150">
        <f>'[1]Tabella E Superiori'!J727</f>
        <v>0</v>
      </c>
      <c r="L727" s="107">
        <f>'[1]Tabella E Superiori'!K727</f>
        <v>0</v>
      </c>
      <c r="M727" s="107">
        <f>'[1]Tabella E Superiori'!L727</f>
        <v>0</v>
      </c>
      <c r="N727" s="107">
        <f>'[1]Tabella E Superiori'!M727</f>
        <v>0</v>
      </c>
      <c r="O727" s="107">
        <f>'[1]Tabella E Superiori'!N727</f>
        <v>0</v>
      </c>
      <c r="P727" s="107">
        <f>'[1]Tabella E Superiori'!O727</f>
        <v>0</v>
      </c>
      <c r="Q727" s="107">
        <f>'[1]Tabella E Superiori'!P727</f>
        <v>0</v>
      </c>
      <c r="R727" s="107">
        <f>'[1]Tabella E Superiori'!Q727</f>
        <v>0</v>
      </c>
      <c r="S727" s="107">
        <f>'[1]Tabella E Superiori'!R727</f>
        <v>0</v>
      </c>
      <c r="T727" s="107">
        <f>'[1]Tabella E Superiori'!S727</f>
        <v>0</v>
      </c>
      <c r="U727" s="107">
        <f>'[1]Tabella E Superiori'!T727</f>
        <v>0</v>
      </c>
      <c r="V727" s="107">
        <f>'[1]Tabella E Superiori'!U727</f>
        <v>0</v>
      </c>
      <c r="W727" s="107">
        <f>'[1]Tabella E Superiori'!V727</f>
        <v>0</v>
      </c>
      <c r="X727" s="107">
        <f>'[1]Tabella E Superiori'!W727</f>
        <v>0</v>
      </c>
      <c r="Y727" s="107">
        <f>'[1]Tabella E Superiori'!X727</f>
        <v>0</v>
      </c>
      <c r="Z727" s="107">
        <f>'[1]Tabella E Superiori'!Y727</f>
        <v>0</v>
      </c>
      <c r="AA727" s="107">
        <f>'[1]Tabella E Superiori'!Z727</f>
        <v>0</v>
      </c>
    </row>
    <row r="728" spans="1:27" hidden="1">
      <c r="A728" s="92">
        <f t="shared" si="22"/>
        <v>0</v>
      </c>
      <c r="B728" s="107">
        <f>'[1]Tabella E Superiori'!A728</f>
        <v>0</v>
      </c>
      <c r="C728" s="107">
        <f>'[1]Tabella E Superiori'!B728</f>
        <v>0</v>
      </c>
      <c r="D728" s="107">
        <f>'[1]Tabella E Superiori'!C728</f>
        <v>0</v>
      </c>
      <c r="E728" s="107">
        <f>'[1]Tabella E Superiori'!D728</f>
        <v>0</v>
      </c>
      <c r="F728" s="107">
        <f>'[1]Tabella E Superiori'!E728</f>
        <v>0</v>
      </c>
      <c r="G728" s="107">
        <f>'[1]Tabella E Superiori'!F728</f>
        <v>0</v>
      </c>
      <c r="H728" s="107">
        <f>'[1]Tabella E Superiori'!G728</f>
        <v>0</v>
      </c>
      <c r="I728" s="107">
        <f>'[1]Tabella E Superiori'!H728</f>
        <v>0</v>
      </c>
      <c r="J728" s="107">
        <f>'[1]Tabella E Superiori'!I728</f>
        <v>0</v>
      </c>
      <c r="K728" s="150">
        <f>'[1]Tabella E Superiori'!J728</f>
        <v>0</v>
      </c>
      <c r="L728" s="107">
        <f>'[1]Tabella E Superiori'!K728</f>
        <v>0</v>
      </c>
      <c r="M728" s="107">
        <f>'[1]Tabella E Superiori'!L728</f>
        <v>0</v>
      </c>
      <c r="N728" s="107">
        <f>'[1]Tabella E Superiori'!M728</f>
        <v>0</v>
      </c>
      <c r="O728" s="107">
        <f>'[1]Tabella E Superiori'!N728</f>
        <v>0</v>
      </c>
      <c r="P728" s="107">
        <f>'[1]Tabella E Superiori'!O728</f>
        <v>0</v>
      </c>
      <c r="Q728" s="107">
        <f>'[1]Tabella E Superiori'!P728</f>
        <v>0</v>
      </c>
      <c r="R728" s="107">
        <f>'[1]Tabella E Superiori'!Q728</f>
        <v>0</v>
      </c>
      <c r="S728" s="107">
        <f>'[1]Tabella E Superiori'!R728</f>
        <v>0</v>
      </c>
      <c r="T728" s="107">
        <f>'[1]Tabella E Superiori'!S728</f>
        <v>0</v>
      </c>
      <c r="U728" s="107">
        <f>'[1]Tabella E Superiori'!T728</f>
        <v>0</v>
      </c>
      <c r="V728" s="107">
        <f>'[1]Tabella E Superiori'!U728</f>
        <v>0</v>
      </c>
      <c r="W728" s="107">
        <f>'[1]Tabella E Superiori'!V728</f>
        <v>0</v>
      </c>
      <c r="X728" s="107">
        <f>'[1]Tabella E Superiori'!W728</f>
        <v>0</v>
      </c>
      <c r="Y728" s="107">
        <f>'[1]Tabella E Superiori'!X728</f>
        <v>0</v>
      </c>
      <c r="Z728" s="107">
        <f>'[1]Tabella E Superiori'!Y728</f>
        <v>0</v>
      </c>
      <c r="AA728" s="107">
        <f>'[1]Tabella E Superiori'!Z728</f>
        <v>0</v>
      </c>
    </row>
    <row r="729" spans="1:27" hidden="1">
      <c r="A729" s="92">
        <f t="shared" si="22"/>
        <v>0</v>
      </c>
      <c r="B729" s="107">
        <f>'[1]Tabella E Superiori'!A729</f>
        <v>0</v>
      </c>
      <c r="C729" s="107">
        <f>'[1]Tabella E Superiori'!B729</f>
        <v>0</v>
      </c>
      <c r="D729" s="107">
        <f>'[1]Tabella E Superiori'!C729</f>
        <v>0</v>
      </c>
      <c r="E729" s="107">
        <f>'[1]Tabella E Superiori'!D729</f>
        <v>0</v>
      </c>
      <c r="F729" s="107">
        <f>'[1]Tabella E Superiori'!E729</f>
        <v>0</v>
      </c>
      <c r="G729" s="107">
        <f>'[1]Tabella E Superiori'!F729</f>
        <v>0</v>
      </c>
      <c r="H729" s="107">
        <f>'[1]Tabella E Superiori'!G729</f>
        <v>0</v>
      </c>
      <c r="I729" s="107">
        <f>'[1]Tabella E Superiori'!H729</f>
        <v>0</v>
      </c>
      <c r="J729" s="107">
        <f>'[1]Tabella E Superiori'!I729</f>
        <v>0</v>
      </c>
      <c r="K729" s="150">
        <f>'[1]Tabella E Superiori'!J729</f>
        <v>0</v>
      </c>
      <c r="L729" s="107">
        <f>'[1]Tabella E Superiori'!K729</f>
        <v>0</v>
      </c>
      <c r="M729" s="107">
        <f>'[1]Tabella E Superiori'!L729</f>
        <v>0</v>
      </c>
      <c r="N729" s="107">
        <f>'[1]Tabella E Superiori'!M729</f>
        <v>0</v>
      </c>
      <c r="O729" s="107">
        <f>'[1]Tabella E Superiori'!N729</f>
        <v>0</v>
      </c>
      <c r="P729" s="107">
        <f>'[1]Tabella E Superiori'!O729</f>
        <v>0</v>
      </c>
      <c r="Q729" s="107">
        <f>'[1]Tabella E Superiori'!P729</f>
        <v>0</v>
      </c>
      <c r="R729" s="107">
        <f>'[1]Tabella E Superiori'!Q729</f>
        <v>0</v>
      </c>
      <c r="S729" s="107">
        <f>'[1]Tabella E Superiori'!R729</f>
        <v>0</v>
      </c>
      <c r="T729" s="107">
        <f>'[1]Tabella E Superiori'!S729</f>
        <v>0</v>
      </c>
      <c r="U729" s="107">
        <f>'[1]Tabella E Superiori'!T729</f>
        <v>0</v>
      </c>
      <c r="V729" s="107">
        <f>'[1]Tabella E Superiori'!U729</f>
        <v>0</v>
      </c>
      <c r="W729" s="107">
        <f>'[1]Tabella E Superiori'!V729</f>
        <v>0</v>
      </c>
      <c r="X729" s="107">
        <f>'[1]Tabella E Superiori'!W729</f>
        <v>0</v>
      </c>
      <c r="Y729" s="107">
        <f>'[1]Tabella E Superiori'!X729</f>
        <v>0</v>
      </c>
      <c r="Z729" s="107">
        <f>'[1]Tabella E Superiori'!Y729</f>
        <v>0</v>
      </c>
      <c r="AA729" s="107">
        <f>'[1]Tabella E Superiori'!Z729</f>
        <v>0</v>
      </c>
    </row>
    <row r="730" spans="1:27" hidden="1">
      <c r="A730" s="92">
        <f t="shared" si="22"/>
        <v>0</v>
      </c>
      <c r="B730" s="107">
        <f>'[1]Tabella E Superiori'!A730</f>
        <v>0</v>
      </c>
      <c r="C730" s="107">
        <f>'[1]Tabella E Superiori'!B730</f>
        <v>0</v>
      </c>
      <c r="D730" s="107">
        <f>'[1]Tabella E Superiori'!C730</f>
        <v>0</v>
      </c>
      <c r="E730" s="107">
        <f>'[1]Tabella E Superiori'!D730</f>
        <v>0</v>
      </c>
      <c r="F730" s="107">
        <f>'[1]Tabella E Superiori'!E730</f>
        <v>0</v>
      </c>
      <c r="G730" s="107">
        <f>'[1]Tabella E Superiori'!F730</f>
        <v>0</v>
      </c>
      <c r="H730" s="107">
        <f>'[1]Tabella E Superiori'!G730</f>
        <v>0</v>
      </c>
      <c r="I730" s="107">
        <f>'[1]Tabella E Superiori'!H730</f>
        <v>0</v>
      </c>
      <c r="J730" s="107">
        <f>'[1]Tabella E Superiori'!I730</f>
        <v>0</v>
      </c>
      <c r="K730" s="150">
        <f>'[1]Tabella E Superiori'!J730</f>
        <v>0</v>
      </c>
      <c r="L730" s="107">
        <f>'[1]Tabella E Superiori'!K730</f>
        <v>0</v>
      </c>
      <c r="M730" s="107">
        <f>'[1]Tabella E Superiori'!L730</f>
        <v>0</v>
      </c>
      <c r="N730" s="107">
        <f>'[1]Tabella E Superiori'!M730</f>
        <v>0</v>
      </c>
      <c r="O730" s="107">
        <f>'[1]Tabella E Superiori'!N730</f>
        <v>0</v>
      </c>
      <c r="P730" s="107">
        <f>'[1]Tabella E Superiori'!O730</f>
        <v>0</v>
      </c>
      <c r="Q730" s="107">
        <f>'[1]Tabella E Superiori'!P730</f>
        <v>0</v>
      </c>
      <c r="R730" s="107">
        <f>'[1]Tabella E Superiori'!Q730</f>
        <v>0</v>
      </c>
      <c r="S730" s="107">
        <f>'[1]Tabella E Superiori'!R730</f>
        <v>0</v>
      </c>
      <c r="T730" s="107">
        <f>'[1]Tabella E Superiori'!S730</f>
        <v>0</v>
      </c>
      <c r="U730" s="107">
        <f>'[1]Tabella E Superiori'!T730</f>
        <v>0</v>
      </c>
      <c r="V730" s="107">
        <f>'[1]Tabella E Superiori'!U730</f>
        <v>0</v>
      </c>
      <c r="W730" s="107">
        <f>'[1]Tabella E Superiori'!V730</f>
        <v>0</v>
      </c>
      <c r="X730" s="107">
        <f>'[1]Tabella E Superiori'!W730</f>
        <v>0</v>
      </c>
      <c r="Y730" s="107">
        <f>'[1]Tabella E Superiori'!X730</f>
        <v>0</v>
      </c>
      <c r="Z730" s="107">
        <f>'[1]Tabella E Superiori'!Y730</f>
        <v>0</v>
      </c>
      <c r="AA730" s="107">
        <f>'[1]Tabella E Superiori'!Z730</f>
        <v>0</v>
      </c>
    </row>
    <row r="731" spans="1:27" hidden="1">
      <c r="A731" s="92">
        <f t="shared" si="22"/>
        <v>0</v>
      </c>
      <c r="B731" s="107">
        <f>'[1]Tabella E Superiori'!A731</f>
        <v>0</v>
      </c>
      <c r="C731" s="107">
        <f>'[1]Tabella E Superiori'!B731</f>
        <v>0</v>
      </c>
      <c r="D731" s="107">
        <f>'[1]Tabella E Superiori'!C731</f>
        <v>0</v>
      </c>
      <c r="E731" s="107">
        <f>'[1]Tabella E Superiori'!D731</f>
        <v>0</v>
      </c>
      <c r="F731" s="107">
        <f>'[1]Tabella E Superiori'!E731</f>
        <v>0</v>
      </c>
      <c r="G731" s="107">
        <f>'[1]Tabella E Superiori'!F731</f>
        <v>0</v>
      </c>
      <c r="H731" s="107">
        <f>'[1]Tabella E Superiori'!G731</f>
        <v>0</v>
      </c>
      <c r="I731" s="107">
        <f>'[1]Tabella E Superiori'!H731</f>
        <v>0</v>
      </c>
      <c r="J731" s="107">
        <f>'[1]Tabella E Superiori'!I731</f>
        <v>0</v>
      </c>
      <c r="K731" s="150">
        <f>'[1]Tabella E Superiori'!J731</f>
        <v>0</v>
      </c>
      <c r="L731" s="107">
        <f>'[1]Tabella E Superiori'!K731</f>
        <v>0</v>
      </c>
      <c r="M731" s="107">
        <f>'[1]Tabella E Superiori'!L731</f>
        <v>0</v>
      </c>
      <c r="N731" s="107">
        <f>'[1]Tabella E Superiori'!M731</f>
        <v>0</v>
      </c>
      <c r="O731" s="107">
        <f>'[1]Tabella E Superiori'!N731</f>
        <v>0</v>
      </c>
      <c r="P731" s="107">
        <f>'[1]Tabella E Superiori'!O731</f>
        <v>0</v>
      </c>
      <c r="Q731" s="107">
        <f>'[1]Tabella E Superiori'!P731</f>
        <v>0</v>
      </c>
      <c r="R731" s="107">
        <f>'[1]Tabella E Superiori'!Q731</f>
        <v>0</v>
      </c>
      <c r="S731" s="107">
        <f>'[1]Tabella E Superiori'!R731</f>
        <v>0</v>
      </c>
      <c r="T731" s="107">
        <f>'[1]Tabella E Superiori'!S731</f>
        <v>0</v>
      </c>
      <c r="U731" s="107">
        <f>'[1]Tabella E Superiori'!T731</f>
        <v>0</v>
      </c>
      <c r="V731" s="107">
        <f>'[1]Tabella E Superiori'!U731</f>
        <v>0</v>
      </c>
      <c r="W731" s="107">
        <f>'[1]Tabella E Superiori'!V731</f>
        <v>0</v>
      </c>
      <c r="X731" s="107">
        <f>'[1]Tabella E Superiori'!W731</f>
        <v>0</v>
      </c>
      <c r="Y731" s="107">
        <f>'[1]Tabella E Superiori'!X731</f>
        <v>0</v>
      </c>
      <c r="Z731" s="107">
        <f>'[1]Tabella E Superiori'!Y731</f>
        <v>0</v>
      </c>
      <c r="AA731" s="107">
        <f>'[1]Tabella E Superiori'!Z731</f>
        <v>0</v>
      </c>
    </row>
    <row r="732" spans="1:27" hidden="1">
      <c r="A732" s="92">
        <f t="shared" si="22"/>
        <v>0</v>
      </c>
      <c r="B732" s="107">
        <f>'[1]Tabella E Superiori'!A732</f>
        <v>0</v>
      </c>
      <c r="C732" s="107">
        <f>'[1]Tabella E Superiori'!B732</f>
        <v>0</v>
      </c>
      <c r="D732" s="107">
        <f>'[1]Tabella E Superiori'!C732</f>
        <v>0</v>
      </c>
      <c r="E732" s="107">
        <f>'[1]Tabella E Superiori'!D732</f>
        <v>0</v>
      </c>
      <c r="F732" s="107">
        <f>'[1]Tabella E Superiori'!E732</f>
        <v>0</v>
      </c>
      <c r="G732" s="107">
        <f>'[1]Tabella E Superiori'!F732</f>
        <v>0</v>
      </c>
      <c r="H732" s="107">
        <f>'[1]Tabella E Superiori'!G732</f>
        <v>0</v>
      </c>
      <c r="I732" s="107">
        <f>'[1]Tabella E Superiori'!H732</f>
        <v>0</v>
      </c>
      <c r="J732" s="107">
        <f>'[1]Tabella E Superiori'!I732</f>
        <v>0</v>
      </c>
      <c r="K732" s="150">
        <f>'[1]Tabella E Superiori'!J732</f>
        <v>0</v>
      </c>
      <c r="L732" s="107">
        <f>'[1]Tabella E Superiori'!K732</f>
        <v>0</v>
      </c>
      <c r="M732" s="107">
        <f>'[1]Tabella E Superiori'!L732</f>
        <v>0</v>
      </c>
      <c r="N732" s="107">
        <f>'[1]Tabella E Superiori'!M732</f>
        <v>0</v>
      </c>
      <c r="O732" s="107">
        <f>'[1]Tabella E Superiori'!N732</f>
        <v>0</v>
      </c>
      <c r="P732" s="107">
        <f>'[1]Tabella E Superiori'!O732</f>
        <v>0</v>
      </c>
      <c r="Q732" s="107">
        <f>'[1]Tabella E Superiori'!P732</f>
        <v>0</v>
      </c>
      <c r="R732" s="107">
        <f>'[1]Tabella E Superiori'!Q732</f>
        <v>0</v>
      </c>
      <c r="S732" s="107">
        <f>'[1]Tabella E Superiori'!R732</f>
        <v>0</v>
      </c>
      <c r="T732" s="107">
        <f>'[1]Tabella E Superiori'!S732</f>
        <v>0</v>
      </c>
      <c r="U732" s="107">
        <f>'[1]Tabella E Superiori'!T732</f>
        <v>0</v>
      </c>
      <c r="V732" s="107">
        <f>'[1]Tabella E Superiori'!U732</f>
        <v>0</v>
      </c>
      <c r="W732" s="107">
        <f>'[1]Tabella E Superiori'!V732</f>
        <v>0</v>
      </c>
      <c r="X732" s="107">
        <f>'[1]Tabella E Superiori'!W732</f>
        <v>0</v>
      </c>
      <c r="Y732" s="107">
        <f>'[1]Tabella E Superiori'!X732</f>
        <v>0</v>
      </c>
      <c r="Z732" s="107">
        <f>'[1]Tabella E Superiori'!Y732</f>
        <v>0</v>
      </c>
      <c r="AA732" s="107">
        <f>'[1]Tabella E Superiori'!Z732</f>
        <v>0</v>
      </c>
    </row>
    <row r="733" spans="1:27" hidden="1">
      <c r="A733" s="92">
        <f t="shared" si="22"/>
        <v>0</v>
      </c>
      <c r="B733" s="107">
        <f>'[1]Tabella E Superiori'!A733</f>
        <v>0</v>
      </c>
      <c r="C733" s="107">
        <f>'[1]Tabella E Superiori'!B733</f>
        <v>0</v>
      </c>
      <c r="D733" s="107">
        <f>'[1]Tabella E Superiori'!C733</f>
        <v>0</v>
      </c>
      <c r="E733" s="107">
        <f>'[1]Tabella E Superiori'!D733</f>
        <v>0</v>
      </c>
      <c r="F733" s="107">
        <f>'[1]Tabella E Superiori'!E733</f>
        <v>0</v>
      </c>
      <c r="G733" s="107">
        <f>'[1]Tabella E Superiori'!F733</f>
        <v>0</v>
      </c>
      <c r="H733" s="107">
        <f>'[1]Tabella E Superiori'!G733</f>
        <v>0</v>
      </c>
      <c r="I733" s="107">
        <f>'[1]Tabella E Superiori'!H733</f>
        <v>0</v>
      </c>
      <c r="J733" s="107">
        <f>'[1]Tabella E Superiori'!I733</f>
        <v>0</v>
      </c>
      <c r="K733" s="150">
        <f>'[1]Tabella E Superiori'!J733</f>
        <v>0</v>
      </c>
      <c r="L733" s="107">
        <f>'[1]Tabella E Superiori'!K733</f>
        <v>0</v>
      </c>
      <c r="M733" s="107">
        <f>'[1]Tabella E Superiori'!L733</f>
        <v>0</v>
      </c>
      <c r="N733" s="107">
        <f>'[1]Tabella E Superiori'!M733</f>
        <v>0</v>
      </c>
      <c r="O733" s="107">
        <f>'[1]Tabella E Superiori'!N733</f>
        <v>0</v>
      </c>
      <c r="P733" s="107">
        <f>'[1]Tabella E Superiori'!O733</f>
        <v>0</v>
      </c>
      <c r="Q733" s="107">
        <f>'[1]Tabella E Superiori'!P733</f>
        <v>0</v>
      </c>
      <c r="R733" s="107">
        <f>'[1]Tabella E Superiori'!Q733</f>
        <v>0</v>
      </c>
      <c r="S733" s="107">
        <f>'[1]Tabella E Superiori'!R733</f>
        <v>0</v>
      </c>
      <c r="T733" s="107">
        <f>'[1]Tabella E Superiori'!S733</f>
        <v>0</v>
      </c>
      <c r="U733" s="107">
        <f>'[1]Tabella E Superiori'!T733</f>
        <v>0</v>
      </c>
      <c r="V733" s="107">
        <f>'[1]Tabella E Superiori'!U733</f>
        <v>0</v>
      </c>
      <c r="W733" s="107">
        <f>'[1]Tabella E Superiori'!V733</f>
        <v>0</v>
      </c>
      <c r="X733" s="107">
        <f>'[1]Tabella E Superiori'!W733</f>
        <v>0</v>
      </c>
      <c r="Y733" s="107">
        <f>'[1]Tabella E Superiori'!X733</f>
        <v>0</v>
      </c>
      <c r="Z733" s="107">
        <f>'[1]Tabella E Superiori'!Y733</f>
        <v>0</v>
      </c>
      <c r="AA733" s="107">
        <f>'[1]Tabella E Superiori'!Z733</f>
        <v>0</v>
      </c>
    </row>
    <row r="734" spans="1:27" hidden="1">
      <c r="A734" s="92">
        <f t="shared" si="22"/>
        <v>0</v>
      </c>
      <c r="B734" s="107">
        <f>'[1]Tabella E Superiori'!A734</f>
        <v>0</v>
      </c>
      <c r="C734" s="107">
        <f>'[1]Tabella E Superiori'!B734</f>
        <v>0</v>
      </c>
      <c r="D734" s="107">
        <f>'[1]Tabella E Superiori'!C734</f>
        <v>0</v>
      </c>
      <c r="E734" s="107">
        <f>'[1]Tabella E Superiori'!D734</f>
        <v>0</v>
      </c>
      <c r="F734" s="107">
        <f>'[1]Tabella E Superiori'!E734</f>
        <v>0</v>
      </c>
      <c r="G734" s="107">
        <f>'[1]Tabella E Superiori'!F734</f>
        <v>0</v>
      </c>
      <c r="H734" s="107">
        <f>'[1]Tabella E Superiori'!G734</f>
        <v>0</v>
      </c>
      <c r="I734" s="107">
        <f>'[1]Tabella E Superiori'!H734</f>
        <v>0</v>
      </c>
      <c r="J734" s="107">
        <f>'[1]Tabella E Superiori'!I734</f>
        <v>0</v>
      </c>
      <c r="K734" s="150">
        <f>'[1]Tabella E Superiori'!J734</f>
        <v>0</v>
      </c>
      <c r="L734" s="107">
        <f>'[1]Tabella E Superiori'!K734</f>
        <v>0</v>
      </c>
      <c r="M734" s="107">
        <f>'[1]Tabella E Superiori'!L734</f>
        <v>0</v>
      </c>
      <c r="N734" s="107">
        <f>'[1]Tabella E Superiori'!M734</f>
        <v>0</v>
      </c>
      <c r="O734" s="107">
        <f>'[1]Tabella E Superiori'!N734</f>
        <v>0</v>
      </c>
      <c r="P734" s="107">
        <f>'[1]Tabella E Superiori'!O734</f>
        <v>0</v>
      </c>
      <c r="Q734" s="107">
        <f>'[1]Tabella E Superiori'!P734</f>
        <v>0</v>
      </c>
      <c r="R734" s="107">
        <f>'[1]Tabella E Superiori'!Q734</f>
        <v>0</v>
      </c>
      <c r="S734" s="107">
        <f>'[1]Tabella E Superiori'!R734</f>
        <v>0</v>
      </c>
      <c r="T734" s="107">
        <f>'[1]Tabella E Superiori'!S734</f>
        <v>0</v>
      </c>
      <c r="U734" s="107">
        <f>'[1]Tabella E Superiori'!T734</f>
        <v>0</v>
      </c>
      <c r="V734" s="107">
        <f>'[1]Tabella E Superiori'!U734</f>
        <v>0</v>
      </c>
      <c r="W734" s="107">
        <f>'[1]Tabella E Superiori'!V734</f>
        <v>0</v>
      </c>
      <c r="X734" s="107">
        <f>'[1]Tabella E Superiori'!W734</f>
        <v>0</v>
      </c>
      <c r="Y734" s="107">
        <f>'[1]Tabella E Superiori'!X734</f>
        <v>0</v>
      </c>
      <c r="Z734" s="107">
        <f>'[1]Tabella E Superiori'!Y734</f>
        <v>0</v>
      </c>
      <c r="AA734" s="107">
        <f>'[1]Tabella E Superiori'!Z734</f>
        <v>0</v>
      </c>
    </row>
    <row r="735" spans="1:27" hidden="1">
      <c r="A735" s="92">
        <f t="shared" si="22"/>
        <v>0</v>
      </c>
      <c r="B735" s="107">
        <f>'[1]Tabella E Superiori'!A735</f>
        <v>0</v>
      </c>
      <c r="C735" s="107">
        <f>'[1]Tabella E Superiori'!B735</f>
        <v>0</v>
      </c>
      <c r="D735" s="107">
        <f>'[1]Tabella E Superiori'!C735</f>
        <v>0</v>
      </c>
      <c r="E735" s="107">
        <f>'[1]Tabella E Superiori'!D735</f>
        <v>0</v>
      </c>
      <c r="F735" s="107">
        <f>'[1]Tabella E Superiori'!E735</f>
        <v>0</v>
      </c>
      <c r="G735" s="107">
        <f>'[1]Tabella E Superiori'!F735</f>
        <v>0</v>
      </c>
      <c r="H735" s="107">
        <f>'[1]Tabella E Superiori'!G735</f>
        <v>0</v>
      </c>
      <c r="I735" s="107">
        <f>'[1]Tabella E Superiori'!H735</f>
        <v>0</v>
      </c>
      <c r="J735" s="107">
        <f>'[1]Tabella E Superiori'!I735</f>
        <v>0</v>
      </c>
      <c r="K735" s="150">
        <f>'[1]Tabella E Superiori'!J735</f>
        <v>0</v>
      </c>
      <c r="L735" s="107">
        <f>'[1]Tabella E Superiori'!K735</f>
        <v>0</v>
      </c>
      <c r="M735" s="107">
        <f>'[1]Tabella E Superiori'!L735</f>
        <v>0</v>
      </c>
      <c r="N735" s="107">
        <f>'[1]Tabella E Superiori'!M735</f>
        <v>0</v>
      </c>
      <c r="O735" s="107">
        <f>'[1]Tabella E Superiori'!N735</f>
        <v>0</v>
      </c>
      <c r="P735" s="107">
        <f>'[1]Tabella E Superiori'!O735</f>
        <v>0</v>
      </c>
      <c r="Q735" s="107">
        <f>'[1]Tabella E Superiori'!P735</f>
        <v>0</v>
      </c>
      <c r="R735" s="107">
        <f>'[1]Tabella E Superiori'!Q735</f>
        <v>0</v>
      </c>
      <c r="S735" s="107">
        <f>'[1]Tabella E Superiori'!R735</f>
        <v>0</v>
      </c>
      <c r="T735" s="107">
        <f>'[1]Tabella E Superiori'!S735</f>
        <v>0</v>
      </c>
      <c r="U735" s="107">
        <f>'[1]Tabella E Superiori'!T735</f>
        <v>0</v>
      </c>
      <c r="V735" s="107">
        <f>'[1]Tabella E Superiori'!U735</f>
        <v>0</v>
      </c>
      <c r="W735" s="107">
        <f>'[1]Tabella E Superiori'!V735</f>
        <v>0</v>
      </c>
      <c r="X735" s="107">
        <f>'[1]Tabella E Superiori'!W735</f>
        <v>0</v>
      </c>
      <c r="Y735" s="107">
        <f>'[1]Tabella E Superiori'!X735</f>
        <v>0</v>
      </c>
      <c r="Z735" s="107">
        <f>'[1]Tabella E Superiori'!Y735</f>
        <v>0</v>
      </c>
      <c r="AA735" s="107">
        <f>'[1]Tabella E Superiori'!Z735</f>
        <v>0</v>
      </c>
    </row>
    <row r="736" spans="1:27" hidden="1">
      <c r="A736" s="92">
        <f t="shared" si="22"/>
        <v>0</v>
      </c>
      <c r="B736" s="107">
        <f>'[1]Tabella E Superiori'!A736</f>
        <v>0</v>
      </c>
      <c r="C736" s="107">
        <f>'[1]Tabella E Superiori'!B736</f>
        <v>0</v>
      </c>
      <c r="D736" s="107">
        <f>'[1]Tabella E Superiori'!C736</f>
        <v>0</v>
      </c>
      <c r="E736" s="107">
        <f>'[1]Tabella E Superiori'!D736</f>
        <v>0</v>
      </c>
      <c r="F736" s="107">
        <f>'[1]Tabella E Superiori'!E736</f>
        <v>0</v>
      </c>
      <c r="G736" s="107">
        <f>'[1]Tabella E Superiori'!F736</f>
        <v>0</v>
      </c>
      <c r="H736" s="107">
        <f>'[1]Tabella E Superiori'!G736</f>
        <v>0</v>
      </c>
      <c r="I736" s="107">
        <f>'[1]Tabella E Superiori'!H736</f>
        <v>0</v>
      </c>
      <c r="J736" s="107">
        <f>'[1]Tabella E Superiori'!I736</f>
        <v>0</v>
      </c>
      <c r="K736" s="150">
        <f>'[1]Tabella E Superiori'!J736</f>
        <v>0</v>
      </c>
      <c r="L736" s="107">
        <f>'[1]Tabella E Superiori'!K736</f>
        <v>0</v>
      </c>
      <c r="M736" s="107">
        <f>'[1]Tabella E Superiori'!L736</f>
        <v>0</v>
      </c>
      <c r="N736" s="107">
        <f>'[1]Tabella E Superiori'!M736</f>
        <v>0</v>
      </c>
      <c r="O736" s="107">
        <f>'[1]Tabella E Superiori'!N736</f>
        <v>0</v>
      </c>
      <c r="P736" s="107">
        <f>'[1]Tabella E Superiori'!O736</f>
        <v>0</v>
      </c>
      <c r="Q736" s="107">
        <f>'[1]Tabella E Superiori'!P736</f>
        <v>0</v>
      </c>
      <c r="R736" s="107">
        <f>'[1]Tabella E Superiori'!Q736</f>
        <v>0</v>
      </c>
      <c r="S736" s="107">
        <f>'[1]Tabella E Superiori'!R736</f>
        <v>0</v>
      </c>
      <c r="T736" s="107">
        <f>'[1]Tabella E Superiori'!S736</f>
        <v>0</v>
      </c>
      <c r="U736" s="107">
        <f>'[1]Tabella E Superiori'!T736</f>
        <v>0</v>
      </c>
      <c r="V736" s="107">
        <f>'[1]Tabella E Superiori'!U736</f>
        <v>0</v>
      </c>
      <c r="W736" s="107">
        <f>'[1]Tabella E Superiori'!V736</f>
        <v>0</v>
      </c>
      <c r="X736" s="107">
        <f>'[1]Tabella E Superiori'!W736</f>
        <v>0</v>
      </c>
      <c r="Y736" s="107">
        <f>'[1]Tabella E Superiori'!X736</f>
        <v>0</v>
      </c>
      <c r="Z736" s="107">
        <f>'[1]Tabella E Superiori'!Y736</f>
        <v>0</v>
      </c>
      <c r="AA736" s="107">
        <f>'[1]Tabella E Superiori'!Z736</f>
        <v>0</v>
      </c>
    </row>
    <row r="737" spans="1:27" hidden="1">
      <c r="A737" s="92">
        <f t="shared" si="22"/>
        <v>0</v>
      </c>
      <c r="B737" s="107">
        <f>'[1]Tabella E Superiori'!A737</f>
        <v>0</v>
      </c>
      <c r="C737" s="107">
        <f>'[1]Tabella E Superiori'!B737</f>
        <v>0</v>
      </c>
      <c r="D737" s="107">
        <f>'[1]Tabella E Superiori'!C737</f>
        <v>0</v>
      </c>
      <c r="E737" s="107">
        <f>'[1]Tabella E Superiori'!D737</f>
        <v>0</v>
      </c>
      <c r="F737" s="107">
        <f>'[1]Tabella E Superiori'!E737</f>
        <v>0</v>
      </c>
      <c r="G737" s="107">
        <f>'[1]Tabella E Superiori'!F737</f>
        <v>0</v>
      </c>
      <c r="H737" s="107">
        <f>'[1]Tabella E Superiori'!G737</f>
        <v>0</v>
      </c>
      <c r="I737" s="107">
        <f>'[1]Tabella E Superiori'!H737</f>
        <v>0</v>
      </c>
      <c r="J737" s="107">
        <f>'[1]Tabella E Superiori'!I737</f>
        <v>0</v>
      </c>
      <c r="K737" s="150">
        <f>'[1]Tabella E Superiori'!J737</f>
        <v>0</v>
      </c>
      <c r="L737" s="107">
        <f>'[1]Tabella E Superiori'!K737</f>
        <v>0</v>
      </c>
      <c r="M737" s="107">
        <f>'[1]Tabella E Superiori'!L737</f>
        <v>0</v>
      </c>
      <c r="N737" s="107">
        <f>'[1]Tabella E Superiori'!M737</f>
        <v>0</v>
      </c>
      <c r="O737" s="107">
        <f>'[1]Tabella E Superiori'!N737</f>
        <v>0</v>
      </c>
      <c r="P737" s="107">
        <f>'[1]Tabella E Superiori'!O737</f>
        <v>0</v>
      </c>
      <c r="Q737" s="107">
        <f>'[1]Tabella E Superiori'!P737</f>
        <v>0</v>
      </c>
      <c r="R737" s="107">
        <f>'[1]Tabella E Superiori'!Q737</f>
        <v>0</v>
      </c>
      <c r="S737" s="107">
        <f>'[1]Tabella E Superiori'!R737</f>
        <v>0</v>
      </c>
      <c r="T737" s="107">
        <f>'[1]Tabella E Superiori'!S737</f>
        <v>0</v>
      </c>
      <c r="U737" s="107">
        <f>'[1]Tabella E Superiori'!T737</f>
        <v>0</v>
      </c>
      <c r="V737" s="107">
        <f>'[1]Tabella E Superiori'!U737</f>
        <v>0</v>
      </c>
      <c r="W737" s="107">
        <f>'[1]Tabella E Superiori'!V737</f>
        <v>0</v>
      </c>
      <c r="X737" s="107">
        <f>'[1]Tabella E Superiori'!W737</f>
        <v>0</v>
      </c>
      <c r="Y737" s="107">
        <f>'[1]Tabella E Superiori'!X737</f>
        <v>0</v>
      </c>
      <c r="Z737" s="107">
        <f>'[1]Tabella E Superiori'!Y737</f>
        <v>0</v>
      </c>
      <c r="AA737" s="107">
        <f>'[1]Tabella E Superiori'!Z737</f>
        <v>0</v>
      </c>
    </row>
    <row r="738" spans="1:27" hidden="1">
      <c r="A738" s="92">
        <f t="shared" si="22"/>
        <v>0</v>
      </c>
      <c r="B738" s="107">
        <f>'[1]Tabella E Superiori'!A738</f>
        <v>0</v>
      </c>
      <c r="C738" s="107">
        <f>'[1]Tabella E Superiori'!B738</f>
        <v>0</v>
      </c>
      <c r="D738" s="107">
        <f>'[1]Tabella E Superiori'!C738</f>
        <v>0</v>
      </c>
      <c r="E738" s="107">
        <f>'[1]Tabella E Superiori'!D738</f>
        <v>0</v>
      </c>
      <c r="F738" s="107">
        <f>'[1]Tabella E Superiori'!E738</f>
        <v>0</v>
      </c>
      <c r="G738" s="107">
        <f>'[1]Tabella E Superiori'!F738</f>
        <v>0</v>
      </c>
      <c r="H738" s="107">
        <f>'[1]Tabella E Superiori'!G738</f>
        <v>0</v>
      </c>
      <c r="I738" s="107">
        <f>'[1]Tabella E Superiori'!H738</f>
        <v>0</v>
      </c>
      <c r="J738" s="107">
        <f>'[1]Tabella E Superiori'!I738</f>
        <v>0</v>
      </c>
      <c r="K738" s="150">
        <f>'[1]Tabella E Superiori'!J738</f>
        <v>0</v>
      </c>
      <c r="L738" s="107">
        <f>'[1]Tabella E Superiori'!K738</f>
        <v>0</v>
      </c>
      <c r="M738" s="107">
        <f>'[1]Tabella E Superiori'!L738</f>
        <v>0</v>
      </c>
      <c r="N738" s="107">
        <f>'[1]Tabella E Superiori'!M738</f>
        <v>0</v>
      </c>
      <c r="O738" s="107">
        <f>'[1]Tabella E Superiori'!N738</f>
        <v>0</v>
      </c>
      <c r="P738" s="107">
        <f>'[1]Tabella E Superiori'!O738</f>
        <v>0</v>
      </c>
      <c r="Q738" s="107">
        <f>'[1]Tabella E Superiori'!P738</f>
        <v>0</v>
      </c>
      <c r="R738" s="107">
        <f>'[1]Tabella E Superiori'!Q738</f>
        <v>0</v>
      </c>
      <c r="S738" s="107">
        <f>'[1]Tabella E Superiori'!R738</f>
        <v>0</v>
      </c>
      <c r="T738" s="107">
        <f>'[1]Tabella E Superiori'!S738</f>
        <v>0</v>
      </c>
      <c r="U738" s="107">
        <f>'[1]Tabella E Superiori'!T738</f>
        <v>0</v>
      </c>
      <c r="V738" s="107">
        <f>'[1]Tabella E Superiori'!U738</f>
        <v>0</v>
      </c>
      <c r="W738" s="107">
        <f>'[1]Tabella E Superiori'!V738</f>
        <v>0</v>
      </c>
      <c r="X738" s="107">
        <f>'[1]Tabella E Superiori'!W738</f>
        <v>0</v>
      </c>
      <c r="Y738" s="107">
        <f>'[1]Tabella E Superiori'!X738</f>
        <v>0</v>
      </c>
      <c r="Z738" s="107">
        <f>'[1]Tabella E Superiori'!Y738</f>
        <v>0</v>
      </c>
      <c r="AA738" s="107">
        <f>'[1]Tabella E Superiori'!Z738</f>
        <v>0</v>
      </c>
    </row>
    <row r="739" spans="1:27" hidden="1">
      <c r="A739" s="92">
        <f t="shared" si="22"/>
        <v>0</v>
      </c>
      <c r="B739" s="107">
        <f>'[1]Tabella E Superiori'!A739</f>
        <v>0</v>
      </c>
      <c r="C739" s="107">
        <f>'[1]Tabella E Superiori'!B739</f>
        <v>0</v>
      </c>
      <c r="D739" s="107">
        <f>'[1]Tabella E Superiori'!C739</f>
        <v>0</v>
      </c>
      <c r="E739" s="107">
        <f>'[1]Tabella E Superiori'!D739</f>
        <v>0</v>
      </c>
      <c r="F739" s="107">
        <f>'[1]Tabella E Superiori'!E739</f>
        <v>0</v>
      </c>
      <c r="G739" s="107">
        <f>'[1]Tabella E Superiori'!F739</f>
        <v>0</v>
      </c>
      <c r="H739" s="107">
        <f>'[1]Tabella E Superiori'!G739</f>
        <v>0</v>
      </c>
      <c r="I739" s="107">
        <f>'[1]Tabella E Superiori'!H739</f>
        <v>0</v>
      </c>
      <c r="J739" s="107">
        <f>'[1]Tabella E Superiori'!I739</f>
        <v>0</v>
      </c>
      <c r="K739" s="150">
        <f>'[1]Tabella E Superiori'!J739</f>
        <v>0</v>
      </c>
      <c r="L739" s="107">
        <f>'[1]Tabella E Superiori'!K739</f>
        <v>0</v>
      </c>
      <c r="M739" s="107">
        <f>'[1]Tabella E Superiori'!L739</f>
        <v>0</v>
      </c>
      <c r="N739" s="107">
        <f>'[1]Tabella E Superiori'!M739</f>
        <v>0</v>
      </c>
      <c r="O739" s="107">
        <f>'[1]Tabella E Superiori'!N739</f>
        <v>0</v>
      </c>
      <c r="P739" s="107">
        <f>'[1]Tabella E Superiori'!O739</f>
        <v>0</v>
      </c>
      <c r="Q739" s="107">
        <f>'[1]Tabella E Superiori'!P739</f>
        <v>0</v>
      </c>
      <c r="R739" s="107">
        <f>'[1]Tabella E Superiori'!Q739</f>
        <v>0</v>
      </c>
      <c r="S739" s="107">
        <f>'[1]Tabella E Superiori'!R739</f>
        <v>0</v>
      </c>
      <c r="T739" s="107">
        <f>'[1]Tabella E Superiori'!S739</f>
        <v>0</v>
      </c>
      <c r="U739" s="107">
        <f>'[1]Tabella E Superiori'!T739</f>
        <v>0</v>
      </c>
      <c r="V739" s="107">
        <f>'[1]Tabella E Superiori'!U739</f>
        <v>0</v>
      </c>
      <c r="W739" s="107">
        <f>'[1]Tabella E Superiori'!V739</f>
        <v>0</v>
      </c>
      <c r="X739" s="107">
        <f>'[1]Tabella E Superiori'!W739</f>
        <v>0</v>
      </c>
      <c r="Y739" s="107">
        <f>'[1]Tabella E Superiori'!X739</f>
        <v>0</v>
      </c>
      <c r="Z739" s="107">
        <f>'[1]Tabella E Superiori'!Y739</f>
        <v>0</v>
      </c>
      <c r="AA739" s="107">
        <f>'[1]Tabella E Superiori'!Z739</f>
        <v>0</v>
      </c>
    </row>
    <row r="740" spans="1:27" hidden="1">
      <c r="A740" s="92">
        <f t="shared" si="22"/>
        <v>0</v>
      </c>
      <c r="B740" s="107">
        <f>'[1]Tabella E Superiori'!A740</f>
        <v>0</v>
      </c>
      <c r="C740" s="107">
        <f>'[1]Tabella E Superiori'!B740</f>
        <v>0</v>
      </c>
      <c r="D740" s="107">
        <f>'[1]Tabella E Superiori'!C740</f>
        <v>0</v>
      </c>
      <c r="E740" s="107">
        <f>'[1]Tabella E Superiori'!D740</f>
        <v>0</v>
      </c>
      <c r="F740" s="107">
        <f>'[1]Tabella E Superiori'!E740</f>
        <v>0</v>
      </c>
      <c r="G740" s="107">
        <f>'[1]Tabella E Superiori'!F740</f>
        <v>0</v>
      </c>
      <c r="H740" s="107">
        <f>'[1]Tabella E Superiori'!G740</f>
        <v>0</v>
      </c>
      <c r="I740" s="107">
        <f>'[1]Tabella E Superiori'!H740</f>
        <v>0</v>
      </c>
      <c r="J740" s="107">
        <f>'[1]Tabella E Superiori'!I740</f>
        <v>0</v>
      </c>
      <c r="K740" s="150">
        <f>'[1]Tabella E Superiori'!J740</f>
        <v>0</v>
      </c>
      <c r="L740" s="107">
        <f>'[1]Tabella E Superiori'!K740</f>
        <v>0</v>
      </c>
      <c r="M740" s="107">
        <f>'[1]Tabella E Superiori'!L740</f>
        <v>0</v>
      </c>
      <c r="N740" s="107">
        <f>'[1]Tabella E Superiori'!M740</f>
        <v>0</v>
      </c>
      <c r="O740" s="107">
        <f>'[1]Tabella E Superiori'!N740</f>
        <v>0</v>
      </c>
      <c r="P740" s="107">
        <f>'[1]Tabella E Superiori'!O740</f>
        <v>0</v>
      </c>
      <c r="Q740" s="107">
        <f>'[1]Tabella E Superiori'!P740</f>
        <v>0</v>
      </c>
      <c r="R740" s="107">
        <f>'[1]Tabella E Superiori'!Q740</f>
        <v>0</v>
      </c>
      <c r="S740" s="107">
        <f>'[1]Tabella E Superiori'!R740</f>
        <v>0</v>
      </c>
      <c r="T740" s="107">
        <f>'[1]Tabella E Superiori'!S740</f>
        <v>0</v>
      </c>
      <c r="U740" s="107">
        <f>'[1]Tabella E Superiori'!T740</f>
        <v>0</v>
      </c>
      <c r="V740" s="107">
        <f>'[1]Tabella E Superiori'!U740</f>
        <v>0</v>
      </c>
      <c r="W740" s="107">
        <f>'[1]Tabella E Superiori'!V740</f>
        <v>0</v>
      </c>
      <c r="X740" s="107">
        <f>'[1]Tabella E Superiori'!W740</f>
        <v>0</v>
      </c>
      <c r="Y740" s="107">
        <f>'[1]Tabella E Superiori'!X740</f>
        <v>0</v>
      </c>
      <c r="Z740" s="107">
        <f>'[1]Tabella E Superiori'!Y740</f>
        <v>0</v>
      </c>
      <c r="AA740" s="107">
        <f>'[1]Tabella E Superiori'!Z740</f>
        <v>0</v>
      </c>
    </row>
    <row r="741" spans="1:27" hidden="1">
      <c r="A741" s="92">
        <f t="shared" si="22"/>
        <v>0</v>
      </c>
      <c r="B741" s="107">
        <f>'[1]Tabella E Superiori'!A741</f>
        <v>0</v>
      </c>
      <c r="C741" s="107">
        <f>'[1]Tabella E Superiori'!B741</f>
        <v>0</v>
      </c>
      <c r="D741" s="107">
        <f>'[1]Tabella E Superiori'!C741</f>
        <v>0</v>
      </c>
      <c r="E741" s="107">
        <f>'[1]Tabella E Superiori'!D741</f>
        <v>0</v>
      </c>
      <c r="F741" s="107">
        <f>'[1]Tabella E Superiori'!E741</f>
        <v>0</v>
      </c>
      <c r="G741" s="107">
        <f>'[1]Tabella E Superiori'!F741</f>
        <v>0</v>
      </c>
      <c r="H741" s="107">
        <f>'[1]Tabella E Superiori'!G741</f>
        <v>0</v>
      </c>
      <c r="I741" s="107">
        <f>'[1]Tabella E Superiori'!H741</f>
        <v>0</v>
      </c>
      <c r="J741" s="107">
        <f>'[1]Tabella E Superiori'!I741</f>
        <v>0</v>
      </c>
      <c r="K741" s="150">
        <f>'[1]Tabella E Superiori'!J741</f>
        <v>0</v>
      </c>
      <c r="L741" s="107">
        <f>'[1]Tabella E Superiori'!K741</f>
        <v>0</v>
      </c>
      <c r="M741" s="107">
        <f>'[1]Tabella E Superiori'!L741</f>
        <v>0</v>
      </c>
      <c r="N741" s="107">
        <f>'[1]Tabella E Superiori'!M741</f>
        <v>0</v>
      </c>
      <c r="O741" s="107">
        <f>'[1]Tabella E Superiori'!N741</f>
        <v>0</v>
      </c>
      <c r="P741" s="107">
        <f>'[1]Tabella E Superiori'!O741</f>
        <v>0</v>
      </c>
      <c r="Q741" s="107">
        <f>'[1]Tabella E Superiori'!P741</f>
        <v>0</v>
      </c>
      <c r="R741" s="107">
        <f>'[1]Tabella E Superiori'!Q741</f>
        <v>0</v>
      </c>
      <c r="S741" s="107">
        <f>'[1]Tabella E Superiori'!R741</f>
        <v>0</v>
      </c>
      <c r="T741" s="107">
        <f>'[1]Tabella E Superiori'!S741</f>
        <v>0</v>
      </c>
      <c r="U741" s="107">
        <f>'[1]Tabella E Superiori'!T741</f>
        <v>0</v>
      </c>
      <c r="V741" s="107">
        <f>'[1]Tabella E Superiori'!U741</f>
        <v>0</v>
      </c>
      <c r="W741" s="107">
        <f>'[1]Tabella E Superiori'!V741</f>
        <v>0</v>
      </c>
      <c r="X741" s="107">
        <f>'[1]Tabella E Superiori'!W741</f>
        <v>0</v>
      </c>
      <c r="Y741" s="107">
        <f>'[1]Tabella E Superiori'!X741</f>
        <v>0</v>
      </c>
      <c r="Z741" s="107">
        <f>'[1]Tabella E Superiori'!Y741</f>
        <v>0</v>
      </c>
      <c r="AA741" s="107">
        <f>'[1]Tabella E Superiori'!Z741</f>
        <v>0</v>
      </c>
    </row>
    <row r="742" spans="1:27" hidden="1">
      <c r="A742" s="92">
        <f t="shared" si="22"/>
        <v>0</v>
      </c>
      <c r="B742" s="107">
        <f>'[1]Tabella E Superiori'!A742</f>
        <v>0</v>
      </c>
      <c r="C742" s="107">
        <f>'[1]Tabella E Superiori'!B742</f>
        <v>0</v>
      </c>
      <c r="D742" s="107">
        <f>'[1]Tabella E Superiori'!C742</f>
        <v>0</v>
      </c>
      <c r="E742" s="107">
        <f>'[1]Tabella E Superiori'!D742</f>
        <v>0</v>
      </c>
      <c r="F742" s="107">
        <f>'[1]Tabella E Superiori'!E742</f>
        <v>0</v>
      </c>
      <c r="G742" s="107">
        <f>'[1]Tabella E Superiori'!F742</f>
        <v>0</v>
      </c>
      <c r="H742" s="107">
        <f>'[1]Tabella E Superiori'!G742</f>
        <v>0</v>
      </c>
      <c r="I742" s="107">
        <f>'[1]Tabella E Superiori'!H742</f>
        <v>0</v>
      </c>
      <c r="J742" s="107">
        <f>'[1]Tabella E Superiori'!I742</f>
        <v>0</v>
      </c>
      <c r="K742" s="150">
        <f>'[1]Tabella E Superiori'!J742</f>
        <v>0</v>
      </c>
      <c r="L742" s="107">
        <f>'[1]Tabella E Superiori'!K742</f>
        <v>0</v>
      </c>
      <c r="M742" s="107">
        <f>'[1]Tabella E Superiori'!L742</f>
        <v>0</v>
      </c>
      <c r="N742" s="107">
        <f>'[1]Tabella E Superiori'!M742</f>
        <v>0</v>
      </c>
      <c r="O742" s="107">
        <f>'[1]Tabella E Superiori'!N742</f>
        <v>0</v>
      </c>
      <c r="P742" s="107">
        <f>'[1]Tabella E Superiori'!O742</f>
        <v>0</v>
      </c>
      <c r="Q742" s="107">
        <f>'[1]Tabella E Superiori'!P742</f>
        <v>0</v>
      </c>
      <c r="R742" s="107">
        <f>'[1]Tabella E Superiori'!Q742</f>
        <v>0</v>
      </c>
      <c r="S742" s="107">
        <f>'[1]Tabella E Superiori'!R742</f>
        <v>0</v>
      </c>
      <c r="T742" s="107">
        <f>'[1]Tabella E Superiori'!S742</f>
        <v>0</v>
      </c>
      <c r="U742" s="107">
        <f>'[1]Tabella E Superiori'!T742</f>
        <v>0</v>
      </c>
      <c r="V742" s="107">
        <f>'[1]Tabella E Superiori'!U742</f>
        <v>0</v>
      </c>
      <c r="W742" s="107">
        <f>'[1]Tabella E Superiori'!V742</f>
        <v>0</v>
      </c>
      <c r="X742" s="107">
        <f>'[1]Tabella E Superiori'!W742</f>
        <v>0</v>
      </c>
      <c r="Y742" s="107">
        <f>'[1]Tabella E Superiori'!X742</f>
        <v>0</v>
      </c>
      <c r="Z742" s="107">
        <f>'[1]Tabella E Superiori'!Y742</f>
        <v>0</v>
      </c>
      <c r="AA742" s="107">
        <f>'[1]Tabella E Superiori'!Z742</f>
        <v>0</v>
      </c>
    </row>
    <row r="743" spans="1:27" hidden="1">
      <c r="A743" s="92">
        <f t="shared" si="22"/>
        <v>0</v>
      </c>
      <c r="B743" s="107">
        <f>'[1]Tabella E Superiori'!A743</f>
        <v>0</v>
      </c>
      <c r="C743" s="107">
        <f>'[1]Tabella E Superiori'!B743</f>
        <v>0</v>
      </c>
      <c r="D743" s="107">
        <f>'[1]Tabella E Superiori'!C743</f>
        <v>0</v>
      </c>
      <c r="E743" s="107">
        <f>'[1]Tabella E Superiori'!D743</f>
        <v>0</v>
      </c>
      <c r="F743" s="107">
        <f>'[1]Tabella E Superiori'!E743</f>
        <v>0</v>
      </c>
      <c r="G743" s="107">
        <f>'[1]Tabella E Superiori'!F743</f>
        <v>0</v>
      </c>
      <c r="H743" s="107">
        <f>'[1]Tabella E Superiori'!G743</f>
        <v>0</v>
      </c>
      <c r="I743" s="107">
        <f>'[1]Tabella E Superiori'!H743</f>
        <v>0</v>
      </c>
      <c r="J743" s="107">
        <f>'[1]Tabella E Superiori'!I743</f>
        <v>0</v>
      </c>
      <c r="K743" s="150">
        <f>'[1]Tabella E Superiori'!J743</f>
        <v>0</v>
      </c>
      <c r="L743" s="107">
        <f>'[1]Tabella E Superiori'!K743</f>
        <v>0</v>
      </c>
      <c r="M743" s="107">
        <f>'[1]Tabella E Superiori'!L743</f>
        <v>0</v>
      </c>
      <c r="N743" s="107">
        <f>'[1]Tabella E Superiori'!M743</f>
        <v>0</v>
      </c>
      <c r="O743" s="107">
        <f>'[1]Tabella E Superiori'!N743</f>
        <v>0</v>
      </c>
      <c r="P743" s="107">
        <f>'[1]Tabella E Superiori'!O743</f>
        <v>0</v>
      </c>
      <c r="Q743" s="107">
        <f>'[1]Tabella E Superiori'!P743</f>
        <v>0</v>
      </c>
      <c r="R743" s="107">
        <f>'[1]Tabella E Superiori'!Q743</f>
        <v>0</v>
      </c>
      <c r="S743" s="107">
        <f>'[1]Tabella E Superiori'!R743</f>
        <v>0</v>
      </c>
      <c r="T743" s="107">
        <f>'[1]Tabella E Superiori'!S743</f>
        <v>0</v>
      </c>
      <c r="U743" s="107">
        <f>'[1]Tabella E Superiori'!T743</f>
        <v>0</v>
      </c>
      <c r="V743" s="107">
        <f>'[1]Tabella E Superiori'!U743</f>
        <v>0</v>
      </c>
      <c r="W743" s="107">
        <f>'[1]Tabella E Superiori'!V743</f>
        <v>0</v>
      </c>
      <c r="X743" s="107">
        <f>'[1]Tabella E Superiori'!W743</f>
        <v>0</v>
      </c>
      <c r="Y743" s="107">
        <f>'[1]Tabella E Superiori'!X743</f>
        <v>0</v>
      </c>
      <c r="Z743" s="107">
        <f>'[1]Tabella E Superiori'!Y743</f>
        <v>0</v>
      </c>
      <c r="AA743" s="107">
        <f>'[1]Tabella E Superiori'!Z743</f>
        <v>0</v>
      </c>
    </row>
    <row r="744" spans="1:27" hidden="1">
      <c r="A744" s="92">
        <f t="shared" si="22"/>
        <v>0</v>
      </c>
      <c r="B744" s="107">
        <f>'[1]Tabella E Superiori'!A744</f>
        <v>0</v>
      </c>
      <c r="C744" s="107">
        <f>'[1]Tabella E Superiori'!B744</f>
        <v>0</v>
      </c>
      <c r="D744" s="107">
        <f>'[1]Tabella E Superiori'!C744</f>
        <v>0</v>
      </c>
      <c r="E744" s="107">
        <f>'[1]Tabella E Superiori'!D744</f>
        <v>0</v>
      </c>
      <c r="F744" s="107">
        <f>'[1]Tabella E Superiori'!E744</f>
        <v>0</v>
      </c>
      <c r="G744" s="107">
        <f>'[1]Tabella E Superiori'!F744</f>
        <v>0</v>
      </c>
      <c r="H744" s="107">
        <f>'[1]Tabella E Superiori'!G744</f>
        <v>0</v>
      </c>
      <c r="I744" s="107">
        <f>'[1]Tabella E Superiori'!H744</f>
        <v>0</v>
      </c>
      <c r="J744" s="107">
        <f>'[1]Tabella E Superiori'!I744</f>
        <v>0</v>
      </c>
      <c r="K744" s="150">
        <f>'[1]Tabella E Superiori'!J744</f>
        <v>0</v>
      </c>
      <c r="L744" s="107">
        <f>'[1]Tabella E Superiori'!K744</f>
        <v>0</v>
      </c>
      <c r="M744" s="107">
        <f>'[1]Tabella E Superiori'!L744</f>
        <v>0</v>
      </c>
      <c r="N744" s="107">
        <f>'[1]Tabella E Superiori'!M744</f>
        <v>0</v>
      </c>
      <c r="O744" s="107">
        <f>'[1]Tabella E Superiori'!N744</f>
        <v>0</v>
      </c>
      <c r="P744" s="107">
        <f>'[1]Tabella E Superiori'!O744</f>
        <v>0</v>
      </c>
      <c r="Q744" s="107">
        <f>'[1]Tabella E Superiori'!P744</f>
        <v>0</v>
      </c>
      <c r="R744" s="107">
        <f>'[1]Tabella E Superiori'!Q744</f>
        <v>0</v>
      </c>
      <c r="S744" s="107">
        <f>'[1]Tabella E Superiori'!R744</f>
        <v>0</v>
      </c>
      <c r="T744" s="107">
        <f>'[1]Tabella E Superiori'!S744</f>
        <v>0</v>
      </c>
      <c r="U744" s="107">
        <f>'[1]Tabella E Superiori'!T744</f>
        <v>0</v>
      </c>
      <c r="V744" s="107">
        <f>'[1]Tabella E Superiori'!U744</f>
        <v>0</v>
      </c>
      <c r="W744" s="107">
        <f>'[1]Tabella E Superiori'!V744</f>
        <v>0</v>
      </c>
      <c r="X744" s="107">
        <f>'[1]Tabella E Superiori'!W744</f>
        <v>0</v>
      </c>
      <c r="Y744" s="107">
        <f>'[1]Tabella E Superiori'!X744</f>
        <v>0</v>
      </c>
      <c r="Z744" s="107">
        <f>'[1]Tabella E Superiori'!Y744</f>
        <v>0</v>
      </c>
      <c r="AA744" s="107">
        <f>'[1]Tabella E Superiori'!Z744</f>
        <v>0</v>
      </c>
    </row>
    <row r="745" spans="1:27" hidden="1">
      <c r="A745" s="92">
        <f t="shared" si="22"/>
        <v>0</v>
      </c>
      <c r="B745" s="107">
        <f>'[1]Tabella E Superiori'!A745</f>
        <v>0</v>
      </c>
      <c r="C745" s="107">
        <f>'[1]Tabella E Superiori'!B745</f>
        <v>0</v>
      </c>
      <c r="D745" s="107">
        <f>'[1]Tabella E Superiori'!C745</f>
        <v>0</v>
      </c>
      <c r="E745" s="107">
        <f>'[1]Tabella E Superiori'!D745</f>
        <v>0</v>
      </c>
      <c r="F745" s="107">
        <f>'[1]Tabella E Superiori'!E745</f>
        <v>0</v>
      </c>
      <c r="G745" s="107">
        <f>'[1]Tabella E Superiori'!F745</f>
        <v>0</v>
      </c>
      <c r="H745" s="107">
        <f>'[1]Tabella E Superiori'!G745</f>
        <v>0</v>
      </c>
      <c r="I745" s="107">
        <f>'[1]Tabella E Superiori'!H745</f>
        <v>0</v>
      </c>
      <c r="J745" s="107">
        <f>'[1]Tabella E Superiori'!I745</f>
        <v>0</v>
      </c>
      <c r="K745" s="150">
        <f>'[1]Tabella E Superiori'!J745</f>
        <v>0</v>
      </c>
      <c r="L745" s="107">
        <f>'[1]Tabella E Superiori'!K745</f>
        <v>0</v>
      </c>
      <c r="M745" s="107">
        <f>'[1]Tabella E Superiori'!L745</f>
        <v>0</v>
      </c>
      <c r="N745" s="107">
        <f>'[1]Tabella E Superiori'!M745</f>
        <v>0</v>
      </c>
      <c r="O745" s="107">
        <f>'[1]Tabella E Superiori'!N745</f>
        <v>0</v>
      </c>
      <c r="P745" s="107">
        <f>'[1]Tabella E Superiori'!O745</f>
        <v>0</v>
      </c>
      <c r="Q745" s="107">
        <f>'[1]Tabella E Superiori'!P745</f>
        <v>0</v>
      </c>
      <c r="R745" s="107">
        <f>'[1]Tabella E Superiori'!Q745</f>
        <v>0</v>
      </c>
      <c r="S745" s="107">
        <f>'[1]Tabella E Superiori'!R745</f>
        <v>0</v>
      </c>
      <c r="T745" s="107">
        <f>'[1]Tabella E Superiori'!S745</f>
        <v>0</v>
      </c>
      <c r="U745" s="107">
        <f>'[1]Tabella E Superiori'!T745</f>
        <v>0</v>
      </c>
      <c r="V745" s="107">
        <f>'[1]Tabella E Superiori'!U745</f>
        <v>0</v>
      </c>
      <c r="W745" s="107">
        <f>'[1]Tabella E Superiori'!V745</f>
        <v>0</v>
      </c>
      <c r="X745" s="107">
        <f>'[1]Tabella E Superiori'!W745</f>
        <v>0</v>
      </c>
      <c r="Y745" s="107">
        <f>'[1]Tabella E Superiori'!X745</f>
        <v>0</v>
      </c>
      <c r="Z745" s="107">
        <f>'[1]Tabella E Superiori'!Y745</f>
        <v>0</v>
      </c>
      <c r="AA745" s="107">
        <f>'[1]Tabella E Superiori'!Z745</f>
        <v>0</v>
      </c>
    </row>
    <row r="746" spans="1:27" hidden="1">
      <c r="A746" s="92">
        <f t="shared" si="22"/>
        <v>0</v>
      </c>
      <c r="B746" s="107">
        <f>'[1]Tabella E Superiori'!A746</f>
        <v>0</v>
      </c>
      <c r="C746" s="107">
        <f>'[1]Tabella E Superiori'!B746</f>
        <v>0</v>
      </c>
      <c r="D746" s="107">
        <f>'[1]Tabella E Superiori'!C746</f>
        <v>0</v>
      </c>
      <c r="E746" s="107">
        <f>'[1]Tabella E Superiori'!D746</f>
        <v>0</v>
      </c>
      <c r="F746" s="107">
        <f>'[1]Tabella E Superiori'!E746</f>
        <v>0</v>
      </c>
      <c r="G746" s="107">
        <f>'[1]Tabella E Superiori'!F746</f>
        <v>0</v>
      </c>
      <c r="H746" s="107">
        <f>'[1]Tabella E Superiori'!G746</f>
        <v>0</v>
      </c>
      <c r="I746" s="107">
        <f>'[1]Tabella E Superiori'!H746</f>
        <v>0</v>
      </c>
      <c r="J746" s="107">
        <f>'[1]Tabella E Superiori'!I746</f>
        <v>0</v>
      </c>
      <c r="K746" s="150">
        <f>'[1]Tabella E Superiori'!J746</f>
        <v>0</v>
      </c>
      <c r="L746" s="107">
        <f>'[1]Tabella E Superiori'!K746</f>
        <v>0</v>
      </c>
      <c r="M746" s="107">
        <f>'[1]Tabella E Superiori'!L746</f>
        <v>0</v>
      </c>
      <c r="N746" s="107">
        <f>'[1]Tabella E Superiori'!M746</f>
        <v>0</v>
      </c>
      <c r="O746" s="107">
        <f>'[1]Tabella E Superiori'!N746</f>
        <v>0</v>
      </c>
      <c r="P746" s="107">
        <f>'[1]Tabella E Superiori'!O746</f>
        <v>0</v>
      </c>
      <c r="Q746" s="107">
        <f>'[1]Tabella E Superiori'!P746</f>
        <v>0</v>
      </c>
      <c r="R746" s="107">
        <f>'[1]Tabella E Superiori'!Q746</f>
        <v>0</v>
      </c>
      <c r="S746" s="107">
        <f>'[1]Tabella E Superiori'!R746</f>
        <v>0</v>
      </c>
      <c r="T746" s="107">
        <f>'[1]Tabella E Superiori'!S746</f>
        <v>0</v>
      </c>
      <c r="U746" s="107">
        <f>'[1]Tabella E Superiori'!T746</f>
        <v>0</v>
      </c>
      <c r="V746" s="107">
        <f>'[1]Tabella E Superiori'!U746</f>
        <v>0</v>
      </c>
      <c r="W746" s="107">
        <f>'[1]Tabella E Superiori'!V746</f>
        <v>0</v>
      </c>
      <c r="X746" s="107">
        <f>'[1]Tabella E Superiori'!W746</f>
        <v>0</v>
      </c>
      <c r="Y746" s="107">
        <f>'[1]Tabella E Superiori'!X746</f>
        <v>0</v>
      </c>
      <c r="Z746" s="107">
        <f>'[1]Tabella E Superiori'!Y746</f>
        <v>0</v>
      </c>
      <c r="AA746" s="107">
        <f>'[1]Tabella E Superiori'!Z746</f>
        <v>0</v>
      </c>
    </row>
    <row r="747" spans="1:27" hidden="1">
      <c r="A747" s="92">
        <f t="shared" si="22"/>
        <v>0</v>
      </c>
      <c r="B747" s="107">
        <f>'[1]Tabella E Superiori'!A747</f>
        <v>0</v>
      </c>
      <c r="C747" s="107">
        <f>'[1]Tabella E Superiori'!B747</f>
        <v>0</v>
      </c>
      <c r="D747" s="107">
        <f>'[1]Tabella E Superiori'!C747</f>
        <v>0</v>
      </c>
      <c r="E747" s="107">
        <f>'[1]Tabella E Superiori'!D747</f>
        <v>0</v>
      </c>
      <c r="F747" s="107">
        <f>'[1]Tabella E Superiori'!E747</f>
        <v>0</v>
      </c>
      <c r="G747" s="107">
        <f>'[1]Tabella E Superiori'!F747</f>
        <v>0</v>
      </c>
      <c r="H747" s="107">
        <f>'[1]Tabella E Superiori'!G747</f>
        <v>0</v>
      </c>
      <c r="I747" s="107">
        <f>'[1]Tabella E Superiori'!H747</f>
        <v>0</v>
      </c>
      <c r="J747" s="107">
        <f>'[1]Tabella E Superiori'!I747</f>
        <v>0</v>
      </c>
      <c r="K747" s="150">
        <f>'[1]Tabella E Superiori'!J747</f>
        <v>0</v>
      </c>
      <c r="L747" s="107">
        <f>'[1]Tabella E Superiori'!K747</f>
        <v>0</v>
      </c>
      <c r="M747" s="107">
        <f>'[1]Tabella E Superiori'!L747</f>
        <v>0</v>
      </c>
      <c r="N747" s="107">
        <f>'[1]Tabella E Superiori'!M747</f>
        <v>0</v>
      </c>
      <c r="O747" s="107">
        <f>'[1]Tabella E Superiori'!N747</f>
        <v>0</v>
      </c>
      <c r="P747" s="107">
        <f>'[1]Tabella E Superiori'!O747</f>
        <v>0</v>
      </c>
      <c r="Q747" s="107">
        <f>'[1]Tabella E Superiori'!P747</f>
        <v>0</v>
      </c>
      <c r="R747" s="107">
        <f>'[1]Tabella E Superiori'!Q747</f>
        <v>0</v>
      </c>
      <c r="S747" s="107">
        <f>'[1]Tabella E Superiori'!R747</f>
        <v>0</v>
      </c>
      <c r="T747" s="107">
        <f>'[1]Tabella E Superiori'!S747</f>
        <v>0</v>
      </c>
      <c r="U747" s="107">
        <f>'[1]Tabella E Superiori'!T747</f>
        <v>0</v>
      </c>
      <c r="V747" s="107">
        <f>'[1]Tabella E Superiori'!U747</f>
        <v>0</v>
      </c>
      <c r="W747" s="107">
        <f>'[1]Tabella E Superiori'!V747</f>
        <v>0</v>
      </c>
      <c r="X747" s="107">
        <f>'[1]Tabella E Superiori'!W747</f>
        <v>0</v>
      </c>
      <c r="Y747" s="107">
        <f>'[1]Tabella E Superiori'!X747</f>
        <v>0</v>
      </c>
      <c r="Z747" s="107">
        <f>'[1]Tabella E Superiori'!Y747</f>
        <v>0</v>
      </c>
      <c r="AA747" s="107">
        <f>'[1]Tabella E Superiori'!Z747</f>
        <v>0</v>
      </c>
    </row>
    <row r="748" spans="1:27" hidden="1">
      <c r="A748" s="92">
        <f t="shared" si="22"/>
        <v>0</v>
      </c>
      <c r="B748" s="107">
        <f>'[1]Tabella E Superiori'!A748</f>
        <v>0</v>
      </c>
      <c r="C748" s="107">
        <f>'[1]Tabella E Superiori'!B748</f>
        <v>0</v>
      </c>
      <c r="D748" s="107">
        <f>'[1]Tabella E Superiori'!C748</f>
        <v>0</v>
      </c>
      <c r="E748" s="107">
        <f>'[1]Tabella E Superiori'!D748</f>
        <v>0</v>
      </c>
      <c r="F748" s="107">
        <f>'[1]Tabella E Superiori'!E748</f>
        <v>0</v>
      </c>
      <c r="G748" s="107">
        <f>'[1]Tabella E Superiori'!F748</f>
        <v>0</v>
      </c>
      <c r="H748" s="107">
        <f>'[1]Tabella E Superiori'!G748</f>
        <v>0</v>
      </c>
      <c r="I748" s="107">
        <f>'[1]Tabella E Superiori'!H748</f>
        <v>0</v>
      </c>
      <c r="J748" s="107">
        <f>'[1]Tabella E Superiori'!I748</f>
        <v>0</v>
      </c>
      <c r="K748" s="150">
        <f>'[1]Tabella E Superiori'!J748</f>
        <v>0</v>
      </c>
      <c r="L748" s="107">
        <f>'[1]Tabella E Superiori'!K748</f>
        <v>0</v>
      </c>
      <c r="M748" s="107">
        <f>'[1]Tabella E Superiori'!L748</f>
        <v>0</v>
      </c>
      <c r="N748" s="107">
        <f>'[1]Tabella E Superiori'!M748</f>
        <v>0</v>
      </c>
      <c r="O748" s="107">
        <f>'[1]Tabella E Superiori'!N748</f>
        <v>0</v>
      </c>
      <c r="P748" s="107">
        <f>'[1]Tabella E Superiori'!O748</f>
        <v>0</v>
      </c>
      <c r="Q748" s="107">
        <f>'[1]Tabella E Superiori'!P748</f>
        <v>0</v>
      </c>
      <c r="R748" s="107">
        <f>'[1]Tabella E Superiori'!Q748</f>
        <v>0</v>
      </c>
      <c r="S748" s="107">
        <f>'[1]Tabella E Superiori'!R748</f>
        <v>0</v>
      </c>
      <c r="T748" s="107">
        <f>'[1]Tabella E Superiori'!S748</f>
        <v>0</v>
      </c>
      <c r="U748" s="107">
        <f>'[1]Tabella E Superiori'!T748</f>
        <v>0</v>
      </c>
      <c r="V748" s="107">
        <f>'[1]Tabella E Superiori'!U748</f>
        <v>0</v>
      </c>
      <c r="W748" s="107">
        <f>'[1]Tabella E Superiori'!V748</f>
        <v>0</v>
      </c>
      <c r="X748" s="107">
        <f>'[1]Tabella E Superiori'!W748</f>
        <v>0</v>
      </c>
      <c r="Y748" s="107">
        <f>'[1]Tabella E Superiori'!X748</f>
        <v>0</v>
      </c>
      <c r="Z748" s="107">
        <f>'[1]Tabella E Superiori'!Y748</f>
        <v>0</v>
      </c>
      <c r="AA748" s="107">
        <f>'[1]Tabella E Superiori'!Z748</f>
        <v>0</v>
      </c>
    </row>
    <row r="749" spans="1:27" hidden="1">
      <c r="A749" s="92">
        <f t="shared" si="22"/>
        <v>0</v>
      </c>
      <c r="B749" s="107">
        <f>'[1]Tabella E Superiori'!A749</f>
        <v>0</v>
      </c>
      <c r="C749" s="107">
        <f>'[1]Tabella E Superiori'!B749</f>
        <v>0</v>
      </c>
      <c r="D749" s="107">
        <f>'[1]Tabella E Superiori'!C749</f>
        <v>0</v>
      </c>
      <c r="E749" s="107">
        <f>'[1]Tabella E Superiori'!D749</f>
        <v>0</v>
      </c>
      <c r="F749" s="107">
        <f>'[1]Tabella E Superiori'!E749</f>
        <v>0</v>
      </c>
      <c r="G749" s="107">
        <f>'[1]Tabella E Superiori'!F749</f>
        <v>0</v>
      </c>
      <c r="H749" s="107">
        <f>'[1]Tabella E Superiori'!G749</f>
        <v>0</v>
      </c>
      <c r="I749" s="107">
        <f>'[1]Tabella E Superiori'!H749</f>
        <v>0</v>
      </c>
      <c r="J749" s="107">
        <f>'[1]Tabella E Superiori'!I749</f>
        <v>0</v>
      </c>
      <c r="K749" s="150">
        <f>'[1]Tabella E Superiori'!J749</f>
        <v>0</v>
      </c>
      <c r="L749" s="107">
        <f>'[1]Tabella E Superiori'!K749</f>
        <v>0</v>
      </c>
      <c r="M749" s="107">
        <f>'[1]Tabella E Superiori'!L749</f>
        <v>0</v>
      </c>
      <c r="N749" s="107">
        <f>'[1]Tabella E Superiori'!M749</f>
        <v>0</v>
      </c>
      <c r="O749" s="107">
        <f>'[1]Tabella E Superiori'!N749</f>
        <v>0</v>
      </c>
      <c r="P749" s="107">
        <f>'[1]Tabella E Superiori'!O749</f>
        <v>0</v>
      </c>
      <c r="Q749" s="107">
        <f>'[1]Tabella E Superiori'!P749</f>
        <v>0</v>
      </c>
      <c r="R749" s="107">
        <f>'[1]Tabella E Superiori'!Q749</f>
        <v>0</v>
      </c>
      <c r="S749" s="107">
        <f>'[1]Tabella E Superiori'!R749</f>
        <v>0</v>
      </c>
      <c r="T749" s="107">
        <f>'[1]Tabella E Superiori'!S749</f>
        <v>0</v>
      </c>
      <c r="U749" s="107">
        <f>'[1]Tabella E Superiori'!T749</f>
        <v>0</v>
      </c>
      <c r="V749" s="107">
        <f>'[1]Tabella E Superiori'!U749</f>
        <v>0</v>
      </c>
      <c r="W749" s="107">
        <f>'[1]Tabella E Superiori'!V749</f>
        <v>0</v>
      </c>
      <c r="X749" s="107">
        <f>'[1]Tabella E Superiori'!W749</f>
        <v>0</v>
      </c>
      <c r="Y749" s="107">
        <f>'[1]Tabella E Superiori'!X749</f>
        <v>0</v>
      </c>
      <c r="Z749" s="107">
        <f>'[1]Tabella E Superiori'!Y749</f>
        <v>0</v>
      </c>
      <c r="AA749" s="107">
        <f>'[1]Tabella E Superiori'!Z749</f>
        <v>0</v>
      </c>
    </row>
    <row r="750" spans="1:27" hidden="1">
      <c r="A750" s="92">
        <f t="shared" si="22"/>
        <v>0</v>
      </c>
      <c r="B750" s="107">
        <f>'[1]Tabella E Superiori'!A750</f>
        <v>0</v>
      </c>
      <c r="C750" s="107">
        <f>'[1]Tabella E Superiori'!B750</f>
        <v>0</v>
      </c>
      <c r="D750" s="107">
        <f>'[1]Tabella E Superiori'!C750</f>
        <v>0</v>
      </c>
      <c r="E750" s="107">
        <f>'[1]Tabella E Superiori'!D750</f>
        <v>0</v>
      </c>
      <c r="F750" s="107">
        <f>'[1]Tabella E Superiori'!E750</f>
        <v>0</v>
      </c>
      <c r="G750" s="107">
        <f>'[1]Tabella E Superiori'!F750</f>
        <v>0</v>
      </c>
      <c r="H750" s="107">
        <f>'[1]Tabella E Superiori'!G750</f>
        <v>0</v>
      </c>
      <c r="I750" s="107">
        <f>'[1]Tabella E Superiori'!H750</f>
        <v>0</v>
      </c>
      <c r="J750" s="107">
        <f>'[1]Tabella E Superiori'!I750</f>
        <v>0</v>
      </c>
      <c r="K750" s="150">
        <f>'[1]Tabella E Superiori'!J750</f>
        <v>0</v>
      </c>
      <c r="L750" s="107">
        <f>'[1]Tabella E Superiori'!K750</f>
        <v>0</v>
      </c>
      <c r="M750" s="107">
        <f>'[1]Tabella E Superiori'!L750</f>
        <v>0</v>
      </c>
      <c r="N750" s="107">
        <f>'[1]Tabella E Superiori'!M750</f>
        <v>0</v>
      </c>
      <c r="O750" s="107">
        <f>'[1]Tabella E Superiori'!N750</f>
        <v>0</v>
      </c>
      <c r="P750" s="107">
        <f>'[1]Tabella E Superiori'!O750</f>
        <v>0</v>
      </c>
      <c r="Q750" s="107">
        <f>'[1]Tabella E Superiori'!P750</f>
        <v>0</v>
      </c>
      <c r="R750" s="107">
        <f>'[1]Tabella E Superiori'!Q750</f>
        <v>0</v>
      </c>
      <c r="S750" s="107">
        <f>'[1]Tabella E Superiori'!R750</f>
        <v>0</v>
      </c>
      <c r="T750" s="107">
        <f>'[1]Tabella E Superiori'!S750</f>
        <v>0</v>
      </c>
      <c r="U750" s="107">
        <f>'[1]Tabella E Superiori'!T750</f>
        <v>0</v>
      </c>
      <c r="V750" s="107">
        <f>'[1]Tabella E Superiori'!U750</f>
        <v>0</v>
      </c>
      <c r="W750" s="107">
        <f>'[1]Tabella E Superiori'!V750</f>
        <v>0</v>
      </c>
      <c r="X750" s="107">
        <f>'[1]Tabella E Superiori'!W750</f>
        <v>0</v>
      </c>
      <c r="Y750" s="107">
        <f>'[1]Tabella E Superiori'!X750</f>
        <v>0</v>
      </c>
      <c r="Z750" s="107">
        <f>'[1]Tabella E Superiori'!Y750</f>
        <v>0</v>
      </c>
      <c r="AA750" s="107">
        <f>'[1]Tabella E Superiori'!Z750</f>
        <v>0</v>
      </c>
    </row>
    <row r="751" spans="1:27" hidden="1">
      <c r="A751" s="92">
        <f t="shared" si="22"/>
        <v>0</v>
      </c>
      <c r="B751" s="107">
        <f>'[1]Tabella E Superiori'!A751</f>
        <v>0</v>
      </c>
      <c r="C751" s="107">
        <f>'[1]Tabella E Superiori'!B751</f>
        <v>0</v>
      </c>
      <c r="D751" s="107">
        <f>'[1]Tabella E Superiori'!C751</f>
        <v>0</v>
      </c>
      <c r="E751" s="107">
        <f>'[1]Tabella E Superiori'!D751</f>
        <v>0</v>
      </c>
      <c r="F751" s="107">
        <f>'[1]Tabella E Superiori'!E751</f>
        <v>0</v>
      </c>
      <c r="G751" s="107">
        <f>'[1]Tabella E Superiori'!F751</f>
        <v>0</v>
      </c>
      <c r="H751" s="107">
        <f>'[1]Tabella E Superiori'!G751</f>
        <v>0</v>
      </c>
      <c r="I751" s="107">
        <f>'[1]Tabella E Superiori'!H751</f>
        <v>0</v>
      </c>
      <c r="J751" s="107">
        <f>'[1]Tabella E Superiori'!I751</f>
        <v>0</v>
      </c>
      <c r="K751" s="150">
        <f>'[1]Tabella E Superiori'!J751</f>
        <v>0</v>
      </c>
      <c r="L751" s="107">
        <f>'[1]Tabella E Superiori'!K751</f>
        <v>0</v>
      </c>
      <c r="M751" s="107">
        <f>'[1]Tabella E Superiori'!L751</f>
        <v>0</v>
      </c>
      <c r="N751" s="107">
        <f>'[1]Tabella E Superiori'!M751</f>
        <v>0</v>
      </c>
      <c r="O751" s="107">
        <f>'[1]Tabella E Superiori'!N751</f>
        <v>0</v>
      </c>
      <c r="P751" s="107">
        <f>'[1]Tabella E Superiori'!O751</f>
        <v>0</v>
      </c>
      <c r="Q751" s="107">
        <f>'[1]Tabella E Superiori'!P751</f>
        <v>0</v>
      </c>
      <c r="R751" s="107">
        <f>'[1]Tabella E Superiori'!Q751</f>
        <v>0</v>
      </c>
      <c r="S751" s="107">
        <f>'[1]Tabella E Superiori'!R751</f>
        <v>0</v>
      </c>
      <c r="T751" s="107">
        <f>'[1]Tabella E Superiori'!S751</f>
        <v>0</v>
      </c>
      <c r="U751" s="107">
        <f>'[1]Tabella E Superiori'!T751</f>
        <v>0</v>
      </c>
      <c r="V751" s="107">
        <f>'[1]Tabella E Superiori'!U751</f>
        <v>0</v>
      </c>
      <c r="W751" s="107">
        <f>'[1]Tabella E Superiori'!V751</f>
        <v>0</v>
      </c>
      <c r="X751" s="107">
        <f>'[1]Tabella E Superiori'!W751</f>
        <v>0</v>
      </c>
      <c r="Y751" s="107">
        <f>'[1]Tabella E Superiori'!X751</f>
        <v>0</v>
      </c>
      <c r="Z751" s="107">
        <f>'[1]Tabella E Superiori'!Y751</f>
        <v>0</v>
      </c>
      <c r="AA751" s="107">
        <f>'[1]Tabella E Superiori'!Z751</f>
        <v>0</v>
      </c>
    </row>
    <row r="752" spans="1:27" hidden="1">
      <c r="A752" s="92">
        <f t="shared" si="22"/>
        <v>0</v>
      </c>
      <c r="B752" s="107">
        <f>'[1]Tabella E Superiori'!A752</f>
        <v>0</v>
      </c>
      <c r="C752" s="107">
        <f>'[1]Tabella E Superiori'!B752</f>
        <v>0</v>
      </c>
      <c r="D752" s="107">
        <f>'[1]Tabella E Superiori'!C752</f>
        <v>0</v>
      </c>
      <c r="E752" s="107">
        <f>'[1]Tabella E Superiori'!D752</f>
        <v>0</v>
      </c>
      <c r="F752" s="107">
        <f>'[1]Tabella E Superiori'!E752</f>
        <v>0</v>
      </c>
      <c r="G752" s="107">
        <f>'[1]Tabella E Superiori'!F752</f>
        <v>0</v>
      </c>
      <c r="H752" s="107">
        <f>'[1]Tabella E Superiori'!G752</f>
        <v>0</v>
      </c>
      <c r="I752" s="107">
        <f>'[1]Tabella E Superiori'!H752</f>
        <v>0</v>
      </c>
      <c r="J752" s="107">
        <f>'[1]Tabella E Superiori'!I752</f>
        <v>0</v>
      </c>
      <c r="K752" s="150">
        <f>'[1]Tabella E Superiori'!J752</f>
        <v>0</v>
      </c>
      <c r="L752" s="107">
        <f>'[1]Tabella E Superiori'!K752</f>
        <v>0</v>
      </c>
      <c r="M752" s="107">
        <f>'[1]Tabella E Superiori'!L752</f>
        <v>0</v>
      </c>
      <c r="N752" s="107">
        <f>'[1]Tabella E Superiori'!M752</f>
        <v>0</v>
      </c>
      <c r="O752" s="107">
        <f>'[1]Tabella E Superiori'!N752</f>
        <v>0</v>
      </c>
      <c r="P752" s="107">
        <f>'[1]Tabella E Superiori'!O752</f>
        <v>0</v>
      </c>
      <c r="Q752" s="107">
        <f>'[1]Tabella E Superiori'!P752</f>
        <v>0</v>
      </c>
      <c r="R752" s="107">
        <f>'[1]Tabella E Superiori'!Q752</f>
        <v>0</v>
      </c>
      <c r="S752" s="107">
        <f>'[1]Tabella E Superiori'!R752</f>
        <v>0</v>
      </c>
      <c r="T752" s="107">
        <f>'[1]Tabella E Superiori'!S752</f>
        <v>0</v>
      </c>
      <c r="U752" s="107">
        <f>'[1]Tabella E Superiori'!T752</f>
        <v>0</v>
      </c>
      <c r="V752" s="107">
        <f>'[1]Tabella E Superiori'!U752</f>
        <v>0</v>
      </c>
      <c r="W752" s="107">
        <f>'[1]Tabella E Superiori'!V752</f>
        <v>0</v>
      </c>
      <c r="X752" s="107">
        <f>'[1]Tabella E Superiori'!W752</f>
        <v>0</v>
      </c>
      <c r="Y752" s="107">
        <f>'[1]Tabella E Superiori'!X752</f>
        <v>0</v>
      </c>
      <c r="Z752" s="107">
        <f>'[1]Tabella E Superiori'!Y752</f>
        <v>0</v>
      </c>
      <c r="AA752" s="107">
        <f>'[1]Tabella E Superiori'!Z752</f>
        <v>0</v>
      </c>
    </row>
    <row r="753" spans="1:27" hidden="1">
      <c r="A753" s="92">
        <f t="shared" si="22"/>
        <v>0</v>
      </c>
      <c r="B753" s="107">
        <f>'[1]Tabella E Superiori'!A753</f>
        <v>0</v>
      </c>
      <c r="C753" s="107">
        <f>'[1]Tabella E Superiori'!B753</f>
        <v>0</v>
      </c>
      <c r="D753" s="107">
        <f>'[1]Tabella E Superiori'!C753</f>
        <v>0</v>
      </c>
      <c r="E753" s="107">
        <f>'[1]Tabella E Superiori'!D753</f>
        <v>0</v>
      </c>
      <c r="F753" s="107">
        <f>'[1]Tabella E Superiori'!E753</f>
        <v>0</v>
      </c>
      <c r="G753" s="107">
        <f>'[1]Tabella E Superiori'!F753</f>
        <v>0</v>
      </c>
      <c r="H753" s="107">
        <f>'[1]Tabella E Superiori'!G753</f>
        <v>0</v>
      </c>
      <c r="I753" s="107">
        <f>'[1]Tabella E Superiori'!H753</f>
        <v>0</v>
      </c>
      <c r="J753" s="107">
        <f>'[1]Tabella E Superiori'!I753</f>
        <v>0</v>
      </c>
      <c r="K753" s="150">
        <f>'[1]Tabella E Superiori'!J753</f>
        <v>0</v>
      </c>
      <c r="L753" s="107">
        <f>'[1]Tabella E Superiori'!K753</f>
        <v>0</v>
      </c>
      <c r="M753" s="107">
        <f>'[1]Tabella E Superiori'!L753</f>
        <v>0</v>
      </c>
      <c r="N753" s="107">
        <f>'[1]Tabella E Superiori'!M753</f>
        <v>0</v>
      </c>
      <c r="O753" s="107">
        <f>'[1]Tabella E Superiori'!N753</f>
        <v>0</v>
      </c>
      <c r="P753" s="107">
        <f>'[1]Tabella E Superiori'!O753</f>
        <v>0</v>
      </c>
      <c r="Q753" s="107">
        <f>'[1]Tabella E Superiori'!P753</f>
        <v>0</v>
      </c>
      <c r="R753" s="107">
        <f>'[1]Tabella E Superiori'!Q753</f>
        <v>0</v>
      </c>
      <c r="S753" s="107">
        <f>'[1]Tabella E Superiori'!R753</f>
        <v>0</v>
      </c>
      <c r="T753" s="107">
        <f>'[1]Tabella E Superiori'!S753</f>
        <v>0</v>
      </c>
      <c r="U753" s="107">
        <f>'[1]Tabella E Superiori'!T753</f>
        <v>0</v>
      </c>
      <c r="V753" s="107">
        <f>'[1]Tabella E Superiori'!U753</f>
        <v>0</v>
      </c>
      <c r="W753" s="107">
        <f>'[1]Tabella E Superiori'!V753</f>
        <v>0</v>
      </c>
      <c r="X753" s="107">
        <f>'[1]Tabella E Superiori'!W753</f>
        <v>0</v>
      </c>
      <c r="Y753" s="107">
        <f>'[1]Tabella E Superiori'!X753</f>
        <v>0</v>
      </c>
      <c r="Z753" s="107">
        <f>'[1]Tabella E Superiori'!Y753</f>
        <v>0</v>
      </c>
      <c r="AA753" s="107">
        <f>'[1]Tabella E Superiori'!Z753</f>
        <v>0</v>
      </c>
    </row>
    <row r="754" spans="1:27" hidden="1">
      <c r="A754" s="92">
        <f t="shared" si="22"/>
        <v>0</v>
      </c>
      <c r="B754" s="107">
        <f>'[1]Tabella E Superiori'!A754</f>
        <v>0</v>
      </c>
      <c r="C754" s="107">
        <f>'[1]Tabella E Superiori'!B754</f>
        <v>0</v>
      </c>
      <c r="D754" s="107">
        <f>'[1]Tabella E Superiori'!C754</f>
        <v>0</v>
      </c>
      <c r="E754" s="107">
        <f>'[1]Tabella E Superiori'!D754</f>
        <v>0</v>
      </c>
      <c r="F754" s="107">
        <f>'[1]Tabella E Superiori'!E754</f>
        <v>0</v>
      </c>
      <c r="G754" s="107">
        <f>'[1]Tabella E Superiori'!F754</f>
        <v>0</v>
      </c>
      <c r="H754" s="107">
        <f>'[1]Tabella E Superiori'!G754</f>
        <v>0</v>
      </c>
      <c r="I754" s="107">
        <f>'[1]Tabella E Superiori'!H754</f>
        <v>0</v>
      </c>
      <c r="J754" s="107">
        <f>'[1]Tabella E Superiori'!I754</f>
        <v>0</v>
      </c>
      <c r="K754" s="150">
        <f>'[1]Tabella E Superiori'!J754</f>
        <v>0</v>
      </c>
      <c r="L754" s="107">
        <f>'[1]Tabella E Superiori'!K754</f>
        <v>0</v>
      </c>
      <c r="M754" s="107">
        <f>'[1]Tabella E Superiori'!L754</f>
        <v>0</v>
      </c>
      <c r="N754" s="107">
        <f>'[1]Tabella E Superiori'!M754</f>
        <v>0</v>
      </c>
      <c r="O754" s="107">
        <f>'[1]Tabella E Superiori'!N754</f>
        <v>0</v>
      </c>
      <c r="P754" s="107">
        <f>'[1]Tabella E Superiori'!O754</f>
        <v>0</v>
      </c>
      <c r="Q754" s="107">
        <f>'[1]Tabella E Superiori'!P754</f>
        <v>0</v>
      </c>
      <c r="R754" s="107">
        <f>'[1]Tabella E Superiori'!Q754</f>
        <v>0</v>
      </c>
      <c r="S754" s="107">
        <f>'[1]Tabella E Superiori'!R754</f>
        <v>0</v>
      </c>
      <c r="T754" s="107">
        <f>'[1]Tabella E Superiori'!S754</f>
        <v>0</v>
      </c>
      <c r="U754" s="107">
        <f>'[1]Tabella E Superiori'!T754</f>
        <v>0</v>
      </c>
      <c r="V754" s="107">
        <f>'[1]Tabella E Superiori'!U754</f>
        <v>0</v>
      </c>
      <c r="W754" s="107">
        <f>'[1]Tabella E Superiori'!V754</f>
        <v>0</v>
      </c>
      <c r="X754" s="107">
        <f>'[1]Tabella E Superiori'!W754</f>
        <v>0</v>
      </c>
      <c r="Y754" s="107">
        <f>'[1]Tabella E Superiori'!X754</f>
        <v>0</v>
      </c>
      <c r="Z754" s="107">
        <f>'[1]Tabella E Superiori'!Y754</f>
        <v>0</v>
      </c>
      <c r="AA754" s="107">
        <f>'[1]Tabella E Superiori'!Z754</f>
        <v>0</v>
      </c>
    </row>
    <row r="755" spans="1:27" hidden="1">
      <c r="A755" s="92">
        <f t="shared" si="22"/>
        <v>0</v>
      </c>
      <c r="B755" s="107">
        <f>'[1]Tabella E Superiori'!A755</f>
        <v>0</v>
      </c>
      <c r="C755" s="107">
        <f>'[1]Tabella E Superiori'!B755</f>
        <v>0</v>
      </c>
      <c r="D755" s="107">
        <f>'[1]Tabella E Superiori'!C755</f>
        <v>0</v>
      </c>
      <c r="E755" s="107">
        <f>'[1]Tabella E Superiori'!D755</f>
        <v>0</v>
      </c>
      <c r="F755" s="107">
        <f>'[1]Tabella E Superiori'!E755</f>
        <v>0</v>
      </c>
      <c r="G755" s="107">
        <f>'[1]Tabella E Superiori'!F755</f>
        <v>0</v>
      </c>
      <c r="H755" s="107">
        <f>'[1]Tabella E Superiori'!G755</f>
        <v>0</v>
      </c>
      <c r="I755" s="107">
        <f>'[1]Tabella E Superiori'!H755</f>
        <v>0</v>
      </c>
      <c r="J755" s="107">
        <f>'[1]Tabella E Superiori'!I755</f>
        <v>0</v>
      </c>
      <c r="K755" s="150">
        <f>'[1]Tabella E Superiori'!J755</f>
        <v>0</v>
      </c>
      <c r="L755" s="107">
        <f>'[1]Tabella E Superiori'!K755</f>
        <v>0</v>
      </c>
      <c r="M755" s="107">
        <f>'[1]Tabella E Superiori'!L755</f>
        <v>0</v>
      </c>
      <c r="N755" s="107">
        <f>'[1]Tabella E Superiori'!M755</f>
        <v>0</v>
      </c>
      <c r="O755" s="107">
        <f>'[1]Tabella E Superiori'!N755</f>
        <v>0</v>
      </c>
      <c r="P755" s="107">
        <f>'[1]Tabella E Superiori'!O755</f>
        <v>0</v>
      </c>
      <c r="Q755" s="107">
        <f>'[1]Tabella E Superiori'!P755</f>
        <v>0</v>
      </c>
      <c r="R755" s="107">
        <f>'[1]Tabella E Superiori'!Q755</f>
        <v>0</v>
      </c>
      <c r="S755" s="107">
        <f>'[1]Tabella E Superiori'!R755</f>
        <v>0</v>
      </c>
      <c r="T755" s="107">
        <f>'[1]Tabella E Superiori'!S755</f>
        <v>0</v>
      </c>
      <c r="U755" s="107">
        <f>'[1]Tabella E Superiori'!T755</f>
        <v>0</v>
      </c>
      <c r="V755" s="107">
        <f>'[1]Tabella E Superiori'!U755</f>
        <v>0</v>
      </c>
      <c r="W755" s="107">
        <f>'[1]Tabella E Superiori'!V755</f>
        <v>0</v>
      </c>
      <c r="X755" s="107">
        <f>'[1]Tabella E Superiori'!W755</f>
        <v>0</v>
      </c>
      <c r="Y755" s="107">
        <f>'[1]Tabella E Superiori'!X755</f>
        <v>0</v>
      </c>
      <c r="Z755" s="107">
        <f>'[1]Tabella E Superiori'!Y755</f>
        <v>0</v>
      </c>
      <c r="AA755" s="107">
        <f>'[1]Tabella E Superiori'!Z755</f>
        <v>0</v>
      </c>
    </row>
    <row r="756" spans="1:27" hidden="1">
      <c r="A756" s="92">
        <f t="shared" si="22"/>
        <v>0</v>
      </c>
      <c r="B756" s="107">
        <f>'[1]Tabella E Superiori'!A756</f>
        <v>0</v>
      </c>
      <c r="C756" s="107">
        <f>'[1]Tabella E Superiori'!B756</f>
        <v>0</v>
      </c>
      <c r="D756" s="107">
        <f>'[1]Tabella E Superiori'!C756</f>
        <v>0</v>
      </c>
      <c r="E756" s="107">
        <f>'[1]Tabella E Superiori'!D756</f>
        <v>0</v>
      </c>
      <c r="F756" s="107">
        <f>'[1]Tabella E Superiori'!E756</f>
        <v>0</v>
      </c>
      <c r="G756" s="107">
        <f>'[1]Tabella E Superiori'!F756</f>
        <v>0</v>
      </c>
      <c r="H756" s="107">
        <f>'[1]Tabella E Superiori'!G756</f>
        <v>0</v>
      </c>
      <c r="I756" s="107">
        <f>'[1]Tabella E Superiori'!H756</f>
        <v>0</v>
      </c>
      <c r="J756" s="107">
        <f>'[1]Tabella E Superiori'!I756</f>
        <v>0</v>
      </c>
      <c r="K756" s="150">
        <f>'[1]Tabella E Superiori'!J756</f>
        <v>0</v>
      </c>
      <c r="L756" s="107">
        <f>'[1]Tabella E Superiori'!K756</f>
        <v>0</v>
      </c>
      <c r="M756" s="107">
        <f>'[1]Tabella E Superiori'!L756</f>
        <v>0</v>
      </c>
      <c r="N756" s="107">
        <f>'[1]Tabella E Superiori'!M756</f>
        <v>0</v>
      </c>
      <c r="O756" s="107">
        <f>'[1]Tabella E Superiori'!N756</f>
        <v>0</v>
      </c>
      <c r="P756" s="107">
        <f>'[1]Tabella E Superiori'!O756</f>
        <v>0</v>
      </c>
      <c r="Q756" s="107">
        <f>'[1]Tabella E Superiori'!P756</f>
        <v>0</v>
      </c>
      <c r="R756" s="107">
        <f>'[1]Tabella E Superiori'!Q756</f>
        <v>0</v>
      </c>
      <c r="S756" s="107">
        <f>'[1]Tabella E Superiori'!R756</f>
        <v>0</v>
      </c>
      <c r="T756" s="107">
        <f>'[1]Tabella E Superiori'!S756</f>
        <v>0</v>
      </c>
      <c r="U756" s="107">
        <f>'[1]Tabella E Superiori'!T756</f>
        <v>0</v>
      </c>
      <c r="V756" s="107">
        <f>'[1]Tabella E Superiori'!U756</f>
        <v>0</v>
      </c>
      <c r="W756" s="107">
        <f>'[1]Tabella E Superiori'!V756</f>
        <v>0</v>
      </c>
      <c r="X756" s="107">
        <f>'[1]Tabella E Superiori'!W756</f>
        <v>0</v>
      </c>
      <c r="Y756" s="107">
        <f>'[1]Tabella E Superiori'!X756</f>
        <v>0</v>
      </c>
      <c r="Z756" s="107">
        <f>'[1]Tabella E Superiori'!Y756</f>
        <v>0</v>
      </c>
      <c r="AA756" s="107">
        <f>'[1]Tabella E Superiori'!Z756</f>
        <v>0</v>
      </c>
    </row>
    <row r="757" spans="1:27" hidden="1">
      <c r="A757" s="92">
        <f t="shared" si="22"/>
        <v>0</v>
      </c>
      <c r="B757" s="107">
        <f>'[1]Tabella E Superiori'!A757</f>
        <v>0</v>
      </c>
      <c r="C757" s="107">
        <f>'[1]Tabella E Superiori'!B757</f>
        <v>0</v>
      </c>
      <c r="D757" s="107">
        <f>'[1]Tabella E Superiori'!C757</f>
        <v>0</v>
      </c>
      <c r="E757" s="107">
        <f>'[1]Tabella E Superiori'!D757</f>
        <v>0</v>
      </c>
      <c r="F757" s="107">
        <f>'[1]Tabella E Superiori'!E757</f>
        <v>0</v>
      </c>
      <c r="G757" s="107">
        <f>'[1]Tabella E Superiori'!F757</f>
        <v>0</v>
      </c>
      <c r="H757" s="107">
        <f>'[1]Tabella E Superiori'!G757</f>
        <v>0</v>
      </c>
      <c r="I757" s="107">
        <f>'[1]Tabella E Superiori'!H757</f>
        <v>0</v>
      </c>
      <c r="J757" s="107">
        <f>'[1]Tabella E Superiori'!I757</f>
        <v>0</v>
      </c>
      <c r="K757" s="150">
        <f>'[1]Tabella E Superiori'!J757</f>
        <v>0</v>
      </c>
      <c r="L757" s="107">
        <f>'[1]Tabella E Superiori'!K757</f>
        <v>0</v>
      </c>
      <c r="M757" s="107">
        <f>'[1]Tabella E Superiori'!L757</f>
        <v>0</v>
      </c>
      <c r="N757" s="107">
        <f>'[1]Tabella E Superiori'!M757</f>
        <v>0</v>
      </c>
      <c r="O757" s="107">
        <f>'[1]Tabella E Superiori'!N757</f>
        <v>0</v>
      </c>
      <c r="P757" s="107">
        <f>'[1]Tabella E Superiori'!O757</f>
        <v>0</v>
      </c>
      <c r="Q757" s="107">
        <f>'[1]Tabella E Superiori'!P757</f>
        <v>0</v>
      </c>
      <c r="R757" s="107">
        <f>'[1]Tabella E Superiori'!Q757</f>
        <v>0</v>
      </c>
      <c r="S757" s="107">
        <f>'[1]Tabella E Superiori'!R757</f>
        <v>0</v>
      </c>
      <c r="T757" s="107">
        <f>'[1]Tabella E Superiori'!S757</f>
        <v>0</v>
      </c>
      <c r="U757" s="107">
        <f>'[1]Tabella E Superiori'!T757</f>
        <v>0</v>
      </c>
      <c r="V757" s="107">
        <f>'[1]Tabella E Superiori'!U757</f>
        <v>0</v>
      </c>
      <c r="W757" s="107">
        <f>'[1]Tabella E Superiori'!V757</f>
        <v>0</v>
      </c>
      <c r="X757" s="107">
        <f>'[1]Tabella E Superiori'!W757</f>
        <v>0</v>
      </c>
      <c r="Y757" s="107">
        <f>'[1]Tabella E Superiori'!X757</f>
        <v>0</v>
      </c>
      <c r="Z757" s="107">
        <f>'[1]Tabella E Superiori'!Y757</f>
        <v>0</v>
      </c>
      <c r="AA757" s="107">
        <f>'[1]Tabella E Superiori'!Z757</f>
        <v>0</v>
      </c>
    </row>
    <row r="758" spans="1:27" hidden="1">
      <c r="A758" s="92">
        <f t="shared" si="22"/>
        <v>0</v>
      </c>
      <c r="B758" s="107">
        <f>'[1]Tabella E Superiori'!A758</f>
        <v>0</v>
      </c>
      <c r="C758" s="107">
        <f>'[1]Tabella E Superiori'!B758</f>
        <v>0</v>
      </c>
      <c r="D758" s="107">
        <f>'[1]Tabella E Superiori'!C758</f>
        <v>0</v>
      </c>
      <c r="E758" s="107">
        <f>'[1]Tabella E Superiori'!D758</f>
        <v>0</v>
      </c>
      <c r="F758" s="107">
        <f>'[1]Tabella E Superiori'!E758</f>
        <v>0</v>
      </c>
      <c r="G758" s="107">
        <f>'[1]Tabella E Superiori'!F758</f>
        <v>0</v>
      </c>
      <c r="H758" s="107">
        <f>'[1]Tabella E Superiori'!G758</f>
        <v>0</v>
      </c>
      <c r="I758" s="107">
        <f>'[1]Tabella E Superiori'!H758</f>
        <v>0</v>
      </c>
      <c r="J758" s="107">
        <f>'[1]Tabella E Superiori'!I758</f>
        <v>0</v>
      </c>
      <c r="K758" s="150">
        <f>'[1]Tabella E Superiori'!J758</f>
        <v>0</v>
      </c>
      <c r="L758" s="107">
        <f>'[1]Tabella E Superiori'!K758</f>
        <v>0</v>
      </c>
      <c r="M758" s="107">
        <f>'[1]Tabella E Superiori'!L758</f>
        <v>0</v>
      </c>
      <c r="N758" s="107">
        <f>'[1]Tabella E Superiori'!M758</f>
        <v>0</v>
      </c>
      <c r="O758" s="107">
        <f>'[1]Tabella E Superiori'!N758</f>
        <v>0</v>
      </c>
      <c r="P758" s="107">
        <f>'[1]Tabella E Superiori'!O758</f>
        <v>0</v>
      </c>
      <c r="Q758" s="107">
        <f>'[1]Tabella E Superiori'!P758</f>
        <v>0</v>
      </c>
      <c r="R758" s="107">
        <f>'[1]Tabella E Superiori'!Q758</f>
        <v>0</v>
      </c>
      <c r="S758" s="107">
        <f>'[1]Tabella E Superiori'!R758</f>
        <v>0</v>
      </c>
      <c r="T758" s="107">
        <f>'[1]Tabella E Superiori'!S758</f>
        <v>0</v>
      </c>
      <c r="U758" s="107">
        <f>'[1]Tabella E Superiori'!T758</f>
        <v>0</v>
      </c>
      <c r="V758" s="107">
        <f>'[1]Tabella E Superiori'!U758</f>
        <v>0</v>
      </c>
      <c r="W758" s="107">
        <f>'[1]Tabella E Superiori'!V758</f>
        <v>0</v>
      </c>
      <c r="X758" s="107">
        <f>'[1]Tabella E Superiori'!W758</f>
        <v>0</v>
      </c>
      <c r="Y758" s="107">
        <f>'[1]Tabella E Superiori'!X758</f>
        <v>0</v>
      </c>
      <c r="Z758" s="107">
        <f>'[1]Tabella E Superiori'!Y758</f>
        <v>0</v>
      </c>
      <c r="AA758" s="107">
        <f>'[1]Tabella E Superiori'!Z758</f>
        <v>0</v>
      </c>
    </row>
    <row r="759" spans="1:27" hidden="1">
      <c r="A759" s="92">
        <f t="shared" si="22"/>
        <v>0</v>
      </c>
      <c r="B759" s="107">
        <f>'[1]Tabella E Superiori'!A759</f>
        <v>0</v>
      </c>
      <c r="C759" s="107">
        <f>'[1]Tabella E Superiori'!B759</f>
        <v>0</v>
      </c>
      <c r="D759" s="107">
        <f>'[1]Tabella E Superiori'!C759</f>
        <v>0</v>
      </c>
      <c r="E759" s="107">
        <f>'[1]Tabella E Superiori'!D759</f>
        <v>0</v>
      </c>
      <c r="F759" s="107">
        <f>'[1]Tabella E Superiori'!E759</f>
        <v>0</v>
      </c>
      <c r="G759" s="107">
        <f>'[1]Tabella E Superiori'!F759</f>
        <v>0</v>
      </c>
      <c r="H759" s="107">
        <f>'[1]Tabella E Superiori'!G759</f>
        <v>0</v>
      </c>
      <c r="I759" s="107">
        <f>'[1]Tabella E Superiori'!H759</f>
        <v>0</v>
      </c>
      <c r="J759" s="107">
        <f>'[1]Tabella E Superiori'!I759</f>
        <v>0</v>
      </c>
      <c r="K759" s="150">
        <f>'[1]Tabella E Superiori'!J759</f>
        <v>0</v>
      </c>
      <c r="L759" s="107">
        <f>'[1]Tabella E Superiori'!K759</f>
        <v>0</v>
      </c>
      <c r="M759" s="107">
        <f>'[1]Tabella E Superiori'!L759</f>
        <v>0</v>
      </c>
      <c r="N759" s="107">
        <f>'[1]Tabella E Superiori'!M759</f>
        <v>0</v>
      </c>
      <c r="O759" s="107">
        <f>'[1]Tabella E Superiori'!N759</f>
        <v>0</v>
      </c>
      <c r="P759" s="107">
        <f>'[1]Tabella E Superiori'!O759</f>
        <v>0</v>
      </c>
      <c r="Q759" s="107">
        <f>'[1]Tabella E Superiori'!P759</f>
        <v>0</v>
      </c>
      <c r="R759" s="107">
        <f>'[1]Tabella E Superiori'!Q759</f>
        <v>0</v>
      </c>
      <c r="S759" s="107">
        <f>'[1]Tabella E Superiori'!R759</f>
        <v>0</v>
      </c>
      <c r="T759" s="107">
        <f>'[1]Tabella E Superiori'!S759</f>
        <v>0</v>
      </c>
      <c r="U759" s="107">
        <f>'[1]Tabella E Superiori'!T759</f>
        <v>0</v>
      </c>
      <c r="V759" s="107">
        <f>'[1]Tabella E Superiori'!U759</f>
        <v>0</v>
      </c>
      <c r="W759" s="107">
        <f>'[1]Tabella E Superiori'!V759</f>
        <v>0</v>
      </c>
      <c r="X759" s="107">
        <f>'[1]Tabella E Superiori'!W759</f>
        <v>0</v>
      </c>
      <c r="Y759" s="107">
        <f>'[1]Tabella E Superiori'!X759</f>
        <v>0</v>
      </c>
      <c r="Z759" s="107">
        <f>'[1]Tabella E Superiori'!Y759</f>
        <v>0</v>
      </c>
      <c r="AA759" s="107">
        <f>'[1]Tabella E Superiori'!Z759</f>
        <v>0</v>
      </c>
    </row>
    <row r="760" spans="1:27" hidden="1">
      <c r="A760" s="92">
        <f t="shared" si="22"/>
        <v>0</v>
      </c>
      <c r="B760" s="107">
        <f>'[1]Tabella E Superiori'!A760</f>
        <v>0</v>
      </c>
      <c r="C760" s="107">
        <f>'[1]Tabella E Superiori'!B760</f>
        <v>0</v>
      </c>
      <c r="D760" s="107">
        <f>'[1]Tabella E Superiori'!C760</f>
        <v>0</v>
      </c>
      <c r="E760" s="107">
        <f>'[1]Tabella E Superiori'!D760</f>
        <v>0</v>
      </c>
      <c r="F760" s="107">
        <f>'[1]Tabella E Superiori'!E760</f>
        <v>0</v>
      </c>
      <c r="G760" s="107">
        <f>'[1]Tabella E Superiori'!F760</f>
        <v>0</v>
      </c>
      <c r="H760" s="107">
        <f>'[1]Tabella E Superiori'!G760</f>
        <v>0</v>
      </c>
      <c r="I760" s="107">
        <f>'[1]Tabella E Superiori'!H760</f>
        <v>0</v>
      </c>
      <c r="J760" s="107">
        <f>'[1]Tabella E Superiori'!I760</f>
        <v>0</v>
      </c>
      <c r="K760" s="150">
        <f>'[1]Tabella E Superiori'!J760</f>
        <v>0</v>
      </c>
      <c r="L760" s="107">
        <f>'[1]Tabella E Superiori'!K760</f>
        <v>0</v>
      </c>
      <c r="M760" s="107">
        <f>'[1]Tabella E Superiori'!L760</f>
        <v>0</v>
      </c>
      <c r="N760" s="107">
        <f>'[1]Tabella E Superiori'!M760</f>
        <v>0</v>
      </c>
      <c r="O760" s="107">
        <f>'[1]Tabella E Superiori'!N760</f>
        <v>0</v>
      </c>
      <c r="P760" s="107">
        <f>'[1]Tabella E Superiori'!O760</f>
        <v>0</v>
      </c>
      <c r="Q760" s="107">
        <f>'[1]Tabella E Superiori'!P760</f>
        <v>0</v>
      </c>
      <c r="R760" s="107">
        <f>'[1]Tabella E Superiori'!Q760</f>
        <v>0</v>
      </c>
      <c r="S760" s="107">
        <f>'[1]Tabella E Superiori'!R760</f>
        <v>0</v>
      </c>
      <c r="T760" s="107">
        <f>'[1]Tabella E Superiori'!S760</f>
        <v>0</v>
      </c>
      <c r="U760" s="107">
        <f>'[1]Tabella E Superiori'!T760</f>
        <v>0</v>
      </c>
      <c r="V760" s="107">
        <f>'[1]Tabella E Superiori'!U760</f>
        <v>0</v>
      </c>
      <c r="W760" s="107">
        <f>'[1]Tabella E Superiori'!V760</f>
        <v>0</v>
      </c>
      <c r="X760" s="107">
        <f>'[1]Tabella E Superiori'!W760</f>
        <v>0</v>
      </c>
      <c r="Y760" s="107">
        <f>'[1]Tabella E Superiori'!X760</f>
        <v>0</v>
      </c>
      <c r="Z760" s="107">
        <f>'[1]Tabella E Superiori'!Y760</f>
        <v>0</v>
      </c>
      <c r="AA760" s="107">
        <f>'[1]Tabella E Superiori'!Z760</f>
        <v>0</v>
      </c>
    </row>
    <row r="761" spans="1:27" hidden="1">
      <c r="A761" s="92">
        <f t="shared" si="22"/>
        <v>0</v>
      </c>
      <c r="B761" s="107">
        <f>'[1]Tabella E Superiori'!A761</f>
        <v>0</v>
      </c>
      <c r="C761" s="107">
        <f>'[1]Tabella E Superiori'!B761</f>
        <v>0</v>
      </c>
      <c r="D761" s="107">
        <f>'[1]Tabella E Superiori'!C761</f>
        <v>0</v>
      </c>
      <c r="E761" s="107">
        <f>'[1]Tabella E Superiori'!D761</f>
        <v>0</v>
      </c>
      <c r="F761" s="107">
        <f>'[1]Tabella E Superiori'!E761</f>
        <v>0</v>
      </c>
      <c r="G761" s="107">
        <f>'[1]Tabella E Superiori'!F761</f>
        <v>0</v>
      </c>
      <c r="H761" s="107">
        <f>'[1]Tabella E Superiori'!G761</f>
        <v>0</v>
      </c>
      <c r="I761" s="107">
        <f>'[1]Tabella E Superiori'!H761</f>
        <v>0</v>
      </c>
      <c r="J761" s="107">
        <f>'[1]Tabella E Superiori'!I761</f>
        <v>0</v>
      </c>
      <c r="K761" s="150">
        <f>'[1]Tabella E Superiori'!J761</f>
        <v>0</v>
      </c>
      <c r="L761" s="107">
        <f>'[1]Tabella E Superiori'!K761</f>
        <v>0</v>
      </c>
      <c r="M761" s="107">
        <f>'[1]Tabella E Superiori'!L761</f>
        <v>0</v>
      </c>
      <c r="N761" s="107">
        <f>'[1]Tabella E Superiori'!M761</f>
        <v>0</v>
      </c>
      <c r="O761" s="107">
        <f>'[1]Tabella E Superiori'!N761</f>
        <v>0</v>
      </c>
      <c r="P761" s="107">
        <f>'[1]Tabella E Superiori'!O761</f>
        <v>0</v>
      </c>
      <c r="Q761" s="107">
        <f>'[1]Tabella E Superiori'!P761</f>
        <v>0</v>
      </c>
      <c r="R761" s="107">
        <f>'[1]Tabella E Superiori'!Q761</f>
        <v>0</v>
      </c>
      <c r="S761" s="107">
        <f>'[1]Tabella E Superiori'!R761</f>
        <v>0</v>
      </c>
      <c r="T761" s="107">
        <f>'[1]Tabella E Superiori'!S761</f>
        <v>0</v>
      </c>
      <c r="U761" s="107">
        <f>'[1]Tabella E Superiori'!T761</f>
        <v>0</v>
      </c>
      <c r="V761" s="107">
        <f>'[1]Tabella E Superiori'!U761</f>
        <v>0</v>
      </c>
      <c r="W761" s="107">
        <f>'[1]Tabella E Superiori'!V761</f>
        <v>0</v>
      </c>
      <c r="X761" s="107">
        <f>'[1]Tabella E Superiori'!W761</f>
        <v>0</v>
      </c>
      <c r="Y761" s="107">
        <f>'[1]Tabella E Superiori'!X761</f>
        <v>0</v>
      </c>
      <c r="Z761" s="107">
        <f>'[1]Tabella E Superiori'!Y761</f>
        <v>0</v>
      </c>
      <c r="AA761" s="107">
        <f>'[1]Tabella E Superiori'!Z761</f>
        <v>0</v>
      </c>
    </row>
    <row r="762" spans="1:27" hidden="1">
      <c r="A762" s="92">
        <f t="shared" si="22"/>
        <v>0</v>
      </c>
      <c r="B762" s="107">
        <f>'[1]Tabella E Superiori'!A762</f>
        <v>0</v>
      </c>
      <c r="C762" s="107">
        <f>'[1]Tabella E Superiori'!B762</f>
        <v>0</v>
      </c>
      <c r="D762" s="107">
        <f>'[1]Tabella E Superiori'!C762</f>
        <v>0</v>
      </c>
      <c r="E762" s="107">
        <f>'[1]Tabella E Superiori'!D762</f>
        <v>0</v>
      </c>
      <c r="F762" s="107">
        <f>'[1]Tabella E Superiori'!E762</f>
        <v>0</v>
      </c>
      <c r="G762" s="107">
        <f>'[1]Tabella E Superiori'!F762</f>
        <v>0</v>
      </c>
      <c r="H762" s="107">
        <f>'[1]Tabella E Superiori'!G762</f>
        <v>0</v>
      </c>
      <c r="I762" s="107">
        <f>'[1]Tabella E Superiori'!H762</f>
        <v>0</v>
      </c>
      <c r="J762" s="107">
        <f>'[1]Tabella E Superiori'!I762</f>
        <v>0</v>
      </c>
      <c r="K762" s="150">
        <f>'[1]Tabella E Superiori'!J762</f>
        <v>0</v>
      </c>
      <c r="L762" s="107">
        <f>'[1]Tabella E Superiori'!K762</f>
        <v>0</v>
      </c>
      <c r="M762" s="107">
        <f>'[1]Tabella E Superiori'!L762</f>
        <v>0</v>
      </c>
      <c r="N762" s="107">
        <f>'[1]Tabella E Superiori'!M762</f>
        <v>0</v>
      </c>
      <c r="O762" s="107">
        <f>'[1]Tabella E Superiori'!N762</f>
        <v>0</v>
      </c>
      <c r="P762" s="107">
        <f>'[1]Tabella E Superiori'!O762</f>
        <v>0</v>
      </c>
      <c r="Q762" s="107">
        <f>'[1]Tabella E Superiori'!P762</f>
        <v>0</v>
      </c>
      <c r="R762" s="107">
        <f>'[1]Tabella E Superiori'!Q762</f>
        <v>0</v>
      </c>
      <c r="S762" s="107">
        <f>'[1]Tabella E Superiori'!R762</f>
        <v>0</v>
      </c>
      <c r="T762" s="107">
        <f>'[1]Tabella E Superiori'!S762</f>
        <v>0</v>
      </c>
      <c r="U762" s="107">
        <f>'[1]Tabella E Superiori'!T762</f>
        <v>0</v>
      </c>
      <c r="V762" s="107">
        <f>'[1]Tabella E Superiori'!U762</f>
        <v>0</v>
      </c>
      <c r="W762" s="107">
        <f>'[1]Tabella E Superiori'!V762</f>
        <v>0</v>
      </c>
      <c r="X762" s="107">
        <f>'[1]Tabella E Superiori'!W762</f>
        <v>0</v>
      </c>
      <c r="Y762" s="107">
        <f>'[1]Tabella E Superiori'!X762</f>
        <v>0</v>
      </c>
      <c r="Z762" s="107">
        <f>'[1]Tabella E Superiori'!Y762</f>
        <v>0</v>
      </c>
      <c r="AA762" s="107">
        <f>'[1]Tabella E Superiori'!Z762</f>
        <v>0</v>
      </c>
    </row>
    <row r="763" spans="1:27" hidden="1">
      <c r="A763" s="92">
        <f t="shared" si="22"/>
        <v>0</v>
      </c>
      <c r="B763" s="107">
        <f>'[1]Tabella E Superiori'!A763</f>
        <v>0</v>
      </c>
      <c r="C763" s="107">
        <f>'[1]Tabella E Superiori'!B763</f>
        <v>0</v>
      </c>
      <c r="D763" s="107">
        <f>'[1]Tabella E Superiori'!C763</f>
        <v>0</v>
      </c>
      <c r="E763" s="107">
        <f>'[1]Tabella E Superiori'!D763</f>
        <v>0</v>
      </c>
      <c r="F763" s="107">
        <f>'[1]Tabella E Superiori'!E763</f>
        <v>0</v>
      </c>
      <c r="G763" s="107">
        <f>'[1]Tabella E Superiori'!F763</f>
        <v>0</v>
      </c>
      <c r="H763" s="107">
        <f>'[1]Tabella E Superiori'!G763</f>
        <v>0</v>
      </c>
      <c r="I763" s="107">
        <f>'[1]Tabella E Superiori'!H763</f>
        <v>0</v>
      </c>
      <c r="J763" s="107">
        <f>'[1]Tabella E Superiori'!I763</f>
        <v>0</v>
      </c>
      <c r="K763" s="150">
        <f>'[1]Tabella E Superiori'!J763</f>
        <v>0</v>
      </c>
      <c r="L763" s="107">
        <f>'[1]Tabella E Superiori'!K763</f>
        <v>0</v>
      </c>
      <c r="M763" s="107">
        <f>'[1]Tabella E Superiori'!L763</f>
        <v>0</v>
      </c>
      <c r="N763" s="107">
        <f>'[1]Tabella E Superiori'!M763</f>
        <v>0</v>
      </c>
      <c r="O763" s="107">
        <f>'[1]Tabella E Superiori'!N763</f>
        <v>0</v>
      </c>
      <c r="P763" s="107">
        <f>'[1]Tabella E Superiori'!O763</f>
        <v>0</v>
      </c>
      <c r="Q763" s="107">
        <f>'[1]Tabella E Superiori'!P763</f>
        <v>0</v>
      </c>
      <c r="R763" s="107">
        <f>'[1]Tabella E Superiori'!Q763</f>
        <v>0</v>
      </c>
      <c r="S763" s="107">
        <f>'[1]Tabella E Superiori'!R763</f>
        <v>0</v>
      </c>
      <c r="T763" s="107">
        <f>'[1]Tabella E Superiori'!S763</f>
        <v>0</v>
      </c>
      <c r="U763" s="107">
        <f>'[1]Tabella E Superiori'!T763</f>
        <v>0</v>
      </c>
      <c r="V763" s="107">
        <f>'[1]Tabella E Superiori'!U763</f>
        <v>0</v>
      </c>
      <c r="W763" s="107">
        <f>'[1]Tabella E Superiori'!V763</f>
        <v>0</v>
      </c>
      <c r="X763" s="107">
        <f>'[1]Tabella E Superiori'!W763</f>
        <v>0</v>
      </c>
      <c r="Y763" s="107">
        <f>'[1]Tabella E Superiori'!X763</f>
        <v>0</v>
      </c>
      <c r="Z763" s="107">
        <f>'[1]Tabella E Superiori'!Y763</f>
        <v>0</v>
      </c>
      <c r="AA763" s="107">
        <f>'[1]Tabella E Superiori'!Z763</f>
        <v>0</v>
      </c>
    </row>
    <row r="764" spans="1:27" hidden="1">
      <c r="A764" s="92">
        <f t="shared" si="22"/>
        <v>0</v>
      </c>
      <c r="B764" s="107">
        <f>'[1]Tabella E Superiori'!A764</f>
        <v>0</v>
      </c>
      <c r="C764" s="107">
        <f>'[1]Tabella E Superiori'!B764</f>
        <v>0</v>
      </c>
      <c r="D764" s="107">
        <f>'[1]Tabella E Superiori'!C764</f>
        <v>0</v>
      </c>
      <c r="E764" s="107">
        <f>'[1]Tabella E Superiori'!D764</f>
        <v>0</v>
      </c>
      <c r="F764" s="107">
        <f>'[1]Tabella E Superiori'!E764</f>
        <v>0</v>
      </c>
      <c r="G764" s="107">
        <f>'[1]Tabella E Superiori'!F764</f>
        <v>0</v>
      </c>
      <c r="H764" s="107">
        <f>'[1]Tabella E Superiori'!G764</f>
        <v>0</v>
      </c>
      <c r="I764" s="107">
        <f>'[1]Tabella E Superiori'!H764</f>
        <v>0</v>
      </c>
      <c r="J764" s="107">
        <f>'[1]Tabella E Superiori'!I764</f>
        <v>0</v>
      </c>
      <c r="K764" s="150">
        <f>'[1]Tabella E Superiori'!J764</f>
        <v>0</v>
      </c>
      <c r="L764" s="107">
        <f>'[1]Tabella E Superiori'!K764</f>
        <v>0</v>
      </c>
      <c r="M764" s="107">
        <f>'[1]Tabella E Superiori'!L764</f>
        <v>0</v>
      </c>
      <c r="N764" s="107">
        <f>'[1]Tabella E Superiori'!M764</f>
        <v>0</v>
      </c>
      <c r="O764" s="107">
        <f>'[1]Tabella E Superiori'!N764</f>
        <v>0</v>
      </c>
      <c r="P764" s="107">
        <f>'[1]Tabella E Superiori'!O764</f>
        <v>0</v>
      </c>
      <c r="Q764" s="107">
        <f>'[1]Tabella E Superiori'!P764</f>
        <v>0</v>
      </c>
      <c r="R764" s="107">
        <f>'[1]Tabella E Superiori'!Q764</f>
        <v>0</v>
      </c>
      <c r="S764" s="107">
        <f>'[1]Tabella E Superiori'!R764</f>
        <v>0</v>
      </c>
      <c r="T764" s="107">
        <f>'[1]Tabella E Superiori'!S764</f>
        <v>0</v>
      </c>
      <c r="U764" s="107">
        <f>'[1]Tabella E Superiori'!T764</f>
        <v>0</v>
      </c>
      <c r="V764" s="107">
        <f>'[1]Tabella E Superiori'!U764</f>
        <v>0</v>
      </c>
      <c r="W764" s="107">
        <f>'[1]Tabella E Superiori'!V764</f>
        <v>0</v>
      </c>
      <c r="X764" s="107">
        <f>'[1]Tabella E Superiori'!W764</f>
        <v>0</v>
      </c>
      <c r="Y764" s="107">
        <f>'[1]Tabella E Superiori'!X764</f>
        <v>0</v>
      </c>
      <c r="Z764" s="107">
        <f>'[1]Tabella E Superiori'!Y764</f>
        <v>0</v>
      </c>
      <c r="AA764" s="107">
        <f>'[1]Tabella E Superiori'!Z764</f>
        <v>0</v>
      </c>
    </row>
    <row r="765" spans="1:27" hidden="1">
      <c r="A765" s="92">
        <f t="shared" si="22"/>
        <v>0</v>
      </c>
      <c r="B765" s="107">
        <f>'[1]Tabella E Superiori'!A765</f>
        <v>0</v>
      </c>
      <c r="C765" s="107">
        <f>'[1]Tabella E Superiori'!B765</f>
        <v>0</v>
      </c>
      <c r="D765" s="107">
        <f>'[1]Tabella E Superiori'!C765</f>
        <v>0</v>
      </c>
      <c r="E765" s="107">
        <f>'[1]Tabella E Superiori'!D765</f>
        <v>0</v>
      </c>
      <c r="F765" s="107">
        <f>'[1]Tabella E Superiori'!E765</f>
        <v>0</v>
      </c>
      <c r="G765" s="107">
        <f>'[1]Tabella E Superiori'!F765</f>
        <v>0</v>
      </c>
      <c r="H765" s="107">
        <f>'[1]Tabella E Superiori'!G765</f>
        <v>0</v>
      </c>
      <c r="I765" s="107">
        <f>'[1]Tabella E Superiori'!H765</f>
        <v>0</v>
      </c>
      <c r="J765" s="107">
        <f>'[1]Tabella E Superiori'!I765</f>
        <v>0</v>
      </c>
      <c r="K765" s="150">
        <f>'[1]Tabella E Superiori'!J765</f>
        <v>0</v>
      </c>
      <c r="L765" s="107">
        <f>'[1]Tabella E Superiori'!K765</f>
        <v>0</v>
      </c>
      <c r="M765" s="107">
        <f>'[1]Tabella E Superiori'!L765</f>
        <v>0</v>
      </c>
      <c r="N765" s="107">
        <f>'[1]Tabella E Superiori'!M765</f>
        <v>0</v>
      </c>
      <c r="O765" s="107">
        <f>'[1]Tabella E Superiori'!N765</f>
        <v>0</v>
      </c>
      <c r="P765" s="107">
        <f>'[1]Tabella E Superiori'!O765</f>
        <v>0</v>
      </c>
      <c r="Q765" s="107">
        <f>'[1]Tabella E Superiori'!P765</f>
        <v>0</v>
      </c>
      <c r="R765" s="107">
        <f>'[1]Tabella E Superiori'!Q765</f>
        <v>0</v>
      </c>
      <c r="S765" s="107">
        <f>'[1]Tabella E Superiori'!R765</f>
        <v>0</v>
      </c>
      <c r="T765" s="107">
        <f>'[1]Tabella E Superiori'!S765</f>
        <v>0</v>
      </c>
      <c r="U765" s="107">
        <f>'[1]Tabella E Superiori'!T765</f>
        <v>0</v>
      </c>
      <c r="V765" s="107">
        <f>'[1]Tabella E Superiori'!U765</f>
        <v>0</v>
      </c>
      <c r="W765" s="107">
        <f>'[1]Tabella E Superiori'!V765</f>
        <v>0</v>
      </c>
      <c r="X765" s="107">
        <f>'[1]Tabella E Superiori'!W765</f>
        <v>0</v>
      </c>
      <c r="Y765" s="107">
        <f>'[1]Tabella E Superiori'!X765</f>
        <v>0</v>
      </c>
      <c r="Z765" s="107">
        <f>'[1]Tabella E Superiori'!Y765</f>
        <v>0</v>
      </c>
      <c r="AA765" s="107">
        <f>'[1]Tabella E Superiori'!Z765</f>
        <v>0</v>
      </c>
    </row>
    <row r="766" spans="1:27" hidden="1">
      <c r="A766" s="92">
        <f t="shared" si="22"/>
        <v>0</v>
      </c>
      <c r="B766" s="107">
        <f>'[1]Tabella E Superiori'!A766</f>
        <v>0</v>
      </c>
      <c r="C766" s="107">
        <f>'[1]Tabella E Superiori'!B766</f>
        <v>0</v>
      </c>
      <c r="D766" s="107">
        <f>'[1]Tabella E Superiori'!C766</f>
        <v>0</v>
      </c>
      <c r="E766" s="107">
        <f>'[1]Tabella E Superiori'!D766</f>
        <v>0</v>
      </c>
      <c r="F766" s="107">
        <f>'[1]Tabella E Superiori'!E766</f>
        <v>0</v>
      </c>
      <c r="G766" s="107">
        <f>'[1]Tabella E Superiori'!F766</f>
        <v>0</v>
      </c>
      <c r="H766" s="107">
        <f>'[1]Tabella E Superiori'!G766</f>
        <v>0</v>
      </c>
      <c r="I766" s="107">
        <f>'[1]Tabella E Superiori'!H766</f>
        <v>0</v>
      </c>
      <c r="J766" s="107">
        <f>'[1]Tabella E Superiori'!I766</f>
        <v>0</v>
      </c>
      <c r="K766" s="150">
        <f>'[1]Tabella E Superiori'!J766</f>
        <v>0</v>
      </c>
      <c r="L766" s="107">
        <f>'[1]Tabella E Superiori'!K766</f>
        <v>0</v>
      </c>
      <c r="M766" s="107">
        <f>'[1]Tabella E Superiori'!L766</f>
        <v>0</v>
      </c>
      <c r="N766" s="107">
        <f>'[1]Tabella E Superiori'!M766</f>
        <v>0</v>
      </c>
      <c r="O766" s="107">
        <f>'[1]Tabella E Superiori'!N766</f>
        <v>0</v>
      </c>
      <c r="P766" s="107">
        <f>'[1]Tabella E Superiori'!O766</f>
        <v>0</v>
      </c>
      <c r="Q766" s="107">
        <f>'[1]Tabella E Superiori'!P766</f>
        <v>0</v>
      </c>
      <c r="R766" s="107">
        <f>'[1]Tabella E Superiori'!Q766</f>
        <v>0</v>
      </c>
      <c r="S766" s="107">
        <f>'[1]Tabella E Superiori'!R766</f>
        <v>0</v>
      </c>
      <c r="T766" s="107">
        <f>'[1]Tabella E Superiori'!S766</f>
        <v>0</v>
      </c>
      <c r="U766" s="107">
        <f>'[1]Tabella E Superiori'!T766</f>
        <v>0</v>
      </c>
      <c r="V766" s="107">
        <f>'[1]Tabella E Superiori'!U766</f>
        <v>0</v>
      </c>
      <c r="W766" s="107">
        <f>'[1]Tabella E Superiori'!V766</f>
        <v>0</v>
      </c>
      <c r="X766" s="107">
        <f>'[1]Tabella E Superiori'!W766</f>
        <v>0</v>
      </c>
      <c r="Y766" s="107">
        <f>'[1]Tabella E Superiori'!X766</f>
        <v>0</v>
      </c>
      <c r="Z766" s="107">
        <f>'[1]Tabella E Superiori'!Y766</f>
        <v>0</v>
      </c>
      <c r="AA766" s="107">
        <f>'[1]Tabella E Superiori'!Z766</f>
        <v>0</v>
      </c>
    </row>
    <row r="767" spans="1:27" hidden="1">
      <c r="A767" s="92">
        <f t="shared" si="22"/>
        <v>0</v>
      </c>
      <c r="B767" s="107">
        <f>'[1]Tabella E Superiori'!A767</f>
        <v>0</v>
      </c>
      <c r="C767" s="107">
        <f>'[1]Tabella E Superiori'!B767</f>
        <v>0</v>
      </c>
      <c r="D767" s="107">
        <f>'[1]Tabella E Superiori'!C767</f>
        <v>0</v>
      </c>
      <c r="E767" s="107">
        <f>'[1]Tabella E Superiori'!D767</f>
        <v>0</v>
      </c>
      <c r="F767" s="107">
        <f>'[1]Tabella E Superiori'!E767</f>
        <v>0</v>
      </c>
      <c r="G767" s="107">
        <f>'[1]Tabella E Superiori'!F767</f>
        <v>0</v>
      </c>
      <c r="H767" s="107">
        <f>'[1]Tabella E Superiori'!G767</f>
        <v>0</v>
      </c>
      <c r="I767" s="107">
        <f>'[1]Tabella E Superiori'!H767</f>
        <v>0</v>
      </c>
      <c r="J767" s="107">
        <f>'[1]Tabella E Superiori'!I767</f>
        <v>0</v>
      </c>
      <c r="K767" s="150">
        <f>'[1]Tabella E Superiori'!J767</f>
        <v>0</v>
      </c>
      <c r="L767" s="107">
        <f>'[1]Tabella E Superiori'!K767</f>
        <v>0</v>
      </c>
      <c r="M767" s="107">
        <f>'[1]Tabella E Superiori'!L767</f>
        <v>0</v>
      </c>
      <c r="N767" s="107">
        <f>'[1]Tabella E Superiori'!M767</f>
        <v>0</v>
      </c>
      <c r="O767" s="107">
        <f>'[1]Tabella E Superiori'!N767</f>
        <v>0</v>
      </c>
      <c r="P767" s="107">
        <f>'[1]Tabella E Superiori'!O767</f>
        <v>0</v>
      </c>
      <c r="Q767" s="107">
        <f>'[1]Tabella E Superiori'!P767</f>
        <v>0</v>
      </c>
      <c r="R767" s="107">
        <f>'[1]Tabella E Superiori'!Q767</f>
        <v>0</v>
      </c>
      <c r="S767" s="107">
        <f>'[1]Tabella E Superiori'!R767</f>
        <v>0</v>
      </c>
      <c r="T767" s="107">
        <f>'[1]Tabella E Superiori'!S767</f>
        <v>0</v>
      </c>
      <c r="U767" s="107">
        <f>'[1]Tabella E Superiori'!T767</f>
        <v>0</v>
      </c>
      <c r="V767" s="107">
        <f>'[1]Tabella E Superiori'!U767</f>
        <v>0</v>
      </c>
      <c r="W767" s="107">
        <f>'[1]Tabella E Superiori'!V767</f>
        <v>0</v>
      </c>
      <c r="X767" s="107">
        <f>'[1]Tabella E Superiori'!W767</f>
        <v>0</v>
      </c>
      <c r="Y767" s="107">
        <f>'[1]Tabella E Superiori'!X767</f>
        <v>0</v>
      </c>
      <c r="Z767" s="107">
        <f>'[1]Tabella E Superiori'!Y767</f>
        <v>0</v>
      </c>
      <c r="AA767" s="107">
        <f>'[1]Tabella E Superiori'!Z767</f>
        <v>0</v>
      </c>
    </row>
    <row r="768" spans="1:27" hidden="1">
      <c r="A768" s="92">
        <f t="shared" si="22"/>
        <v>0</v>
      </c>
      <c r="B768" s="107">
        <f>'[1]Tabella E Superiori'!A768</f>
        <v>0</v>
      </c>
      <c r="C768" s="107">
        <f>'[1]Tabella E Superiori'!B768</f>
        <v>0</v>
      </c>
      <c r="D768" s="107">
        <f>'[1]Tabella E Superiori'!C768</f>
        <v>0</v>
      </c>
      <c r="E768" s="107">
        <f>'[1]Tabella E Superiori'!D768</f>
        <v>0</v>
      </c>
      <c r="F768" s="107">
        <f>'[1]Tabella E Superiori'!E768</f>
        <v>0</v>
      </c>
      <c r="G768" s="107">
        <f>'[1]Tabella E Superiori'!F768</f>
        <v>0</v>
      </c>
      <c r="H768" s="107">
        <f>'[1]Tabella E Superiori'!G768</f>
        <v>0</v>
      </c>
      <c r="I768" s="107">
        <f>'[1]Tabella E Superiori'!H768</f>
        <v>0</v>
      </c>
      <c r="J768" s="107">
        <f>'[1]Tabella E Superiori'!I768</f>
        <v>0</v>
      </c>
      <c r="K768" s="150">
        <f>'[1]Tabella E Superiori'!J768</f>
        <v>0</v>
      </c>
      <c r="L768" s="107">
        <f>'[1]Tabella E Superiori'!K768</f>
        <v>0</v>
      </c>
      <c r="M768" s="107">
        <f>'[1]Tabella E Superiori'!L768</f>
        <v>0</v>
      </c>
      <c r="N768" s="107">
        <f>'[1]Tabella E Superiori'!M768</f>
        <v>0</v>
      </c>
      <c r="O768" s="107">
        <f>'[1]Tabella E Superiori'!N768</f>
        <v>0</v>
      </c>
      <c r="P768" s="107">
        <f>'[1]Tabella E Superiori'!O768</f>
        <v>0</v>
      </c>
      <c r="Q768" s="107">
        <f>'[1]Tabella E Superiori'!P768</f>
        <v>0</v>
      </c>
      <c r="R768" s="107">
        <f>'[1]Tabella E Superiori'!Q768</f>
        <v>0</v>
      </c>
      <c r="S768" s="107">
        <f>'[1]Tabella E Superiori'!R768</f>
        <v>0</v>
      </c>
      <c r="T768" s="107">
        <f>'[1]Tabella E Superiori'!S768</f>
        <v>0</v>
      </c>
      <c r="U768" s="107">
        <f>'[1]Tabella E Superiori'!T768</f>
        <v>0</v>
      </c>
      <c r="V768" s="107">
        <f>'[1]Tabella E Superiori'!U768</f>
        <v>0</v>
      </c>
      <c r="W768" s="107">
        <f>'[1]Tabella E Superiori'!V768</f>
        <v>0</v>
      </c>
      <c r="X768" s="107">
        <f>'[1]Tabella E Superiori'!W768</f>
        <v>0</v>
      </c>
      <c r="Y768" s="107">
        <f>'[1]Tabella E Superiori'!X768</f>
        <v>0</v>
      </c>
      <c r="Z768" s="107">
        <f>'[1]Tabella E Superiori'!Y768</f>
        <v>0</v>
      </c>
      <c r="AA768" s="107">
        <f>'[1]Tabella E Superiori'!Z768</f>
        <v>0</v>
      </c>
    </row>
    <row r="769" spans="1:27" hidden="1">
      <c r="A769" s="92">
        <f t="shared" si="22"/>
        <v>0</v>
      </c>
      <c r="B769" s="107">
        <f>'[1]Tabella E Superiori'!A769</f>
        <v>0</v>
      </c>
      <c r="C769" s="107">
        <f>'[1]Tabella E Superiori'!B769</f>
        <v>0</v>
      </c>
      <c r="D769" s="107">
        <f>'[1]Tabella E Superiori'!C769</f>
        <v>0</v>
      </c>
      <c r="E769" s="107">
        <f>'[1]Tabella E Superiori'!D769</f>
        <v>0</v>
      </c>
      <c r="F769" s="107">
        <f>'[1]Tabella E Superiori'!E769</f>
        <v>0</v>
      </c>
      <c r="G769" s="107">
        <f>'[1]Tabella E Superiori'!F769</f>
        <v>0</v>
      </c>
      <c r="H769" s="107">
        <f>'[1]Tabella E Superiori'!G769</f>
        <v>0</v>
      </c>
      <c r="I769" s="107">
        <f>'[1]Tabella E Superiori'!H769</f>
        <v>0</v>
      </c>
      <c r="J769" s="107">
        <f>'[1]Tabella E Superiori'!I769</f>
        <v>0</v>
      </c>
      <c r="K769" s="150">
        <f>'[1]Tabella E Superiori'!J769</f>
        <v>0</v>
      </c>
      <c r="L769" s="107">
        <f>'[1]Tabella E Superiori'!K769</f>
        <v>0</v>
      </c>
      <c r="M769" s="107">
        <f>'[1]Tabella E Superiori'!L769</f>
        <v>0</v>
      </c>
      <c r="N769" s="107">
        <f>'[1]Tabella E Superiori'!M769</f>
        <v>0</v>
      </c>
      <c r="O769" s="107">
        <f>'[1]Tabella E Superiori'!N769</f>
        <v>0</v>
      </c>
      <c r="P769" s="107">
        <f>'[1]Tabella E Superiori'!O769</f>
        <v>0</v>
      </c>
      <c r="Q769" s="107">
        <f>'[1]Tabella E Superiori'!P769</f>
        <v>0</v>
      </c>
      <c r="R769" s="107">
        <f>'[1]Tabella E Superiori'!Q769</f>
        <v>0</v>
      </c>
      <c r="S769" s="107">
        <f>'[1]Tabella E Superiori'!R769</f>
        <v>0</v>
      </c>
      <c r="T769" s="107">
        <f>'[1]Tabella E Superiori'!S769</f>
        <v>0</v>
      </c>
      <c r="U769" s="107">
        <f>'[1]Tabella E Superiori'!T769</f>
        <v>0</v>
      </c>
      <c r="V769" s="107">
        <f>'[1]Tabella E Superiori'!U769</f>
        <v>0</v>
      </c>
      <c r="W769" s="107">
        <f>'[1]Tabella E Superiori'!V769</f>
        <v>0</v>
      </c>
      <c r="X769" s="107">
        <f>'[1]Tabella E Superiori'!W769</f>
        <v>0</v>
      </c>
      <c r="Y769" s="107">
        <f>'[1]Tabella E Superiori'!X769</f>
        <v>0</v>
      </c>
      <c r="Z769" s="107">
        <f>'[1]Tabella E Superiori'!Y769</f>
        <v>0</v>
      </c>
      <c r="AA769" s="107">
        <f>'[1]Tabella E Superiori'!Z769</f>
        <v>0</v>
      </c>
    </row>
    <row r="770" spans="1:27" hidden="1">
      <c r="A770" s="92">
        <f t="shared" si="22"/>
        <v>0</v>
      </c>
      <c r="B770" s="107">
        <f>'[1]Tabella E Superiori'!A770</f>
        <v>0</v>
      </c>
      <c r="C770" s="107">
        <f>'[1]Tabella E Superiori'!B770</f>
        <v>0</v>
      </c>
      <c r="D770" s="107">
        <f>'[1]Tabella E Superiori'!C770</f>
        <v>0</v>
      </c>
      <c r="E770" s="107">
        <f>'[1]Tabella E Superiori'!D770</f>
        <v>0</v>
      </c>
      <c r="F770" s="107">
        <f>'[1]Tabella E Superiori'!E770</f>
        <v>0</v>
      </c>
      <c r="G770" s="107">
        <f>'[1]Tabella E Superiori'!F770</f>
        <v>0</v>
      </c>
      <c r="H770" s="107">
        <f>'[1]Tabella E Superiori'!G770</f>
        <v>0</v>
      </c>
      <c r="I770" s="107">
        <f>'[1]Tabella E Superiori'!H770</f>
        <v>0</v>
      </c>
      <c r="J770" s="107">
        <f>'[1]Tabella E Superiori'!I770</f>
        <v>0</v>
      </c>
      <c r="K770" s="150">
        <f>'[1]Tabella E Superiori'!J770</f>
        <v>0</v>
      </c>
      <c r="L770" s="107">
        <f>'[1]Tabella E Superiori'!K770</f>
        <v>0</v>
      </c>
      <c r="M770" s="107">
        <f>'[1]Tabella E Superiori'!L770</f>
        <v>0</v>
      </c>
      <c r="N770" s="107">
        <f>'[1]Tabella E Superiori'!M770</f>
        <v>0</v>
      </c>
      <c r="O770" s="107">
        <f>'[1]Tabella E Superiori'!N770</f>
        <v>0</v>
      </c>
      <c r="P770" s="107">
        <f>'[1]Tabella E Superiori'!O770</f>
        <v>0</v>
      </c>
      <c r="Q770" s="107">
        <f>'[1]Tabella E Superiori'!P770</f>
        <v>0</v>
      </c>
      <c r="R770" s="107">
        <f>'[1]Tabella E Superiori'!Q770</f>
        <v>0</v>
      </c>
      <c r="S770" s="107">
        <f>'[1]Tabella E Superiori'!R770</f>
        <v>0</v>
      </c>
      <c r="T770" s="107">
        <f>'[1]Tabella E Superiori'!S770</f>
        <v>0</v>
      </c>
      <c r="U770" s="107">
        <f>'[1]Tabella E Superiori'!T770</f>
        <v>0</v>
      </c>
      <c r="V770" s="107">
        <f>'[1]Tabella E Superiori'!U770</f>
        <v>0</v>
      </c>
      <c r="W770" s="107">
        <f>'[1]Tabella E Superiori'!V770</f>
        <v>0</v>
      </c>
      <c r="X770" s="107">
        <f>'[1]Tabella E Superiori'!W770</f>
        <v>0</v>
      </c>
      <c r="Y770" s="107">
        <f>'[1]Tabella E Superiori'!X770</f>
        <v>0</v>
      </c>
      <c r="Z770" s="107">
        <f>'[1]Tabella E Superiori'!Y770</f>
        <v>0</v>
      </c>
      <c r="AA770" s="107">
        <f>'[1]Tabella E Superiori'!Z770</f>
        <v>0</v>
      </c>
    </row>
    <row r="771" spans="1:27" hidden="1">
      <c r="A771" s="92">
        <f t="shared" si="22"/>
        <v>0</v>
      </c>
      <c r="B771" s="107">
        <f>'[1]Tabella E Superiori'!A771</f>
        <v>0</v>
      </c>
      <c r="C771" s="107">
        <f>'[1]Tabella E Superiori'!B771</f>
        <v>0</v>
      </c>
      <c r="D771" s="107">
        <f>'[1]Tabella E Superiori'!C771</f>
        <v>0</v>
      </c>
      <c r="E771" s="107">
        <f>'[1]Tabella E Superiori'!D771</f>
        <v>0</v>
      </c>
      <c r="F771" s="107">
        <f>'[1]Tabella E Superiori'!E771</f>
        <v>0</v>
      </c>
      <c r="G771" s="107">
        <f>'[1]Tabella E Superiori'!F771</f>
        <v>0</v>
      </c>
      <c r="H771" s="107">
        <f>'[1]Tabella E Superiori'!G771</f>
        <v>0</v>
      </c>
      <c r="I771" s="107">
        <f>'[1]Tabella E Superiori'!H771</f>
        <v>0</v>
      </c>
      <c r="J771" s="107">
        <f>'[1]Tabella E Superiori'!I771</f>
        <v>0</v>
      </c>
      <c r="K771" s="150">
        <f>'[1]Tabella E Superiori'!J771</f>
        <v>0</v>
      </c>
      <c r="L771" s="107">
        <f>'[1]Tabella E Superiori'!K771</f>
        <v>0</v>
      </c>
      <c r="M771" s="107">
        <f>'[1]Tabella E Superiori'!L771</f>
        <v>0</v>
      </c>
      <c r="N771" s="107">
        <f>'[1]Tabella E Superiori'!M771</f>
        <v>0</v>
      </c>
      <c r="O771" s="107">
        <f>'[1]Tabella E Superiori'!N771</f>
        <v>0</v>
      </c>
      <c r="P771" s="107">
        <f>'[1]Tabella E Superiori'!O771</f>
        <v>0</v>
      </c>
      <c r="Q771" s="107">
        <f>'[1]Tabella E Superiori'!P771</f>
        <v>0</v>
      </c>
      <c r="R771" s="107">
        <f>'[1]Tabella E Superiori'!Q771</f>
        <v>0</v>
      </c>
      <c r="S771" s="107">
        <f>'[1]Tabella E Superiori'!R771</f>
        <v>0</v>
      </c>
      <c r="T771" s="107">
        <f>'[1]Tabella E Superiori'!S771</f>
        <v>0</v>
      </c>
      <c r="U771" s="107">
        <f>'[1]Tabella E Superiori'!T771</f>
        <v>0</v>
      </c>
      <c r="V771" s="107">
        <f>'[1]Tabella E Superiori'!U771</f>
        <v>0</v>
      </c>
      <c r="W771" s="107">
        <f>'[1]Tabella E Superiori'!V771</f>
        <v>0</v>
      </c>
      <c r="X771" s="107">
        <f>'[1]Tabella E Superiori'!W771</f>
        <v>0</v>
      </c>
      <c r="Y771" s="107">
        <f>'[1]Tabella E Superiori'!X771</f>
        <v>0</v>
      </c>
      <c r="Z771" s="107">
        <f>'[1]Tabella E Superiori'!Y771</f>
        <v>0</v>
      </c>
      <c r="AA771" s="107">
        <f>'[1]Tabella E Superiori'!Z771</f>
        <v>0</v>
      </c>
    </row>
    <row r="772" spans="1:27" hidden="1">
      <c r="A772" s="92">
        <f t="shared" si="22"/>
        <v>0</v>
      </c>
      <c r="B772" s="107">
        <f>'[1]Tabella E Superiori'!A772</f>
        <v>0</v>
      </c>
      <c r="C772" s="107">
        <f>'[1]Tabella E Superiori'!B772</f>
        <v>0</v>
      </c>
      <c r="D772" s="107">
        <f>'[1]Tabella E Superiori'!C772</f>
        <v>0</v>
      </c>
      <c r="E772" s="107">
        <f>'[1]Tabella E Superiori'!D772</f>
        <v>0</v>
      </c>
      <c r="F772" s="107">
        <f>'[1]Tabella E Superiori'!E772</f>
        <v>0</v>
      </c>
      <c r="G772" s="107">
        <f>'[1]Tabella E Superiori'!F772</f>
        <v>0</v>
      </c>
      <c r="H772" s="107">
        <f>'[1]Tabella E Superiori'!G772</f>
        <v>0</v>
      </c>
      <c r="I772" s="107">
        <f>'[1]Tabella E Superiori'!H772</f>
        <v>0</v>
      </c>
      <c r="J772" s="107">
        <f>'[1]Tabella E Superiori'!I772</f>
        <v>0</v>
      </c>
      <c r="K772" s="150">
        <f>'[1]Tabella E Superiori'!J772</f>
        <v>0</v>
      </c>
      <c r="L772" s="107">
        <f>'[1]Tabella E Superiori'!K772</f>
        <v>0</v>
      </c>
      <c r="M772" s="107">
        <f>'[1]Tabella E Superiori'!L772</f>
        <v>0</v>
      </c>
      <c r="N772" s="107">
        <f>'[1]Tabella E Superiori'!M772</f>
        <v>0</v>
      </c>
      <c r="O772" s="107">
        <f>'[1]Tabella E Superiori'!N772</f>
        <v>0</v>
      </c>
      <c r="P772" s="107">
        <f>'[1]Tabella E Superiori'!O772</f>
        <v>0</v>
      </c>
      <c r="Q772" s="107">
        <f>'[1]Tabella E Superiori'!P772</f>
        <v>0</v>
      </c>
      <c r="R772" s="107">
        <f>'[1]Tabella E Superiori'!Q772</f>
        <v>0</v>
      </c>
      <c r="S772" s="107">
        <f>'[1]Tabella E Superiori'!R772</f>
        <v>0</v>
      </c>
      <c r="T772" s="107">
        <f>'[1]Tabella E Superiori'!S772</f>
        <v>0</v>
      </c>
      <c r="U772" s="107">
        <f>'[1]Tabella E Superiori'!T772</f>
        <v>0</v>
      </c>
      <c r="V772" s="107">
        <f>'[1]Tabella E Superiori'!U772</f>
        <v>0</v>
      </c>
      <c r="W772" s="107">
        <f>'[1]Tabella E Superiori'!V772</f>
        <v>0</v>
      </c>
      <c r="X772" s="107">
        <f>'[1]Tabella E Superiori'!W772</f>
        <v>0</v>
      </c>
      <c r="Y772" s="107">
        <f>'[1]Tabella E Superiori'!X772</f>
        <v>0</v>
      </c>
      <c r="Z772" s="107">
        <f>'[1]Tabella E Superiori'!Y772</f>
        <v>0</v>
      </c>
      <c r="AA772" s="107">
        <f>'[1]Tabella E Superiori'!Z772</f>
        <v>0</v>
      </c>
    </row>
    <row r="773" spans="1:27" hidden="1">
      <c r="A773" s="92">
        <f t="shared" si="22"/>
        <v>0</v>
      </c>
      <c r="B773" s="107">
        <f>'[1]Tabella E Superiori'!A773</f>
        <v>0</v>
      </c>
      <c r="C773" s="107">
        <f>'[1]Tabella E Superiori'!B773</f>
        <v>0</v>
      </c>
      <c r="D773" s="107">
        <f>'[1]Tabella E Superiori'!C773</f>
        <v>0</v>
      </c>
      <c r="E773" s="107">
        <f>'[1]Tabella E Superiori'!D773</f>
        <v>0</v>
      </c>
      <c r="F773" s="107">
        <f>'[1]Tabella E Superiori'!E773</f>
        <v>0</v>
      </c>
      <c r="G773" s="107">
        <f>'[1]Tabella E Superiori'!F773</f>
        <v>0</v>
      </c>
      <c r="H773" s="107">
        <f>'[1]Tabella E Superiori'!G773</f>
        <v>0</v>
      </c>
      <c r="I773" s="107">
        <f>'[1]Tabella E Superiori'!H773</f>
        <v>0</v>
      </c>
      <c r="J773" s="107">
        <f>'[1]Tabella E Superiori'!I773</f>
        <v>0</v>
      </c>
      <c r="K773" s="150">
        <f>'[1]Tabella E Superiori'!J773</f>
        <v>0</v>
      </c>
      <c r="L773" s="107">
        <f>'[1]Tabella E Superiori'!K773</f>
        <v>0</v>
      </c>
      <c r="M773" s="107">
        <f>'[1]Tabella E Superiori'!L773</f>
        <v>0</v>
      </c>
      <c r="N773" s="107">
        <f>'[1]Tabella E Superiori'!M773</f>
        <v>0</v>
      </c>
      <c r="O773" s="107">
        <f>'[1]Tabella E Superiori'!N773</f>
        <v>0</v>
      </c>
      <c r="P773" s="107">
        <f>'[1]Tabella E Superiori'!O773</f>
        <v>0</v>
      </c>
      <c r="Q773" s="107">
        <f>'[1]Tabella E Superiori'!P773</f>
        <v>0</v>
      </c>
      <c r="R773" s="107">
        <f>'[1]Tabella E Superiori'!Q773</f>
        <v>0</v>
      </c>
      <c r="S773" s="107">
        <f>'[1]Tabella E Superiori'!R773</f>
        <v>0</v>
      </c>
      <c r="T773" s="107">
        <f>'[1]Tabella E Superiori'!S773</f>
        <v>0</v>
      </c>
      <c r="U773" s="107">
        <f>'[1]Tabella E Superiori'!T773</f>
        <v>0</v>
      </c>
      <c r="V773" s="107">
        <f>'[1]Tabella E Superiori'!U773</f>
        <v>0</v>
      </c>
      <c r="W773" s="107">
        <f>'[1]Tabella E Superiori'!V773</f>
        <v>0</v>
      </c>
      <c r="X773" s="107">
        <f>'[1]Tabella E Superiori'!W773</f>
        <v>0</v>
      </c>
      <c r="Y773" s="107">
        <f>'[1]Tabella E Superiori'!X773</f>
        <v>0</v>
      </c>
      <c r="Z773" s="107">
        <f>'[1]Tabella E Superiori'!Y773</f>
        <v>0</v>
      </c>
      <c r="AA773" s="107">
        <f>'[1]Tabella E Superiori'!Z773</f>
        <v>0</v>
      </c>
    </row>
    <row r="774" spans="1:27" hidden="1">
      <c r="A774" s="92">
        <f t="shared" si="22"/>
        <v>0</v>
      </c>
      <c r="B774" s="107">
        <f>'[1]Tabella E Superiori'!A774</f>
        <v>0</v>
      </c>
      <c r="C774" s="107">
        <f>'[1]Tabella E Superiori'!B774</f>
        <v>0</v>
      </c>
      <c r="D774" s="107">
        <f>'[1]Tabella E Superiori'!C774</f>
        <v>0</v>
      </c>
      <c r="E774" s="107">
        <f>'[1]Tabella E Superiori'!D774</f>
        <v>0</v>
      </c>
      <c r="F774" s="107">
        <f>'[1]Tabella E Superiori'!E774</f>
        <v>0</v>
      </c>
      <c r="G774" s="107">
        <f>'[1]Tabella E Superiori'!F774</f>
        <v>0</v>
      </c>
      <c r="H774" s="107">
        <f>'[1]Tabella E Superiori'!G774</f>
        <v>0</v>
      </c>
      <c r="I774" s="107">
        <f>'[1]Tabella E Superiori'!H774</f>
        <v>0</v>
      </c>
      <c r="J774" s="107">
        <f>'[1]Tabella E Superiori'!I774</f>
        <v>0</v>
      </c>
      <c r="K774" s="150">
        <f>'[1]Tabella E Superiori'!J774</f>
        <v>0</v>
      </c>
      <c r="L774" s="107">
        <f>'[1]Tabella E Superiori'!K774</f>
        <v>0</v>
      </c>
      <c r="M774" s="107">
        <f>'[1]Tabella E Superiori'!L774</f>
        <v>0</v>
      </c>
      <c r="N774" s="107">
        <f>'[1]Tabella E Superiori'!M774</f>
        <v>0</v>
      </c>
      <c r="O774" s="107">
        <f>'[1]Tabella E Superiori'!N774</f>
        <v>0</v>
      </c>
      <c r="P774" s="107">
        <f>'[1]Tabella E Superiori'!O774</f>
        <v>0</v>
      </c>
      <c r="Q774" s="107">
        <f>'[1]Tabella E Superiori'!P774</f>
        <v>0</v>
      </c>
      <c r="R774" s="107">
        <f>'[1]Tabella E Superiori'!Q774</f>
        <v>0</v>
      </c>
      <c r="S774" s="107">
        <f>'[1]Tabella E Superiori'!R774</f>
        <v>0</v>
      </c>
      <c r="T774" s="107">
        <f>'[1]Tabella E Superiori'!S774</f>
        <v>0</v>
      </c>
      <c r="U774" s="107">
        <f>'[1]Tabella E Superiori'!T774</f>
        <v>0</v>
      </c>
      <c r="V774" s="107">
        <f>'[1]Tabella E Superiori'!U774</f>
        <v>0</v>
      </c>
      <c r="W774" s="107">
        <f>'[1]Tabella E Superiori'!V774</f>
        <v>0</v>
      </c>
      <c r="X774" s="107">
        <f>'[1]Tabella E Superiori'!W774</f>
        <v>0</v>
      </c>
      <c r="Y774" s="107">
        <f>'[1]Tabella E Superiori'!X774</f>
        <v>0</v>
      </c>
      <c r="Z774" s="107">
        <f>'[1]Tabella E Superiori'!Y774</f>
        <v>0</v>
      </c>
      <c r="AA774" s="107">
        <f>'[1]Tabella E Superiori'!Z774</f>
        <v>0</v>
      </c>
    </row>
    <row r="775" spans="1:27" hidden="1">
      <c r="A775" s="92">
        <f t="shared" si="22"/>
        <v>0</v>
      </c>
      <c r="B775" s="107">
        <f>'[1]Tabella E Superiori'!A775</f>
        <v>0</v>
      </c>
      <c r="C775" s="107">
        <f>'[1]Tabella E Superiori'!B775</f>
        <v>0</v>
      </c>
      <c r="D775" s="107">
        <f>'[1]Tabella E Superiori'!C775</f>
        <v>0</v>
      </c>
      <c r="E775" s="107">
        <f>'[1]Tabella E Superiori'!D775</f>
        <v>0</v>
      </c>
      <c r="F775" s="107">
        <f>'[1]Tabella E Superiori'!E775</f>
        <v>0</v>
      </c>
      <c r="G775" s="107">
        <f>'[1]Tabella E Superiori'!F775</f>
        <v>0</v>
      </c>
      <c r="H775" s="107">
        <f>'[1]Tabella E Superiori'!G775</f>
        <v>0</v>
      </c>
      <c r="I775" s="107">
        <f>'[1]Tabella E Superiori'!H775</f>
        <v>0</v>
      </c>
      <c r="J775" s="107">
        <f>'[1]Tabella E Superiori'!I775</f>
        <v>0</v>
      </c>
      <c r="K775" s="150">
        <f>'[1]Tabella E Superiori'!J775</f>
        <v>0</v>
      </c>
      <c r="L775" s="107">
        <f>'[1]Tabella E Superiori'!K775</f>
        <v>0</v>
      </c>
      <c r="M775" s="107">
        <f>'[1]Tabella E Superiori'!L775</f>
        <v>0</v>
      </c>
      <c r="N775" s="107">
        <f>'[1]Tabella E Superiori'!M775</f>
        <v>0</v>
      </c>
      <c r="O775" s="107">
        <f>'[1]Tabella E Superiori'!N775</f>
        <v>0</v>
      </c>
      <c r="P775" s="107">
        <f>'[1]Tabella E Superiori'!O775</f>
        <v>0</v>
      </c>
      <c r="Q775" s="107">
        <f>'[1]Tabella E Superiori'!P775</f>
        <v>0</v>
      </c>
      <c r="R775" s="107">
        <f>'[1]Tabella E Superiori'!Q775</f>
        <v>0</v>
      </c>
      <c r="S775" s="107">
        <f>'[1]Tabella E Superiori'!R775</f>
        <v>0</v>
      </c>
      <c r="T775" s="107">
        <f>'[1]Tabella E Superiori'!S775</f>
        <v>0</v>
      </c>
      <c r="U775" s="107">
        <f>'[1]Tabella E Superiori'!T775</f>
        <v>0</v>
      </c>
      <c r="V775" s="107">
        <f>'[1]Tabella E Superiori'!U775</f>
        <v>0</v>
      </c>
      <c r="W775" s="107">
        <f>'[1]Tabella E Superiori'!V775</f>
        <v>0</v>
      </c>
      <c r="X775" s="107">
        <f>'[1]Tabella E Superiori'!W775</f>
        <v>0</v>
      </c>
      <c r="Y775" s="107">
        <f>'[1]Tabella E Superiori'!X775</f>
        <v>0</v>
      </c>
      <c r="Z775" s="107">
        <f>'[1]Tabella E Superiori'!Y775</f>
        <v>0</v>
      </c>
      <c r="AA775" s="107">
        <f>'[1]Tabella E Superiori'!Z775</f>
        <v>0</v>
      </c>
    </row>
    <row r="776" spans="1:27" hidden="1">
      <c r="A776" s="92">
        <f t="shared" si="22"/>
        <v>0</v>
      </c>
      <c r="B776" s="107">
        <f>'[1]Tabella E Superiori'!A776</f>
        <v>0</v>
      </c>
      <c r="C776" s="107">
        <f>'[1]Tabella E Superiori'!B776</f>
        <v>0</v>
      </c>
      <c r="D776" s="107">
        <f>'[1]Tabella E Superiori'!C776</f>
        <v>0</v>
      </c>
      <c r="E776" s="107">
        <f>'[1]Tabella E Superiori'!D776</f>
        <v>0</v>
      </c>
      <c r="F776" s="107">
        <f>'[1]Tabella E Superiori'!E776</f>
        <v>0</v>
      </c>
      <c r="G776" s="107">
        <f>'[1]Tabella E Superiori'!F776</f>
        <v>0</v>
      </c>
      <c r="H776" s="107">
        <f>'[1]Tabella E Superiori'!G776</f>
        <v>0</v>
      </c>
      <c r="I776" s="107">
        <f>'[1]Tabella E Superiori'!H776</f>
        <v>0</v>
      </c>
      <c r="J776" s="107">
        <f>'[1]Tabella E Superiori'!I776</f>
        <v>0</v>
      </c>
      <c r="K776" s="150">
        <f>'[1]Tabella E Superiori'!J776</f>
        <v>0</v>
      </c>
      <c r="L776" s="107">
        <f>'[1]Tabella E Superiori'!K776</f>
        <v>0</v>
      </c>
      <c r="M776" s="107">
        <f>'[1]Tabella E Superiori'!L776</f>
        <v>0</v>
      </c>
      <c r="N776" s="107">
        <f>'[1]Tabella E Superiori'!M776</f>
        <v>0</v>
      </c>
      <c r="O776" s="107">
        <f>'[1]Tabella E Superiori'!N776</f>
        <v>0</v>
      </c>
      <c r="P776" s="107">
        <f>'[1]Tabella E Superiori'!O776</f>
        <v>0</v>
      </c>
      <c r="Q776" s="107">
        <f>'[1]Tabella E Superiori'!P776</f>
        <v>0</v>
      </c>
      <c r="R776" s="107">
        <f>'[1]Tabella E Superiori'!Q776</f>
        <v>0</v>
      </c>
      <c r="S776" s="107">
        <f>'[1]Tabella E Superiori'!R776</f>
        <v>0</v>
      </c>
      <c r="T776" s="107">
        <f>'[1]Tabella E Superiori'!S776</f>
        <v>0</v>
      </c>
      <c r="U776" s="107">
        <f>'[1]Tabella E Superiori'!T776</f>
        <v>0</v>
      </c>
      <c r="V776" s="107">
        <f>'[1]Tabella E Superiori'!U776</f>
        <v>0</v>
      </c>
      <c r="W776" s="107">
        <f>'[1]Tabella E Superiori'!V776</f>
        <v>0</v>
      </c>
      <c r="X776" s="107">
        <f>'[1]Tabella E Superiori'!W776</f>
        <v>0</v>
      </c>
      <c r="Y776" s="107">
        <f>'[1]Tabella E Superiori'!X776</f>
        <v>0</v>
      </c>
      <c r="Z776" s="107">
        <f>'[1]Tabella E Superiori'!Y776</f>
        <v>0</v>
      </c>
      <c r="AA776" s="107">
        <f>'[1]Tabella E Superiori'!Z776</f>
        <v>0</v>
      </c>
    </row>
    <row r="777" spans="1:27" hidden="1">
      <c r="A777" s="92">
        <f t="shared" si="22"/>
        <v>0</v>
      </c>
      <c r="B777" s="107">
        <f>'[1]Tabella E Superiori'!A777</f>
        <v>0</v>
      </c>
      <c r="C777" s="107">
        <f>'[1]Tabella E Superiori'!B777</f>
        <v>0</v>
      </c>
      <c r="D777" s="107">
        <f>'[1]Tabella E Superiori'!C777</f>
        <v>0</v>
      </c>
      <c r="E777" s="107">
        <f>'[1]Tabella E Superiori'!D777</f>
        <v>0</v>
      </c>
      <c r="F777" s="107">
        <f>'[1]Tabella E Superiori'!E777</f>
        <v>0</v>
      </c>
      <c r="G777" s="107">
        <f>'[1]Tabella E Superiori'!F777</f>
        <v>0</v>
      </c>
      <c r="H777" s="107">
        <f>'[1]Tabella E Superiori'!G777</f>
        <v>0</v>
      </c>
      <c r="I777" s="107">
        <f>'[1]Tabella E Superiori'!H777</f>
        <v>0</v>
      </c>
      <c r="J777" s="107">
        <f>'[1]Tabella E Superiori'!I777</f>
        <v>0</v>
      </c>
      <c r="K777" s="150">
        <f>'[1]Tabella E Superiori'!J777</f>
        <v>0</v>
      </c>
      <c r="L777" s="107">
        <f>'[1]Tabella E Superiori'!K777</f>
        <v>0</v>
      </c>
      <c r="M777" s="107">
        <f>'[1]Tabella E Superiori'!L777</f>
        <v>0</v>
      </c>
      <c r="N777" s="107">
        <f>'[1]Tabella E Superiori'!M777</f>
        <v>0</v>
      </c>
      <c r="O777" s="107">
        <f>'[1]Tabella E Superiori'!N777</f>
        <v>0</v>
      </c>
      <c r="P777" s="107">
        <f>'[1]Tabella E Superiori'!O777</f>
        <v>0</v>
      </c>
      <c r="Q777" s="107">
        <f>'[1]Tabella E Superiori'!P777</f>
        <v>0</v>
      </c>
      <c r="R777" s="107">
        <f>'[1]Tabella E Superiori'!Q777</f>
        <v>0</v>
      </c>
      <c r="S777" s="107">
        <f>'[1]Tabella E Superiori'!R777</f>
        <v>0</v>
      </c>
      <c r="T777" s="107">
        <f>'[1]Tabella E Superiori'!S777</f>
        <v>0</v>
      </c>
      <c r="U777" s="107">
        <f>'[1]Tabella E Superiori'!T777</f>
        <v>0</v>
      </c>
      <c r="V777" s="107">
        <f>'[1]Tabella E Superiori'!U777</f>
        <v>0</v>
      </c>
      <c r="W777" s="107">
        <f>'[1]Tabella E Superiori'!V777</f>
        <v>0</v>
      </c>
      <c r="X777" s="107">
        <f>'[1]Tabella E Superiori'!W777</f>
        <v>0</v>
      </c>
      <c r="Y777" s="107">
        <f>'[1]Tabella E Superiori'!X777</f>
        <v>0</v>
      </c>
      <c r="Z777" s="107">
        <f>'[1]Tabella E Superiori'!Y777</f>
        <v>0</v>
      </c>
      <c r="AA777" s="107">
        <f>'[1]Tabella E Superiori'!Z777</f>
        <v>0</v>
      </c>
    </row>
    <row r="778" spans="1:27" hidden="1">
      <c r="A778" s="92">
        <f t="shared" si="22"/>
        <v>0</v>
      </c>
      <c r="B778" s="107">
        <f>'[1]Tabella E Superiori'!A778</f>
        <v>0</v>
      </c>
      <c r="C778" s="107">
        <f>'[1]Tabella E Superiori'!B778</f>
        <v>0</v>
      </c>
      <c r="D778" s="107">
        <f>'[1]Tabella E Superiori'!C778</f>
        <v>0</v>
      </c>
      <c r="E778" s="107">
        <f>'[1]Tabella E Superiori'!D778</f>
        <v>0</v>
      </c>
      <c r="F778" s="107">
        <f>'[1]Tabella E Superiori'!E778</f>
        <v>0</v>
      </c>
      <c r="G778" s="107">
        <f>'[1]Tabella E Superiori'!F778</f>
        <v>0</v>
      </c>
      <c r="H778" s="107">
        <f>'[1]Tabella E Superiori'!G778</f>
        <v>0</v>
      </c>
      <c r="I778" s="107">
        <f>'[1]Tabella E Superiori'!H778</f>
        <v>0</v>
      </c>
      <c r="J778" s="107">
        <f>'[1]Tabella E Superiori'!I778</f>
        <v>0</v>
      </c>
      <c r="K778" s="150">
        <f>'[1]Tabella E Superiori'!J778</f>
        <v>0</v>
      </c>
      <c r="L778" s="107">
        <f>'[1]Tabella E Superiori'!K778</f>
        <v>0</v>
      </c>
      <c r="M778" s="107">
        <f>'[1]Tabella E Superiori'!L778</f>
        <v>0</v>
      </c>
      <c r="N778" s="107">
        <f>'[1]Tabella E Superiori'!M778</f>
        <v>0</v>
      </c>
      <c r="O778" s="107">
        <f>'[1]Tabella E Superiori'!N778</f>
        <v>0</v>
      </c>
      <c r="P778" s="107">
        <f>'[1]Tabella E Superiori'!O778</f>
        <v>0</v>
      </c>
      <c r="Q778" s="107">
        <f>'[1]Tabella E Superiori'!P778</f>
        <v>0</v>
      </c>
      <c r="R778" s="107">
        <f>'[1]Tabella E Superiori'!Q778</f>
        <v>0</v>
      </c>
      <c r="S778" s="107">
        <f>'[1]Tabella E Superiori'!R778</f>
        <v>0</v>
      </c>
      <c r="T778" s="107">
        <f>'[1]Tabella E Superiori'!S778</f>
        <v>0</v>
      </c>
      <c r="U778" s="107">
        <f>'[1]Tabella E Superiori'!T778</f>
        <v>0</v>
      </c>
      <c r="V778" s="107">
        <f>'[1]Tabella E Superiori'!U778</f>
        <v>0</v>
      </c>
      <c r="W778" s="107">
        <f>'[1]Tabella E Superiori'!V778</f>
        <v>0</v>
      </c>
      <c r="X778" s="107">
        <f>'[1]Tabella E Superiori'!W778</f>
        <v>0</v>
      </c>
      <c r="Y778" s="107">
        <f>'[1]Tabella E Superiori'!X778</f>
        <v>0</v>
      </c>
      <c r="Z778" s="107">
        <f>'[1]Tabella E Superiori'!Y778</f>
        <v>0</v>
      </c>
      <c r="AA778" s="107">
        <f>'[1]Tabella E Superiori'!Z778</f>
        <v>0</v>
      </c>
    </row>
    <row r="779" spans="1:27" hidden="1">
      <c r="A779" s="92">
        <f t="shared" si="22"/>
        <v>0</v>
      </c>
      <c r="B779" s="107">
        <f>'[1]Tabella E Superiori'!A779</f>
        <v>0</v>
      </c>
      <c r="C779" s="107">
        <f>'[1]Tabella E Superiori'!B779</f>
        <v>0</v>
      </c>
      <c r="D779" s="107">
        <f>'[1]Tabella E Superiori'!C779</f>
        <v>0</v>
      </c>
      <c r="E779" s="107">
        <f>'[1]Tabella E Superiori'!D779</f>
        <v>0</v>
      </c>
      <c r="F779" s="107">
        <f>'[1]Tabella E Superiori'!E779</f>
        <v>0</v>
      </c>
      <c r="G779" s="107">
        <f>'[1]Tabella E Superiori'!F779</f>
        <v>0</v>
      </c>
      <c r="H779" s="107">
        <f>'[1]Tabella E Superiori'!G779</f>
        <v>0</v>
      </c>
      <c r="I779" s="107">
        <f>'[1]Tabella E Superiori'!H779</f>
        <v>0</v>
      </c>
      <c r="J779" s="107">
        <f>'[1]Tabella E Superiori'!I779</f>
        <v>0</v>
      </c>
      <c r="K779" s="150">
        <f>'[1]Tabella E Superiori'!J779</f>
        <v>0</v>
      </c>
      <c r="L779" s="107">
        <f>'[1]Tabella E Superiori'!K779</f>
        <v>0</v>
      </c>
      <c r="M779" s="107">
        <f>'[1]Tabella E Superiori'!L779</f>
        <v>0</v>
      </c>
      <c r="N779" s="107">
        <f>'[1]Tabella E Superiori'!M779</f>
        <v>0</v>
      </c>
      <c r="O779" s="107">
        <f>'[1]Tabella E Superiori'!N779</f>
        <v>0</v>
      </c>
      <c r="P779" s="107">
        <f>'[1]Tabella E Superiori'!O779</f>
        <v>0</v>
      </c>
      <c r="Q779" s="107">
        <f>'[1]Tabella E Superiori'!P779</f>
        <v>0</v>
      </c>
      <c r="R779" s="107">
        <f>'[1]Tabella E Superiori'!Q779</f>
        <v>0</v>
      </c>
      <c r="S779" s="107">
        <f>'[1]Tabella E Superiori'!R779</f>
        <v>0</v>
      </c>
      <c r="T779" s="107">
        <f>'[1]Tabella E Superiori'!S779</f>
        <v>0</v>
      </c>
      <c r="U779" s="107">
        <f>'[1]Tabella E Superiori'!T779</f>
        <v>0</v>
      </c>
      <c r="V779" s="107">
        <f>'[1]Tabella E Superiori'!U779</f>
        <v>0</v>
      </c>
      <c r="W779" s="107">
        <f>'[1]Tabella E Superiori'!V779</f>
        <v>0</v>
      </c>
      <c r="X779" s="107">
        <f>'[1]Tabella E Superiori'!W779</f>
        <v>0</v>
      </c>
      <c r="Y779" s="107">
        <f>'[1]Tabella E Superiori'!X779</f>
        <v>0</v>
      </c>
      <c r="Z779" s="107">
        <f>'[1]Tabella E Superiori'!Y779</f>
        <v>0</v>
      </c>
      <c r="AA779" s="107">
        <f>'[1]Tabella E Superiori'!Z779</f>
        <v>0</v>
      </c>
    </row>
    <row r="780" spans="1:27" hidden="1">
      <c r="A780" s="92">
        <f t="shared" si="22"/>
        <v>0</v>
      </c>
      <c r="B780" s="107">
        <f>'[1]Tabella E Superiori'!A780</f>
        <v>0</v>
      </c>
      <c r="C780" s="107">
        <f>'[1]Tabella E Superiori'!B780</f>
        <v>0</v>
      </c>
      <c r="D780" s="107">
        <f>'[1]Tabella E Superiori'!C780</f>
        <v>0</v>
      </c>
      <c r="E780" s="107">
        <f>'[1]Tabella E Superiori'!D780</f>
        <v>0</v>
      </c>
      <c r="F780" s="107">
        <f>'[1]Tabella E Superiori'!E780</f>
        <v>0</v>
      </c>
      <c r="G780" s="107">
        <f>'[1]Tabella E Superiori'!F780</f>
        <v>0</v>
      </c>
      <c r="H780" s="107">
        <f>'[1]Tabella E Superiori'!G780</f>
        <v>0</v>
      </c>
      <c r="I780" s="107">
        <f>'[1]Tabella E Superiori'!H780</f>
        <v>0</v>
      </c>
      <c r="J780" s="107">
        <f>'[1]Tabella E Superiori'!I780</f>
        <v>0</v>
      </c>
      <c r="K780" s="150">
        <f>'[1]Tabella E Superiori'!J780</f>
        <v>0</v>
      </c>
      <c r="L780" s="107">
        <f>'[1]Tabella E Superiori'!K780</f>
        <v>0</v>
      </c>
      <c r="M780" s="107">
        <f>'[1]Tabella E Superiori'!L780</f>
        <v>0</v>
      </c>
      <c r="N780" s="107">
        <f>'[1]Tabella E Superiori'!M780</f>
        <v>0</v>
      </c>
      <c r="O780" s="107">
        <f>'[1]Tabella E Superiori'!N780</f>
        <v>0</v>
      </c>
      <c r="P780" s="107">
        <f>'[1]Tabella E Superiori'!O780</f>
        <v>0</v>
      </c>
      <c r="Q780" s="107">
        <f>'[1]Tabella E Superiori'!P780</f>
        <v>0</v>
      </c>
      <c r="R780" s="107">
        <f>'[1]Tabella E Superiori'!Q780</f>
        <v>0</v>
      </c>
      <c r="S780" s="107">
        <f>'[1]Tabella E Superiori'!R780</f>
        <v>0</v>
      </c>
      <c r="T780" s="107">
        <f>'[1]Tabella E Superiori'!S780</f>
        <v>0</v>
      </c>
      <c r="U780" s="107">
        <f>'[1]Tabella E Superiori'!T780</f>
        <v>0</v>
      </c>
      <c r="V780" s="107">
        <f>'[1]Tabella E Superiori'!U780</f>
        <v>0</v>
      </c>
      <c r="W780" s="107">
        <f>'[1]Tabella E Superiori'!V780</f>
        <v>0</v>
      </c>
      <c r="X780" s="107">
        <f>'[1]Tabella E Superiori'!W780</f>
        <v>0</v>
      </c>
      <c r="Y780" s="107">
        <f>'[1]Tabella E Superiori'!X780</f>
        <v>0</v>
      </c>
      <c r="Z780" s="107">
        <f>'[1]Tabella E Superiori'!Y780</f>
        <v>0</v>
      </c>
      <c r="AA780" s="107">
        <f>'[1]Tabella E Superiori'!Z780</f>
        <v>0</v>
      </c>
    </row>
    <row r="781" spans="1:27" hidden="1">
      <c r="A781" s="92">
        <f t="shared" ref="A781:A844" si="23">IF(OR(C781="CLRA00751L",C781="CLRA00850B",C781="CLRH00350C",C781="CLRH00950B",C781="CLRI00650B",C781="CLRI0075007",C781="CLRI010503",C781="CLTD00352L",C781="CLTD00750T",C781="CLTD01651N",C781="CLTD09050E",C781="CLTF01251L",C781="CLTF02050E",C781="CLTL00651D",C781="ENRA00251T",C781="ENRA00252V",C781="ENRC00250Q",C781="ENRF00650R",C781="ENRF017518",C781="ENRH00450L",C781="ENTD02151D"),C781,B781)</f>
        <v>0</v>
      </c>
      <c r="B781" s="107">
        <f>'[1]Tabella E Superiori'!A781</f>
        <v>0</v>
      </c>
      <c r="C781" s="107">
        <f>'[1]Tabella E Superiori'!B781</f>
        <v>0</v>
      </c>
      <c r="D781" s="107">
        <f>'[1]Tabella E Superiori'!C781</f>
        <v>0</v>
      </c>
      <c r="E781" s="107">
        <f>'[1]Tabella E Superiori'!D781</f>
        <v>0</v>
      </c>
      <c r="F781" s="107">
        <f>'[1]Tabella E Superiori'!E781</f>
        <v>0</v>
      </c>
      <c r="G781" s="107">
        <f>'[1]Tabella E Superiori'!F781</f>
        <v>0</v>
      </c>
      <c r="H781" s="107">
        <f>'[1]Tabella E Superiori'!G781</f>
        <v>0</v>
      </c>
      <c r="I781" s="107">
        <f>'[1]Tabella E Superiori'!H781</f>
        <v>0</v>
      </c>
      <c r="J781" s="107">
        <f>'[1]Tabella E Superiori'!I781</f>
        <v>0</v>
      </c>
      <c r="K781" s="150">
        <f>'[1]Tabella E Superiori'!J781</f>
        <v>0</v>
      </c>
      <c r="L781" s="107">
        <f>'[1]Tabella E Superiori'!K781</f>
        <v>0</v>
      </c>
      <c r="M781" s="107">
        <f>'[1]Tabella E Superiori'!L781</f>
        <v>0</v>
      </c>
      <c r="N781" s="107">
        <f>'[1]Tabella E Superiori'!M781</f>
        <v>0</v>
      </c>
      <c r="O781" s="107">
        <f>'[1]Tabella E Superiori'!N781</f>
        <v>0</v>
      </c>
      <c r="P781" s="107">
        <f>'[1]Tabella E Superiori'!O781</f>
        <v>0</v>
      </c>
      <c r="Q781" s="107">
        <f>'[1]Tabella E Superiori'!P781</f>
        <v>0</v>
      </c>
      <c r="R781" s="107">
        <f>'[1]Tabella E Superiori'!Q781</f>
        <v>0</v>
      </c>
      <c r="S781" s="107">
        <f>'[1]Tabella E Superiori'!R781</f>
        <v>0</v>
      </c>
      <c r="T781" s="107">
        <f>'[1]Tabella E Superiori'!S781</f>
        <v>0</v>
      </c>
      <c r="U781" s="107">
        <f>'[1]Tabella E Superiori'!T781</f>
        <v>0</v>
      </c>
      <c r="V781" s="107">
        <f>'[1]Tabella E Superiori'!U781</f>
        <v>0</v>
      </c>
      <c r="W781" s="107">
        <f>'[1]Tabella E Superiori'!V781</f>
        <v>0</v>
      </c>
      <c r="X781" s="107">
        <f>'[1]Tabella E Superiori'!W781</f>
        <v>0</v>
      </c>
      <c r="Y781" s="107">
        <f>'[1]Tabella E Superiori'!X781</f>
        <v>0</v>
      </c>
      <c r="Z781" s="107">
        <f>'[1]Tabella E Superiori'!Y781</f>
        <v>0</v>
      </c>
      <c r="AA781" s="107">
        <f>'[1]Tabella E Superiori'!Z781</f>
        <v>0</v>
      </c>
    </row>
    <row r="782" spans="1:27" hidden="1">
      <c r="A782" s="92">
        <f t="shared" si="23"/>
        <v>0</v>
      </c>
      <c r="B782" s="107">
        <f>'[1]Tabella E Superiori'!A782</f>
        <v>0</v>
      </c>
      <c r="C782" s="107">
        <f>'[1]Tabella E Superiori'!B782</f>
        <v>0</v>
      </c>
      <c r="D782" s="107">
        <f>'[1]Tabella E Superiori'!C782</f>
        <v>0</v>
      </c>
      <c r="E782" s="107">
        <f>'[1]Tabella E Superiori'!D782</f>
        <v>0</v>
      </c>
      <c r="F782" s="107">
        <f>'[1]Tabella E Superiori'!E782</f>
        <v>0</v>
      </c>
      <c r="G782" s="107">
        <f>'[1]Tabella E Superiori'!F782</f>
        <v>0</v>
      </c>
      <c r="H782" s="107">
        <f>'[1]Tabella E Superiori'!G782</f>
        <v>0</v>
      </c>
      <c r="I782" s="107">
        <f>'[1]Tabella E Superiori'!H782</f>
        <v>0</v>
      </c>
      <c r="J782" s="107">
        <f>'[1]Tabella E Superiori'!I782</f>
        <v>0</v>
      </c>
      <c r="K782" s="150">
        <f>'[1]Tabella E Superiori'!J782</f>
        <v>0</v>
      </c>
      <c r="L782" s="107">
        <f>'[1]Tabella E Superiori'!K782</f>
        <v>0</v>
      </c>
      <c r="M782" s="107">
        <f>'[1]Tabella E Superiori'!L782</f>
        <v>0</v>
      </c>
      <c r="N782" s="107">
        <f>'[1]Tabella E Superiori'!M782</f>
        <v>0</v>
      </c>
      <c r="O782" s="107">
        <f>'[1]Tabella E Superiori'!N782</f>
        <v>0</v>
      </c>
      <c r="P782" s="107">
        <f>'[1]Tabella E Superiori'!O782</f>
        <v>0</v>
      </c>
      <c r="Q782" s="107">
        <f>'[1]Tabella E Superiori'!P782</f>
        <v>0</v>
      </c>
      <c r="R782" s="107">
        <f>'[1]Tabella E Superiori'!Q782</f>
        <v>0</v>
      </c>
      <c r="S782" s="107">
        <f>'[1]Tabella E Superiori'!R782</f>
        <v>0</v>
      </c>
      <c r="T782" s="107">
        <f>'[1]Tabella E Superiori'!S782</f>
        <v>0</v>
      </c>
      <c r="U782" s="107">
        <f>'[1]Tabella E Superiori'!T782</f>
        <v>0</v>
      </c>
      <c r="V782" s="107">
        <f>'[1]Tabella E Superiori'!U782</f>
        <v>0</v>
      </c>
      <c r="W782" s="107">
        <f>'[1]Tabella E Superiori'!V782</f>
        <v>0</v>
      </c>
      <c r="X782" s="107">
        <f>'[1]Tabella E Superiori'!W782</f>
        <v>0</v>
      </c>
      <c r="Y782" s="107">
        <f>'[1]Tabella E Superiori'!X782</f>
        <v>0</v>
      </c>
      <c r="Z782" s="107">
        <f>'[1]Tabella E Superiori'!Y782</f>
        <v>0</v>
      </c>
      <c r="AA782" s="107">
        <f>'[1]Tabella E Superiori'!Z782</f>
        <v>0</v>
      </c>
    </row>
    <row r="783" spans="1:27" hidden="1">
      <c r="A783" s="92">
        <f t="shared" si="23"/>
        <v>0</v>
      </c>
      <c r="B783" s="107">
        <f>'[1]Tabella E Superiori'!A783</f>
        <v>0</v>
      </c>
      <c r="C783" s="107">
        <f>'[1]Tabella E Superiori'!B783</f>
        <v>0</v>
      </c>
      <c r="D783" s="107">
        <f>'[1]Tabella E Superiori'!C783</f>
        <v>0</v>
      </c>
      <c r="E783" s="107">
        <f>'[1]Tabella E Superiori'!D783</f>
        <v>0</v>
      </c>
      <c r="F783" s="107">
        <f>'[1]Tabella E Superiori'!E783</f>
        <v>0</v>
      </c>
      <c r="G783" s="107">
        <f>'[1]Tabella E Superiori'!F783</f>
        <v>0</v>
      </c>
      <c r="H783" s="107">
        <f>'[1]Tabella E Superiori'!G783</f>
        <v>0</v>
      </c>
      <c r="I783" s="107">
        <f>'[1]Tabella E Superiori'!H783</f>
        <v>0</v>
      </c>
      <c r="J783" s="107">
        <f>'[1]Tabella E Superiori'!I783</f>
        <v>0</v>
      </c>
      <c r="K783" s="150">
        <f>'[1]Tabella E Superiori'!J783</f>
        <v>0</v>
      </c>
      <c r="L783" s="107">
        <f>'[1]Tabella E Superiori'!K783</f>
        <v>0</v>
      </c>
      <c r="M783" s="107">
        <f>'[1]Tabella E Superiori'!L783</f>
        <v>0</v>
      </c>
      <c r="N783" s="107">
        <f>'[1]Tabella E Superiori'!M783</f>
        <v>0</v>
      </c>
      <c r="O783" s="107">
        <f>'[1]Tabella E Superiori'!N783</f>
        <v>0</v>
      </c>
      <c r="P783" s="107">
        <f>'[1]Tabella E Superiori'!O783</f>
        <v>0</v>
      </c>
      <c r="Q783" s="107">
        <f>'[1]Tabella E Superiori'!P783</f>
        <v>0</v>
      </c>
      <c r="R783" s="107">
        <f>'[1]Tabella E Superiori'!Q783</f>
        <v>0</v>
      </c>
      <c r="S783" s="107">
        <f>'[1]Tabella E Superiori'!R783</f>
        <v>0</v>
      </c>
      <c r="T783" s="107">
        <f>'[1]Tabella E Superiori'!S783</f>
        <v>0</v>
      </c>
      <c r="U783" s="107">
        <f>'[1]Tabella E Superiori'!T783</f>
        <v>0</v>
      </c>
      <c r="V783" s="107">
        <f>'[1]Tabella E Superiori'!U783</f>
        <v>0</v>
      </c>
      <c r="W783" s="107">
        <f>'[1]Tabella E Superiori'!V783</f>
        <v>0</v>
      </c>
      <c r="X783" s="107">
        <f>'[1]Tabella E Superiori'!W783</f>
        <v>0</v>
      </c>
      <c r="Y783" s="107">
        <f>'[1]Tabella E Superiori'!X783</f>
        <v>0</v>
      </c>
      <c r="Z783" s="107">
        <f>'[1]Tabella E Superiori'!Y783</f>
        <v>0</v>
      </c>
      <c r="AA783" s="107">
        <f>'[1]Tabella E Superiori'!Z783</f>
        <v>0</v>
      </c>
    </row>
    <row r="784" spans="1:27" hidden="1">
      <c r="A784" s="92">
        <f t="shared" si="23"/>
        <v>0</v>
      </c>
      <c r="B784" s="107">
        <f>'[1]Tabella E Superiori'!A784</f>
        <v>0</v>
      </c>
      <c r="C784" s="107">
        <f>'[1]Tabella E Superiori'!B784</f>
        <v>0</v>
      </c>
      <c r="D784" s="107">
        <f>'[1]Tabella E Superiori'!C784</f>
        <v>0</v>
      </c>
      <c r="E784" s="107">
        <f>'[1]Tabella E Superiori'!D784</f>
        <v>0</v>
      </c>
      <c r="F784" s="107">
        <f>'[1]Tabella E Superiori'!E784</f>
        <v>0</v>
      </c>
      <c r="G784" s="107">
        <f>'[1]Tabella E Superiori'!F784</f>
        <v>0</v>
      </c>
      <c r="H784" s="107">
        <f>'[1]Tabella E Superiori'!G784</f>
        <v>0</v>
      </c>
      <c r="I784" s="107">
        <f>'[1]Tabella E Superiori'!H784</f>
        <v>0</v>
      </c>
      <c r="J784" s="107">
        <f>'[1]Tabella E Superiori'!I784</f>
        <v>0</v>
      </c>
      <c r="K784" s="150">
        <f>'[1]Tabella E Superiori'!J784</f>
        <v>0</v>
      </c>
      <c r="L784" s="107">
        <f>'[1]Tabella E Superiori'!K784</f>
        <v>0</v>
      </c>
      <c r="M784" s="107">
        <f>'[1]Tabella E Superiori'!L784</f>
        <v>0</v>
      </c>
      <c r="N784" s="107">
        <f>'[1]Tabella E Superiori'!M784</f>
        <v>0</v>
      </c>
      <c r="O784" s="107">
        <f>'[1]Tabella E Superiori'!N784</f>
        <v>0</v>
      </c>
      <c r="P784" s="107">
        <f>'[1]Tabella E Superiori'!O784</f>
        <v>0</v>
      </c>
      <c r="Q784" s="107">
        <f>'[1]Tabella E Superiori'!P784</f>
        <v>0</v>
      </c>
      <c r="R784" s="107">
        <f>'[1]Tabella E Superiori'!Q784</f>
        <v>0</v>
      </c>
      <c r="S784" s="107">
        <f>'[1]Tabella E Superiori'!R784</f>
        <v>0</v>
      </c>
      <c r="T784" s="107">
        <f>'[1]Tabella E Superiori'!S784</f>
        <v>0</v>
      </c>
      <c r="U784" s="107">
        <f>'[1]Tabella E Superiori'!T784</f>
        <v>0</v>
      </c>
      <c r="V784" s="107">
        <f>'[1]Tabella E Superiori'!U784</f>
        <v>0</v>
      </c>
      <c r="W784" s="107">
        <f>'[1]Tabella E Superiori'!V784</f>
        <v>0</v>
      </c>
      <c r="X784" s="107">
        <f>'[1]Tabella E Superiori'!W784</f>
        <v>0</v>
      </c>
      <c r="Y784" s="107">
        <f>'[1]Tabella E Superiori'!X784</f>
        <v>0</v>
      </c>
      <c r="Z784" s="107">
        <f>'[1]Tabella E Superiori'!Y784</f>
        <v>0</v>
      </c>
      <c r="AA784" s="107">
        <f>'[1]Tabella E Superiori'!Z784</f>
        <v>0</v>
      </c>
    </row>
    <row r="785" spans="1:27" hidden="1">
      <c r="A785" s="92">
        <f t="shared" si="23"/>
        <v>0</v>
      </c>
      <c r="B785" s="107">
        <f>'[1]Tabella E Superiori'!A785</f>
        <v>0</v>
      </c>
      <c r="C785" s="107">
        <f>'[1]Tabella E Superiori'!B785</f>
        <v>0</v>
      </c>
      <c r="D785" s="107">
        <f>'[1]Tabella E Superiori'!C785</f>
        <v>0</v>
      </c>
      <c r="E785" s="107">
        <f>'[1]Tabella E Superiori'!D785</f>
        <v>0</v>
      </c>
      <c r="F785" s="107">
        <f>'[1]Tabella E Superiori'!E785</f>
        <v>0</v>
      </c>
      <c r="G785" s="107">
        <f>'[1]Tabella E Superiori'!F785</f>
        <v>0</v>
      </c>
      <c r="H785" s="107">
        <f>'[1]Tabella E Superiori'!G785</f>
        <v>0</v>
      </c>
      <c r="I785" s="107">
        <f>'[1]Tabella E Superiori'!H785</f>
        <v>0</v>
      </c>
      <c r="J785" s="107">
        <f>'[1]Tabella E Superiori'!I785</f>
        <v>0</v>
      </c>
      <c r="K785" s="150">
        <f>'[1]Tabella E Superiori'!J785</f>
        <v>0</v>
      </c>
      <c r="L785" s="107">
        <f>'[1]Tabella E Superiori'!K785</f>
        <v>0</v>
      </c>
      <c r="M785" s="107">
        <f>'[1]Tabella E Superiori'!L785</f>
        <v>0</v>
      </c>
      <c r="N785" s="107">
        <f>'[1]Tabella E Superiori'!M785</f>
        <v>0</v>
      </c>
      <c r="O785" s="107">
        <f>'[1]Tabella E Superiori'!N785</f>
        <v>0</v>
      </c>
      <c r="P785" s="107">
        <f>'[1]Tabella E Superiori'!O785</f>
        <v>0</v>
      </c>
      <c r="Q785" s="107">
        <f>'[1]Tabella E Superiori'!P785</f>
        <v>0</v>
      </c>
      <c r="R785" s="107">
        <f>'[1]Tabella E Superiori'!Q785</f>
        <v>0</v>
      </c>
      <c r="S785" s="107">
        <f>'[1]Tabella E Superiori'!R785</f>
        <v>0</v>
      </c>
      <c r="T785" s="107">
        <f>'[1]Tabella E Superiori'!S785</f>
        <v>0</v>
      </c>
      <c r="U785" s="107">
        <f>'[1]Tabella E Superiori'!T785</f>
        <v>0</v>
      </c>
      <c r="V785" s="107">
        <f>'[1]Tabella E Superiori'!U785</f>
        <v>0</v>
      </c>
      <c r="W785" s="107">
        <f>'[1]Tabella E Superiori'!V785</f>
        <v>0</v>
      </c>
      <c r="X785" s="107">
        <f>'[1]Tabella E Superiori'!W785</f>
        <v>0</v>
      </c>
      <c r="Y785" s="107">
        <f>'[1]Tabella E Superiori'!X785</f>
        <v>0</v>
      </c>
      <c r="Z785" s="107">
        <f>'[1]Tabella E Superiori'!Y785</f>
        <v>0</v>
      </c>
      <c r="AA785" s="107">
        <f>'[1]Tabella E Superiori'!Z785</f>
        <v>0</v>
      </c>
    </row>
    <row r="786" spans="1:27" hidden="1">
      <c r="A786" s="92">
        <f t="shared" si="23"/>
        <v>0</v>
      </c>
      <c r="B786" s="107">
        <f>'[1]Tabella E Superiori'!A786</f>
        <v>0</v>
      </c>
      <c r="C786" s="107">
        <f>'[1]Tabella E Superiori'!B786</f>
        <v>0</v>
      </c>
      <c r="D786" s="107">
        <f>'[1]Tabella E Superiori'!C786</f>
        <v>0</v>
      </c>
      <c r="E786" s="107">
        <f>'[1]Tabella E Superiori'!D786</f>
        <v>0</v>
      </c>
      <c r="F786" s="107">
        <f>'[1]Tabella E Superiori'!E786</f>
        <v>0</v>
      </c>
      <c r="G786" s="107">
        <f>'[1]Tabella E Superiori'!F786</f>
        <v>0</v>
      </c>
      <c r="H786" s="107">
        <f>'[1]Tabella E Superiori'!G786</f>
        <v>0</v>
      </c>
      <c r="I786" s="107">
        <f>'[1]Tabella E Superiori'!H786</f>
        <v>0</v>
      </c>
      <c r="J786" s="107">
        <f>'[1]Tabella E Superiori'!I786</f>
        <v>0</v>
      </c>
      <c r="K786" s="150">
        <f>'[1]Tabella E Superiori'!J786</f>
        <v>0</v>
      </c>
      <c r="L786" s="107">
        <f>'[1]Tabella E Superiori'!K786</f>
        <v>0</v>
      </c>
      <c r="M786" s="107">
        <f>'[1]Tabella E Superiori'!L786</f>
        <v>0</v>
      </c>
      <c r="N786" s="107">
        <f>'[1]Tabella E Superiori'!M786</f>
        <v>0</v>
      </c>
      <c r="O786" s="107">
        <f>'[1]Tabella E Superiori'!N786</f>
        <v>0</v>
      </c>
      <c r="P786" s="107">
        <f>'[1]Tabella E Superiori'!O786</f>
        <v>0</v>
      </c>
      <c r="Q786" s="107">
        <f>'[1]Tabella E Superiori'!P786</f>
        <v>0</v>
      </c>
      <c r="R786" s="107">
        <f>'[1]Tabella E Superiori'!Q786</f>
        <v>0</v>
      </c>
      <c r="S786" s="107">
        <f>'[1]Tabella E Superiori'!R786</f>
        <v>0</v>
      </c>
      <c r="T786" s="107">
        <f>'[1]Tabella E Superiori'!S786</f>
        <v>0</v>
      </c>
      <c r="U786" s="107">
        <f>'[1]Tabella E Superiori'!T786</f>
        <v>0</v>
      </c>
      <c r="V786" s="107">
        <f>'[1]Tabella E Superiori'!U786</f>
        <v>0</v>
      </c>
      <c r="W786" s="107">
        <f>'[1]Tabella E Superiori'!V786</f>
        <v>0</v>
      </c>
      <c r="X786" s="107">
        <f>'[1]Tabella E Superiori'!W786</f>
        <v>0</v>
      </c>
      <c r="Y786" s="107">
        <f>'[1]Tabella E Superiori'!X786</f>
        <v>0</v>
      </c>
      <c r="Z786" s="107">
        <f>'[1]Tabella E Superiori'!Y786</f>
        <v>0</v>
      </c>
      <c r="AA786" s="107">
        <f>'[1]Tabella E Superiori'!Z786</f>
        <v>0</v>
      </c>
    </row>
    <row r="787" spans="1:27" hidden="1">
      <c r="A787" s="92">
        <f t="shared" si="23"/>
        <v>0</v>
      </c>
      <c r="B787" s="107">
        <f>'[1]Tabella E Superiori'!A787</f>
        <v>0</v>
      </c>
      <c r="C787" s="107">
        <f>'[1]Tabella E Superiori'!B787</f>
        <v>0</v>
      </c>
      <c r="D787" s="107">
        <f>'[1]Tabella E Superiori'!C787</f>
        <v>0</v>
      </c>
      <c r="E787" s="107">
        <f>'[1]Tabella E Superiori'!D787</f>
        <v>0</v>
      </c>
      <c r="F787" s="107">
        <f>'[1]Tabella E Superiori'!E787</f>
        <v>0</v>
      </c>
      <c r="G787" s="107">
        <f>'[1]Tabella E Superiori'!F787</f>
        <v>0</v>
      </c>
      <c r="H787" s="107">
        <f>'[1]Tabella E Superiori'!G787</f>
        <v>0</v>
      </c>
      <c r="I787" s="107">
        <f>'[1]Tabella E Superiori'!H787</f>
        <v>0</v>
      </c>
      <c r="J787" s="107">
        <f>'[1]Tabella E Superiori'!I787</f>
        <v>0</v>
      </c>
      <c r="K787" s="150">
        <f>'[1]Tabella E Superiori'!J787</f>
        <v>0</v>
      </c>
      <c r="L787" s="107">
        <f>'[1]Tabella E Superiori'!K787</f>
        <v>0</v>
      </c>
      <c r="M787" s="107">
        <f>'[1]Tabella E Superiori'!L787</f>
        <v>0</v>
      </c>
      <c r="N787" s="107">
        <f>'[1]Tabella E Superiori'!M787</f>
        <v>0</v>
      </c>
      <c r="O787" s="107">
        <f>'[1]Tabella E Superiori'!N787</f>
        <v>0</v>
      </c>
      <c r="P787" s="107">
        <f>'[1]Tabella E Superiori'!O787</f>
        <v>0</v>
      </c>
      <c r="Q787" s="107">
        <f>'[1]Tabella E Superiori'!P787</f>
        <v>0</v>
      </c>
      <c r="R787" s="107">
        <f>'[1]Tabella E Superiori'!Q787</f>
        <v>0</v>
      </c>
      <c r="S787" s="107">
        <f>'[1]Tabella E Superiori'!R787</f>
        <v>0</v>
      </c>
      <c r="T787" s="107">
        <f>'[1]Tabella E Superiori'!S787</f>
        <v>0</v>
      </c>
      <c r="U787" s="107">
        <f>'[1]Tabella E Superiori'!T787</f>
        <v>0</v>
      </c>
      <c r="V787" s="107">
        <f>'[1]Tabella E Superiori'!U787</f>
        <v>0</v>
      </c>
      <c r="W787" s="107">
        <f>'[1]Tabella E Superiori'!V787</f>
        <v>0</v>
      </c>
      <c r="X787" s="107">
        <f>'[1]Tabella E Superiori'!W787</f>
        <v>0</v>
      </c>
      <c r="Y787" s="107">
        <f>'[1]Tabella E Superiori'!X787</f>
        <v>0</v>
      </c>
      <c r="Z787" s="107">
        <f>'[1]Tabella E Superiori'!Y787</f>
        <v>0</v>
      </c>
      <c r="AA787" s="107">
        <f>'[1]Tabella E Superiori'!Z787</f>
        <v>0</v>
      </c>
    </row>
    <row r="788" spans="1:27" hidden="1">
      <c r="A788" s="92">
        <f t="shared" si="23"/>
        <v>0</v>
      </c>
      <c r="B788" s="107">
        <f>'[1]Tabella E Superiori'!A788</f>
        <v>0</v>
      </c>
      <c r="C788" s="107">
        <f>'[1]Tabella E Superiori'!B788</f>
        <v>0</v>
      </c>
      <c r="D788" s="107">
        <f>'[1]Tabella E Superiori'!C788</f>
        <v>0</v>
      </c>
      <c r="E788" s="107">
        <f>'[1]Tabella E Superiori'!D788</f>
        <v>0</v>
      </c>
      <c r="F788" s="107">
        <f>'[1]Tabella E Superiori'!E788</f>
        <v>0</v>
      </c>
      <c r="G788" s="107">
        <f>'[1]Tabella E Superiori'!F788</f>
        <v>0</v>
      </c>
      <c r="H788" s="107">
        <f>'[1]Tabella E Superiori'!G788</f>
        <v>0</v>
      </c>
      <c r="I788" s="107">
        <f>'[1]Tabella E Superiori'!H788</f>
        <v>0</v>
      </c>
      <c r="J788" s="107">
        <f>'[1]Tabella E Superiori'!I788</f>
        <v>0</v>
      </c>
      <c r="K788" s="150">
        <f>'[1]Tabella E Superiori'!J788</f>
        <v>0</v>
      </c>
      <c r="L788" s="107">
        <f>'[1]Tabella E Superiori'!K788</f>
        <v>0</v>
      </c>
      <c r="M788" s="107">
        <f>'[1]Tabella E Superiori'!L788</f>
        <v>0</v>
      </c>
      <c r="N788" s="107">
        <f>'[1]Tabella E Superiori'!M788</f>
        <v>0</v>
      </c>
      <c r="O788" s="107">
        <f>'[1]Tabella E Superiori'!N788</f>
        <v>0</v>
      </c>
      <c r="P788" s="107">
        <f>'[1]Tabella E Superiori'!O788</f>
        <v>0</v>
      </c>
      <c r="Q788" s="107">
        <f>'[1]Tabella E Superiori'!P788</f>
        <v>0</v>
      </c>
      <c r="R788" s="107">
        <f>'[1]Tabella E Superiori'!Q788</f>
        <v>0</v>
      </c>
      <c r="S788" s="107">
        <f>'[1]Tabella E Superiori'!R788</f>
        <v>0</v>
      </c>
      <c r="T788" s="107">
        <f>'[1]Tabella E Superiori'!S788</f>
        <v>0</v>
      </c>
      <c r="U788" s="107">
        <f>'[1]Tabella E Superiori'!T788</f>
        <v>0</v>
      </c>
      <c r="V788" s="107">
        <f>'[1]Tabella E Superiori'!U788</f>
        <v>0</v>
      </c>
      <c r="W788" s="107">
        <f>'[1]Tabella E Superiori'!V788</f>
        <v>0</v>
      </c>
      <c r="X788" s="107">
        <f>'[1]Tabella E Superiori'!W788</f>
        <v>0</v>
      </c>
      <c r="Y788" s="107">
        <f>'[1]Tabella E Superiori'!X788</f>
        <v>0</v>
      </c>
      <c r="Z788" s="107">
        <f>'[1]Tabella E Superiori'!Y788</f>
        <v>0</v>
      </c>
      <c r="AA788" s="107">
        <f>'[1]Tabella E Superiori'!Z788</f>
        <v>0</v>
      </c>
    </row>
    <row r="789" spans="1:27" hidden="1">
      <c r="A789" s="92">
        <f t="shared" si="23"/>
        <v>0</v>
      </c>
      <c r="B789" s="107">
        <f>'[1]Tabella E Superiori'!A789</f>
        <v>0</v>
      </c>
      <c r="C789" s="107">
        <f>'[1]Tabella E Superiori'!B789</f>
        <v>0</v>
      </c>
      <c r="D789" s="107">
        <f>'[1]Tabella E Superiori'!C789</f>
        <v>0</v>
      </c>
      <c r="E789" s="107">
        <f>'[1]Tabella E Superiori'!D789</f>
        <v>0</v>
      </c>
      <c r="F789" s="107">
        <f>'[1]Tabella E Superiori'!E789</f>
        <v>0</v>
      </c>
      <c r="G789" s="107">
        <f>'[1]Tabella E Superiori'!F789</f>
        <v>0</v>
      </c>
      <c r="H789" s="107">
        <f>'[1]Tabella E Superiori'!G789</f>
        <v>0</v>
      </c>
      <c r="I789" s="107">
        <f>'[1]Tabella E Superiori'!H789</f>
        <v>0</v>
      </c>
      <c r="J789" s="107">
        <f>'[1]Tabella E Superiori'!I789</f>
        <v>0</v>
      </c>
      <c r="K789" s="150">
        <f>'[1]Tabella E Superiori'!J789</f>
        <v>0</v>
      </c>
      <c r="L789" s="107">
        <f>'[1]Tabella E Superiori'!K789</f>
        <v>0</v>
      </c>
      <c r="M789" s="107">
        <f>'[1]Tabella E Superiori'!L789</f>
        <v>0</v>
      </c>
      <c r="N789" s="107">
        <f>'[1]Tabella E Superiori'!M789</f>
        <v>0</v>
      </c>
      <c r="O789" s="107">
        <f>'[1]Tabella E Superiori'!N789</f>
        <v>0</v>
      </c>
      <c r="P789" s="107">
        <f>'[1]Tabella E Superiori'!O789</f>
        <v>0</v>
      </c>
      <c r="Q789" s="107">
        <f>'[1]Tabella E Superiori'!P789</f>
        <v>0</v>
      </c>
      <c r="R789" s="107">
        <f>'[1]Tabella E Superiori'!Q789</f>
        <v>0</v>
      </c>
      <c r="S789" s="107">
        <f>'[1]Tabella E Superiori'!R789</f>
        <v>0</v>
      </c>
      <c r="T789" s="107">
        <f>'[1]Tabella E Superiori'!S789</f>
        <v>0</v>
      </c>
      <c r="U789" s="107">
        <f>'[1]Tabella E Superiori'!T789</f>
        <v>0</v>
      </c>
      <c r="V789" s="107">
        <f>'[1]Tabella E Superiori'!U789</f>
        <v>0</v>
      </c>
      <c r="W789" s="107">
        <f>'[1]Tabella E Superiori'!V789</f>
        <v>0</v>
      </c>
      <c r="X789" s="107">
        <f>'[1]Tabella E Superiori'!W789</f>
        <v>0</v>
      </c>
      <c r="Y789" s="107">
        <f>'[1]Tabella E Superiori'!X789</f>
        <v>0</v>
      </c>
      <c r="Z789" s="107">
        <f>'[1]Tabella E Superiori'!Y789</f>
        <v>0</v>
      </c>
      <c r="AA789" s="107">
        <f>'[1]Tabella E Superiori'!Z789</f>
        <v>0</v>
      </c>
    </row>
    <row r="790" spans="1:27" hidden="1">
      <c r="A790" s="92">
        <f t="shared" si="23"/>
        <v>0</v>
      </c>
      <c r="B790" s="107">
        <f>'[1]Tabella E Superiori'!A790</f>
        <v>0</v>
      </c>
      <c r="C790" s="107">
        <f>'[1]Tabella E Superiori'!B790</f>
        <v>0</v>
      </c>
      <c r="D790" s="107">
        <f>'[1]Tabella E Superiori'!C790</f>
        <v>0</v>
      </c>
      <c r="E790" s="107">
        <f>'[1]Tabella E Superiori'!D790</f>
        <v>0</v>
      </c>
      <c r="F790" s="107">
        <f>'[1]Tabella E Superiori'!E790</f>
        <v>0</v>
      </c>
      <c r="G790" s="107">
        <f>'[1]Tabella E Superiori'!F790</f>
        <v>0</v>
      </c>
      <c r="H790" s="107">
        <f>'[1]Tabella E Superiori'!G790</f>
        <v>0</v>
      </c>
      <c r="I790" s="107">
        <f>'[1]Tabella E Superiori'!H790</f>
        <v>0</v>
      </c>
      <c r="J790" s="107">
        <f>'[1]Tabella E Superiori'!I790</f>
        <v>0</v>
      </c>
      <c r="K790" s="150">
        <f>'[1]Tabella E Superiori'!J790</f>
        <v>0</v>
      </c>
      <c r="L790" s="107">
        <f>'[1]Tabella E Superiori'!K790</f>
        <v>0</v>
      </c>
      <c r="M790" s="107">
        <f>'[1]Tabella E Superiori'!L790</f>
        <v>0</v>
      </c>
      <c r="N790" s="107">
        <f>'[1]Tabella E Superiori'!M790</f>
        <v>0</v>
      </c>
      <c r="O790" s="107">
        <f>'[1]Tabella E Superiori'!N790</f>
        <v>0</v>
      </c>
      <c r="P790" s="107">
        <f>'[1]Tabella E Superiori'!O790</f>
        <v>0</v>
      </c>
      <c r="Q790" s="107">
        <f>'[1]Tabella E Superiori'!P790</f>
        <v>0</v>
      </c>
      <c r="R790" s="107">
        <f>'[1]Tabella E Superiori'!Q790</f>
        <v>0</v>
      </c>
      <c r="S790" s="107">
        <f>'[1]Tabella E Superiori'!R790</f>
        <v>0</v>
      </c>
      <c r="T790" s="107">
        <f>'[1]Tabella E Superiori'!S790</f>
        <v>0</v>
      </c>
      <c r="U790" s="107">
        <f>'[1]Tabella E Superiori'!T790</f>
        <v>0</v>
      </c>
      <c r="V790" s="107">
        <f>'[1]Tabella E Superiori'!U790</f>
        <v>0</v>
      </c>
      <c r="W790" s="107">
        <f>'[1]Tabella E Superiori'!V790</f>
        <v>0</v>
      </c>
      <c r="X790" s="107">
        <f>'[1]Tabella E Superiori'!W790</f>
        <v>0</v>
      </c>
      <c r="Y790" s="107">
        <f>'[1]Tabella E Superiori'!X790</f>
        <v>0</v>
      </c>
      <c r="Z790" s="107">
        <f>'[1]Tabella E Superiori'!Y790</f>
        <v>0</v>
      </c>
      <c r="AA790" s="107">
        <f>'[1]Tabella E Superiori'!Z790</f>
        <v>0</v>
      </c>
    </row>
    <row r="791" spans="1:27" hidden="1">
      <c r="A791" s="92">
        <f t="shared" si="23"/>
        <v>0</v>
      </c>
      <c r="B791" s="107">
        <f>'[1]Tabella E Superiori'!A791</f>
        <v>0</v>
      </c>
      <c r="C791" s="107">
        <f>'[1]Tabella E Superiori'!B791</f>
        <v>0</v>
      </c>
      <c r="D791" s="107">
        <f>'[1]Tabella E Superiori'!C791</f>
        <v>0</v>
      </c>
      <c r="E791" s="107">
        <f>'[1]Tabella E Superiori'!D791</f>
        <v>0</v>
      </c>
      <c r="F791" s="107">
        <f>'[1]Tabella E Superiori'!E791</f>
        <v>0</v>
      </c>
      <c r="G791" s="107">
        <f>'[1]Tabella E Superiori'!F791</f>
        <v>0</v>
      </c>
      <c r="H791" s="107">
        <f>'[1]Tabella E Superiori'!G791</f>
        <v>0</v>
      </c>
      <c r="I791" s="107">
        <f>'[1]Tabella E Superiori'!H791</f>
        <v>0</v>
      </c>
      <c r="J791" s="107">
        <f>'[1]Tabella E Superiori'!I791</f>
        <v>0</v>
      </c>
      <c r="K791" s="150">
        <f>'[1]Tabella E Superiori'!J791</f>
        <v>0</v>
      </c>
      <c r="L791" s="107">
        <f>'[1]Tabella E Superiori'!K791</f>
        <v>0</v>
      </c>
      <c r="M791" s="107">
        <f>'[1]Tabella E Superiori'!L791</f>
        <v>0</v>
      </c>
      <c r="N791" s="107">
        <f>'[1]Tabella E Superiori'!M791</f>
        <v>0</v>
      </c>
      <c r="O791" s="107">
        <f>'[1]Tabella E Superiori'!N791</f>
        <v>0</v>
      </c>
      <c r="P791" s="107">
        <f>'[1]Tabella E Superiori'!O791</f>
        <v>0</v>
      </c>
      <c r="Q791" s="107">
        <f>'[1]Tabella E Superiori'!P791</f>
        <v>0</v>
      </c>
      <c r="R791" s="107">
        <f>'[1]Tabella E Superiori'!Q791</f>
        <v>0</v>
      </c>
      <c r="S791" s="107">
        <f>'[1]Tabella E Superiori'!R791</f>
        <v>0</v>
      </c>
      <c r="T791" s="107">
        <f>'[1]Tabella E Superiori'!S791</f>
        <v>0</v>
      </c>
      <c r="U791" s="107">
        <f>'[1]Tabella E Superiori'!T791</f>
        <v>0</v>
      </c>
      <c r="V791" s="107">
        <f>'[1]Tabella E Superiori'!U791</f>
        <v>0</v>
      </c>
      <c r="W791" s="107">
        <f>'[1]Tabella E Superiori'!V791</f>
        <v>0</v>
      </c>
      <c r="X791" s="107">
        <f>'[1]Tabella E Superiori'!W791</f>
        <v>0</v>
      </c>
      <c r="Y791" s="107">
        <f>'[1]Tabella E Superiori'!X791</f>
        <v>0</v>
      </c>
      <c r="Z791" s="107">
        <f>'[1]Tabella E Superiori'!Y791</f>
        <v>0</v>
      </c>
      <c r="AA791" s="107">
        <f>'[1]Tabella E Superiori'!Z791</f>
        <v>0</v>
      </c>
    </row>
    <row r="792" spans="1:27" hidden="1">
      <c r="A792" s="92">
        <f t="shared" si="23"/>
        <v>0</v>
      </c>
      <c r="B792" s="107">
        <f>'[1]Tabella E Superiori'!A792</f>
        <v>0</v>
      </c>
      <c r="C792" s="107">
        <f>'[1]Tabella E Superiori'!B792</f>
        <v>0</v>
      </c>
      <c r="D792" s="107">
        <f>'[1]Tabella E Superiori'!C792</f>
        <v>0</v>
      </c>
      <c r="E792" s="107">
        <f>'[1]Tabella E Superiori'!D792</f>
        <v>0</v>
      </c>
      <c r="F792" s="107">
        <f>'[1]Tabella E Superiori'!E792</f>
        <v>0</v>
      </c>
      <c r="G792" s="107">
        <f>'[1]Tabella E Superiori'!F792</f>
        <v>0</v>
      </c>
      <c r="H792" s="107">
        <f>'[1]Tabella E Superiori'!G792</f>
        <v>0</v>
      </c>
      <c r="I792" s="107">
        <f>'[1]Tabella E Superiori'!H792</f>
        <v>0</v>
      </c>
      <c r="J792" s="107">
        <f>'[1]Tabella E Superiori'!I792</f>
        <v>0</v>
      </c>
      <c r="K792" s="150">
        <f>'[1]Tabella E Superiori'!J792</f>
        <v>0</v>
      </c>
      <c r="L792" s="107">
        <f>'[1]Tabella E Superiori'!K792</f>
        <v>0</v>
      </c>
      <c r="M792" s="107">
        <f>'[1]Tabella E Superiori'!L792</f>
        <v>0</v>
      </c>
      <c r="N792" s="107">
        <f>'[1]Tabella E Superiori'!M792</f>
        <v>0</v>
      </c>
      <c r="O792" s="107">
        <f>'[1]Tabella E Superiori'!N792</f>
        <v>0</v>
      </c>
      <c r="P792" s="107">
        <f>'[1]Tabella E Superiori'!O792</f>
        <v>0</v>
      </c>
      <c r="Q792" s="107">
        <f>'[1]Tabella E Superiori'!P792</f>
        <v>0</v>
      </c>
      <c r="R792" s="107">
        <f>'[1]Tabella E Superiori'!Q792</f>
        <v>0</v>
      </c>
      <c r="S792" s="107">
        <f>'[1]Tabella E Superiori'!R792</f>
        <v>0</v>
      </c>
      <c r="T792" s="107">
        <f>'[1]Tabella E Superiori'!S792</f>
        <v>0</v>
      </c>
      <c r="U792" s="107">
        <f>'[1]Tabella E Superiori'!T792</f>
        <v>0</v>
      </c>
      <c r="V792" s="107">
        <f>'[1]Tabella E Superiori'!U792</f>
        <v>0</v>
      </c>
      <c r="W792" s="107">
        <f>'[1]Tabella E Superiori'!V792</f>
        <v>0</v>
      </c>
      <c r="X792" s="107">
        <f>'[1]Tabella E Superiori'!W792</f>
        <v>0</v>
      </c>
      <c r="Y792" s="107">
        <f>'[1]Tabella E Superiori'!X792</f>
        <v>0</v>
      </c>
      <c r="Z792" s="107">
        <f>'[1]Tabella E Superiori'!Y792</f>
        <v>0</v>
      </c>
      <c r="AA792" s="107">
        <f>'[1]Tabella E Superiori'!Z792</f>
        <v>0</v>
      </c>
    </row>
    <row r="793" spans="1:27" hidden="1">
      <c r="A793" s="92">
        <f t="shared" si="23"/>
        <v>0</v>
      </c>
      <c r="B793" s="107">
        <f>'[1]Tabella E Superiori'!A793</f>
        <v>0</v>
      </c>
      <c r="C793" s="107">
        <f>'[1]Tabella E Superiori'!B793</f>
        <v>0</v>
      </c>
      <c r="D793" s="107">
        <f>'[1]Tabella E Superiori'!C793</f>
        <v>0</v>
      </c>
      <c r="E793" s="107">
        <f>'[1]Tabella E Superiori'!D793</f>
        <v>0</v>
      </c>
      <c r="F793" s="107">
        <f>'[1]Tabella E Superiori'!E793</f>
        <v>0</v>
      </c>
      <c r="G793" s="107">
        <f>'[1]Tabella E Superiori'!F793</f>
        <v>0</v>
      </c>
      <c r="H793" s="107">
        <f>'[1]Tabella E Superiori'!G793</f>
        <v>0</v>
      </c>
      <c r="I793" s="107">
        <f>'[1]Tabella E Superiori'!H793</f>
        <v>0</v>
      </c>
      <c r="J793" s="107">
        <f>'[1]Tabella E Superiori'!I793</f>
        <v>0</v>
      </c>
      <c r="K793" s="150">
        <f>'[1]Tabella E Superiori'!J793</f>
        <v>0</v>
      </c>
      <c r="L793" s="107">
        <f>'[1]Tabella E Superiori'!K793</f>
        <v>0</v>
      </c>
      <c r="M793" s="107">
        <f>'[1]Tabella E Superiori'!L793</f>
        <v>0</v>
      </c>
      <c r="N793" s="107">
        <f>'[1]Tabella E Superiori'!M793</f>
        <v>0</v>
      </c>
      <c r="O793" s="107">
        <f>'[1]Tabella E Superiori'!N793</f>
        <v>0</v>
      </c>
      <c r="P793" s="107">
        <f>'[1]Tabella E Superiori'!O793</f>
        <v>0</v>
      </c>
      <c r="Q793" s="107">
        <f>'[1]Tabella E Superiori'!P793</f>
        <v>0</v>
      </c>
      <c r="R793" s="107">
        <f>'[1]Tabella E Superiori'!Q793</f>
        <v>0</v>
      </c>
      <c r="S793" s="107">
        <f>'[1]Tabella E Superiori'!R793</f>
        <v>0</v>
      </c>
      <c r="T793" s="107">
        <f>'[1]Tabella E Superiori'!S793</f>
        <v>0</v>
      </c>
      <c r="U793" s="107">
        <f>'[1]Tabella E Superiori'!T793</f>
        <v>0</v>
      </c>
      <c r="V793" s="107">
        <f>'[1]Tabella E Superiori'!U793</f>
        <v>0</v>
      </c>
      <c r="W793" s="107">
        <f>'[1]Tabella E Superiori'!V793</f>
        <v>0</v>
      </c>
      <c r="X793" s="107">
        <f>'[1]Tabella E Superiori'!W793</f>
        <v>0</v>
      </c>
      <c r="Y793" s="107">
        <f>'[1]Tabella E Superiori'!X793</f>
        <v>0</v>
      </c>
      <c r="Z793" s="107">
        <f>'[1]Tabella E Superiori'!Y793</f>
        <v>0</v>
      </c>
      <c r="AA793" s="107">
        <f>'[1]Tabella E Superiori'!Z793</f>
        <v>0</v>
      </c>
    </row>
    <row r="794" spans="1:27" hidden="1">
      <c r="A794" s="92">
        <f t="shared" si="23"/>
        <v>0</v>
      </c>
      <c r="B794" s="107">
        <f>'[1]Tabella E Superiori'!A794</f>
        <v>0</v>
      </c>
      <c r="C794" s="107">
        <f>'[1]Tabella E Superiori'!B794</f>
        <v>0</v>
      </c>
      <c r="D794" s="107">
        <f>'[1]Tabella E Superiori'!C794</f>
        <v>0</v>
      </c>
      <c r="E794" s="107">
        <f>'[1]Tabella E Superiori'!D794</f>
        <v>0</v>
      </c>
      <c r="F794" s="107">
        <f>'[1]Tabella E Superiori'!E794</f>
        <v>0</v>
      </c>
      <c r="G794" s="107">
        <f>'[1]Tabella E Superiori'!F794</f>
        <v>0</v>
      </c>
      <c r="H794" s="107">
        <f>'[1]Tabella E Superiori'!G794</f>
        <v>0</v>
      </c>
      <c r="I794" s="107">
        <f>'[1]Tabella E Superiori'!H794</f>
        <v>0</v>
      </c>
      <c r="J794" s="107">
        <f>'[1]Tabella E Superiori'!I794</f>
        <v>0</v>
      </c>
      <c r="K794" s="150">
        <f>'[1]Tabella E Superiori'!J794</f>
        <v>0</v>
      </c>
      <c r="L794" s="107">
        <f>'[1]Tabella E Superiori'!K794</f>
        <v>0</v>
      </c>
      <c r="M794" s="107">
        <f>'[1]Tabella E Superiori'!L794</f>
        <v>0</v>
      </c>
      <c r="N794" s="107">
        <f>'[1]Tabella E Superiori'!M794</f>
        <v>0</v>
      </c>
      <c r="O794" s="107">
        <f>'[1]Tabella E Superiori'!N794</f>
        <v>0</v>
      </c>
      <c r="P794" s="107">
        <f>'[1]Tabella E Superiori'!O794</f>
        <v>0</v>
      </c>
      <c r="Q794" s="107">
        <f>'[1]Tabella E Superiori'!P794</f>
        <v>0</v>
      </c>
      <c r="R794" s="107">
        <f>'[1]Tabella E Superiori'!Q794</f>
        <v>0</v>
      </c>
      <c r="S794" s="107">
        <f>'[1]Tabella E Superiori'!R794</f>
        <v>0</v>
      </c>
      <c r="T794" s="107">
        <f>'[1]Tabella E Superiori'!S794</f>
        <v>0</v>
      </c>
      <c r="U794" s="107">
        <f>'[1]Tabella E Superiori'!T794</f>
        <v>0</v>
      </c>
      <c r="V794" s="107">
        <f>'[1]Tabella E Superiori'!U794</f>
        <v>0</v>
      </c>
      <c r="W794" s="107">
        <f>'[1]Tabella E Superiori'!V794</f>
        <v>0</v>
      </c>
      <c r="X794" s="107">
        <f>'[1]Tabella E Superiori'!W794</f>
        <v>0</v>
      </c>
      <c r="Y794" s="107">
        <f>'[1]Tabella E Superiori'!X794</f>
        <v>0</v>
      </c>
      <c r="Z794" s="107">
        <f>'[1]Tabella E Superiori'!Y794</f>
        <v>0</v>
      </c>
      <c r="AA794" s="107">
        <f>'[1]Tabella E Superiori'!Z794</f>
        <v>0</v>
      </c>
    </row>
    <row r="795" spans="1:27" hidden="1">
      <c r="A795" s="92">
        <f t="shared" si="23"/>
        <v>0</v>
      </c>
      <c r="B795" s="107">
        <f>'[1]Tabella E Superiori'!A795</f>
        <v>0</v>
      </c>
      <c r="C795" s="107">
        <f>'[1]Tabella E Superiori'!B795</f>
        <v>0</v>
      </c>
      <c r="D795" s="107">
        <f>'[1]Tabella E Superiori'!C795</f>
        <v>0</v>
      </c>
      <c r="E795" s="107">
        <f>'[1]Tabella E Superiori'!D795</f>
        <v>0</v>
      </c>
      <c r="F795" s="107">
        <f>'[1]Tabella E Superiori'!E795</f>
        <v>0</v>
      </c>
      <c r="G795" s="107">
        <f>'[1]Tabella E Superiori'!F795</f>
        <v>0</v>
      </c>
      <c r="H795" s="107">
        <f>'[1]Tabella E Superiori'!G795</f>
        <v>0</v>
      </c>
      <c r="I795" s="107">
        <f>'[1]Tabella E Superiori'!H795</f>
        <v>0</v>
      </c>
      <c r="J795" s="107">
        <f>'[1]Tabella E Superiori'!I795</f>
        <v>0</v>
      </c>
      <c r="K795" s="150">
        <f>'[1]Tabella E Superiori'!J795</f>
        <v>0</v>
      </c>
      <c r="L795" s="107">
        <f>'[1]Tabella E Superiori'!K795</f>
        <v>0</v>
      </c>
      <c r="M795" s="107">
        <f>'[1]Tabella E Superiori'!L795</f>
        <v>0</v>
      </c>
      <c r="N795" s="107">
        <f>'[1]Tabella E Superiori'!M795</f>
        <v>0</v>
      </c>
      <c r="O795" s="107">
        <f>'[1]Tabella E Superiori'!N795</f>
        <v>0</v>
      </c>
      <c r="P795" s="107">
        <f>'[1]Tabella E Superiori'!O795</f>
        <v>0</v>
      </c>
      <c r="Q795" s="107">
        <f>'[1]Tabella E Superiori'!P795</f>
        <v>0</v>
      </c>
      <c r="R795" s="107">
        <f>'[1]Tabella E Superiori'!Q795</f>
        <v>0</v>
      </c>
      <c r="S795" s="107">
        <f>'[1]Tabella E Superiori'!R795</f>
        <v>0</v>
      </c>
      <c r="T795" s="107">
        <f>'[1]Tabella E Superiori'!S795</f>
        <v>0</v>
      </c>
      <c r="U795" s="107">
        <f>'[1]Tabella E Superiori'!T795</f>
        <v>0</v>
      </c>
      <c r="V795" s="107">
        <f>'[1]Tabella E Superiori'!U795</f>
        <v>0</v>
      </c>
      <c r="W795" s="107">
        <f>'[1]Tabella E Superiori'!V795</f>
        <v>0</v>
      </c>
      <c r="X795" s="107">
        <f>'[1]Tabella E Superiori'!W795</f>
        <v>0</v>
      </c>
      <c r="Y795" s="107">
        <f>'[1]Tabella E Superiori'!X795</f>
        <v>0</v>
      </c>
      <c r="Z795" s="107">
        <f>'[1]Tabella E Superiori'!Y795</f>
        <v>0</v>
      </c>
      <c r="AA795" s="107">
        <f>'[1]Tabella E Superiori'!Z795</f>
        <v>0</v>
      </c>
    </row>
    <row r="796" spans="1:27" hidden="1">
      <c r="A796" s="92">
        <f t="shared" si="23"/>
        <v>0</v>
      </c>
      <c r="B796" s="107">
        <f>'[1]Tabella E Superiori'!A796</f>
        <v>0</v>
      </c>
      <c r="C796" s="107">
        <f>'[1]Tabella E Superiori'!B796</f>
        <v>0</v>
      </c>
      <c r="D796" s="107">
        <f>'[1]Tabella E Superiori'!C796</f>
        <v>0</v>
      </c>
      <c r="E796" s="107">
        <f>'[1]Tabella E Superiori'!D796</f>
        <v>0</v>
      </c>
      <c r="F796" s="107">
        <f>'[1]Tabella E Superiori'!E796</f>
        <v>0</v>
      </c>
      <c r="G796" s="107">
        <f>'[1]Tabella E Superiori'!F796</f>
        <v>0</v>
      </c>
      <c r="H796" s="107">
        <f>'[1]Tabella E Superiori'!G796</f>
        <v>0</v>
      </c>
      <c r="I796" s="107">
        <f>'[1]Tabella E Superiori'!H796</f>
        <v>0</v>
      </c>
      <c r="J796" s="107">
        <f>'[1]Tabella E Superiori'!I796</f>
        <v>0</v>
      </c>
      <c r="K796" s="150">
        <f>'[1]Tabella E Superiori'!J796</f>
        <v>0</v>
      </c>
      <c r="L796" s="107">
        <f>'[1]Tabella E Superiori'!K796</f>
        <v>0</v>
      </c>
      <c r="M796" s="107">
        <f>'[1]Tabella E Superiori'!L796</f>
        <v>0</v>
      </c>
      <c r="N796" s="107">
        <f>'[1]Tabella E Superiori'!M796</f>
        <v>0</v>
      </c>
      <c r="O796" s="107">
        <f>'[1]Tabella E Superiori'!N796</f>
        <v>0</v>
      </c>
      <c r="P796" s="107">
        <f>'[1]Tabella E Superiori'!O796</f>
        <v>0</v>
      </c>
      <c r="Q796" s="107">
        <f>'[1]Tabella E Superiori'!P796</f>
        <v>0</v>
      </c>
      <c r="R796" s="107">
        <f>'[1]Tabella E Superiori'!Q796</f>
        <v>0</v>
      </c>
      <c r="S796" s="107">
        <f>'[1]Tabella E Superiori'!R796</f>
        <v>0</v>
      </c>
      <c r="T796" s="107">
        <f>'[1]Tabella E Superiori'!S796</f>
        <v>0</v>
      </c>
      <c r="U796" s="107">
        <f>'[1]Tabella E Superiori'!T796</f>
        <v>0</v>
      </c>
      <c r="V796" s="107">
        <f>'[1]Tabella E Superiori'!U796</f>
        <v>0</v>
      </c>
      <c r="W796" s="107">
        <f>'[1]Tabella E Superiori'!V796</f>
        <v>0</v>
      </c>
      <c r="X796" s="107">
        <f>'[1]Tabella E Superiori'!W796</f>
        <v>0</v>
      </c>
      <c r="Y796" s="107">
        <f>'[1]Tabella E Superiori'!X796</f>
        <v>0</v>
      </c>
      <c r="Z796" s="107">
        <f>'[1]Tabella E Superiori'!Y796</f>
        <v>0</v>
      </c>
      <c r="AA796" s="107">
        <f>'[1]Tabella E Superiori'!Z796</f>
        <v>0</v>
      </c>
    </row>
    <row r="797" spans="1:27" hidden="1">
      <c r="A797" s="92">
        <f t="shared" si="23"/>
        <v>0</v>
      </c>
      <c r="B797" s="107">
        <f>'[1]Tabella E Superiori'!A797</f>
        <v>0</v>
      </c>
      <c r="C797" s="107">
        <f>'[1]Tabella E Superiori'!B797</f>
        <v>0</v>
      </c>
      <c r="D797" s="107">
        <f>'[1]Tabella E Superiori'!C797</f>
        <v>0</v>
      </c>
      <c r="E797" s="107">
        <f>'[1]Tabella E Superiori'!D797</f>
        <v>0</v>
      </c>
      <c r="F797" s="107">
        <f>'[1]Tabella E Superiori'!E797</f>
        <v>0</v>
      </c>
      <c r="G797" s="107">
        <f>'[1]Tabella E Superiori'!F797</f>
        <v>0</v>
      </c>
      <c r="H797" s="107">
        <f>'[1]Tabella E Superiori'!G797</f>
        <v>0</v>
      </c>
      <c r="I797" s="107">
        <f>'[1]Tabella E Superiori'!H797</f>
        <v>0</v>
      </c>
      <c r="J797" s="107">
        <f>'[1]Tabella E Superiori'!I797</f>
        <v>0</v>
      </c>
      <c r="K797" s="150">
        <f>'[1]Tabella E Superiori'!J797</f>
        <v>0</v>
      </c>
      <c r="L797" s="107">
        <f>'[1]Tabella E Superiori'!K797</f>
        <v>0</v>
      </c>
      <c r="M797" s="107">
        <f>'[1]Tabella E Superiori'!L797</f>
        <v>0</v>
      </c>
      <c r="N797" s="107">
        <f>'[1]Tabella E Superiori'!M797</f>
        <v>0</v>
      </c>
      <c r="O797" s="107">
        <f>'[1]Tabella E Superiori'!N797</f>
        <v>0</v>
      </c>
      <c r="P797" s="107">
        <f>'[1]Tabella E Superiori'!O797</f>
        <v>0</v>
      </c>
      <c r="Q797" s="107">
        <f>'[1]Tabella E Superiori'!P797</f>
        <v>0</v>
      </c>
      <c r="R797" s="107">
        <f>'[1]Tabella E Superiori'!Q797</f>
        <v>0</v>
      </c>
      <c r="S797" s="107">
        <f>'[1]Tabella E Superiori'!R797</f>
        <v>0</v>
      </c>
      <c r="T797" s="107">
        <f>'[1]Tabella E Superiori'!S797</f>
        <v>0</v>
      </c>
      <c r="U797" s="107">
        <f>'[1]Tabella E Superiori'!T797</f>
        <v>0</v>
      </c>
      <c r="V797" s="107">
        <f>'[1]Tabella E Superiori'!U797</f>
        <v>0</v>
      </c>
      <c r="W797" s="107">
        <f>'[1]Tabella E Superiori'!V797</f>
        <v>0</v>
      </c>
      <c r="X797" s="107">
        <f>'[1]Tabella E Superiori'!W797</f>
        <v>0</v>
      </c>
      <c r="Y797" s="107">
        <f>'[1]Tabella E Superiori'!X797</f>
        <v>0</v>
      </c>
      <c r="Z797" s="107">
        <f>'[1]Tabella E Superiori'!Y797</f>
        <v>0</v>
      </c>
      <c r="AA797" s="107">
        <f>'[1]Tabella E Superiori'!Z797</f>
        <v>0</v>
      </c>
    </row>
    <row r="798" spans="1:27" hidden="1">
      <c r="A798" s="92">
        <f t="shared" si="23"/>
        <v>0</v>
      </c>
      <c r="B798" s="107">
        <f>'[1]Tabella E Superiori'!A798</f>
        <v>0</v>
      </c>
      <c r="C798" s="107">
        <f>'[1]Tabella E Superiori'!B798</f>
        <v>0</v>
      </c>
      <c r="D798" s="107">
        <f>'[1]Tabella E Superiori'!C798</f>
        <v>0</v>
      </c>
      <c r="E798" s="107">
        <f>'[1]Tabella E Superiori'!D798</f>
        <v>0</v>
      </c>
      <c r="F798" s="107">
        <f>'[1]Tabella E Superiori'!E798</f>
        <v>0</v>
      </c>
      <c r="G798" s="107">
        <f>'[1]Tabella E Superiori'!F798</f>
        <v>0</v>
      </c>
      <c r="H798" s="107">
        <f>'[1]Tabella E Superiori'!G798</f>
        <v>0</v>
      </c>
      <c r="I798" s="107">
        <f>'[1]Tabella E Superiori'!H798</f>
        <v>0</v>
      </c>
      <c r="J798" s="107">
        <f>'[1]Tabella E Superiori'!I798</f>
        <v>0</v>
      </c>
      <c r="K798" s="150">
        <f>'[1]Tabella E Superiori'!J798</f>
        <v>0</v>
      </c>
      <c r="L798" s="107">
        <f>'[1]Tabella E Superiori'!K798</f>
        <v>0</v>
      </c>
      <c r="M798" s="107">
        <f>'[1]Tabella E Superiori'!L798</f>
        <v>0</v>
      </c>
      <c r="N798" s="107">
        <f>'[1]Tabella E Superiori'!M798</f>
        <v>0</v>
      </c>
      <c r="O798" s="107">
        <f>'[1]Tabella E Superiori'!N798</f>
        <v>0</v>
      </c>
      <c r="P798" s="107">
        <f>'[1]Tabella E Superiori'!O798</f>
        <v>0</v>
      </c>
      <c r="Q798" s="107">
        <f>'[1]Tabella E Superiori'!P798</f>
        <v>0</v>
      </c>
      <c r="R798" s="107">
        <f>'[1]Tabella E Superiori'!Q798</f>
        <v>0</v>
      </c>
      <c r="S798" s="107">
        <f>'[1]Tabella E Superiori'!R798</f>
        <v>0</v>
      </c>
      <c r="T798" s="107">
        <f>'[1]Tabella E Superiori'!S798</f>
        <v>0</v>
      </c>
      <c r="U798" s="107">
        <f>'[1]Tabella E Superiori'!T798</f>
        <v>0</v>
      </c>
      <c r="V798" s="107">
        <f>'[1]Tabella E Superiori'!U798</f>
        <v>0</v>
      </c>
      <c r="W798" s="107">
        <f>'[1]Tabella E Superiori'!V798</f>
        <v>0</v>
      </c>
      <c r="X798" s="107">
        <f>'[1]Tabella E Superiori'!W798</f>
        <v>0</v>
      </c>
      <c r="Y798" s="107">
        <f>'[1]Tabella E Superiori'!X798</f>
        <v>0</v>
      </c>
      <c r="Z798" s="107">
        <f>'[1]Tabella E Superiori'!Y798</f>
        <v>0</v>
      </c>
      <c r="AA798" s="107">
        <f>'[1]Tabella E Superiori'!Z798</f>
        <v>0</v>
      </c>
    </row>
    <row r="799" spans="1:27" hidden="1">
      <c r="A799" s="92">
        <f t="shared" si="23"/>
        <v>0</v>
      </c>
      <c r="B799" s="107">
        <f>'[1]Tabella E Superiori'!A799</f>
        <v>0</v>
      </c>
      <c r="C799" s="107">
        <f>'[1]Tabella E Superiori'!B799</f>
        <v>0</v>
      </c>
      <c r="D799" s="107">
        <f>'[1]Tabella E Superiori'!C799</f>
        <v>0</v>
      </c>
      <c r="E799" s="107">
        <f>'[1]Tabella E Superiori'!D799</f>
        <v>0</v>
      </c>
      <c r="F799" s="107">
        <f>'[1]Tabella E Superiori'!E799</f>
        <v>0</v>
      </c>
      <c r="G799" s="107">
        <f>'[1]Tabella E Superiori'!F799</f>
        <v>0</v>
      </c>
      <c r="H799" s="107">
        <f>'[1]Tabella E Superiori'!G799</f>
        <v>0</v>
      </c>
      <c r="I799" s="107">
        <f>'[1]Tabella E Superiori'!H799</f>
        <v>0</v>
      </c>
      <c r="J799" s="107">
        <f>'[1]Tabella E Superiori'!I799</f>
        <v>0</v>
      </c>
      <c r="K799" s="150">
        <f>'[1]Tabella E Superiori'!J799</f>
        <v>0</v>
      </c>
      <c r="L799" s="107">
        <f>'[1]Tabella E Superiori'!K799</f>
        <v>0</v>
      </c>
      <c r="M799" s="107">
        <f>'[1]Tabella E Superiori'!L799</f>
        <v>0</v>
      </c>
      <c r="N799" s="107">
        <f>'[1]Tabella E Superiori'!M799</f>
        <v>0</v>
      </c>
      <c r="O799" s="107">
        <f>'[1]Tabella E Superiori'!N799</f>
        <v>0</v>
      </c>
      <c r="P799" s="107">
        <f>'[1]Tabella E Superiori'!O799</f>
        <v>0</v>
      </c>
      <c r="Q799" s="107">
        <f>'[1]Tabella E Superiori'!P799</f>
        <v>0</v>
      </c>
      <c r="R799" s="107">
        <f>'[1]Tabella E Superiori'!Q799</f>
        <v>0</v>
      </c>
      <c r="S799" s="107">
        <f>'[1]Tabella E Superiori'!R799</f>
        <v>0</v>
      </c>
      <c r="T799" s="107">
        <f>'[1]Tabella E Superiori'!S799</f>
        <v>0</v>
      </c>
      <c r="U799" s="107">
        <f>'[1]Tabella E Superiori'!T799</f>
        <v>0</v>
      </c>
      <c r="V799" s="107">
        <f>'[1]Tabella E Superiori'!U799</f>
        <v>0</v>
      </c>
      <c r="W799" s="107">
        <f>'[1]Tabella E Superiori'!V799</f>
        <v>0</v>
      </c>
      <c r="X799" s="107">
        <f>'[1]Tabella E Superiori'!W799</f>
        <v>0</v>
      </c>
      <c r="Y799" s="107">
        <f>'[1]Tabella E Superiori'!X799</f>
        <v>0</v>
      </c>
      <c r="Z799" s="107">
        <f>'[1]Tabella E Superiori'!Y799</f>
        <v>0</v>
      </c>
      <c r="AA799" s="107">
        <f>'[1]Tabella E Superiori'!Z799</f>
        <v>0</v>
      </c>
    </row>
    <row r="800" spans="1:27" hidden="1">
      <c r="A800" s="92">
        <f t="shared" si="23"/>
        <v>0</v>
      </c>
      <c r="B800" s="107">
        <f>'[1]Tabella E Superiori'!A800</f>
        <v>0</v>
      </c>
      <c r="C800" s="107">
        <f>'[1]Tabella E Superiori'!B800</f>
        <v>0</v>
      </c>
      <c r="D800" s="107">
        <f>'[1]Tabella E Superiori'!C800</f>
        <v>0</v>
      </c>
      <c r="E800" s="107">
        <f>'[1]Tabella E Superiori'!D800</f>
        <v>0</v>
      </c>
      <c r="F800" s="107">
        <f>'[1]Tabella E Superiori'!E800</f>
        <v>0</v>
      </c>
      <c r="G800" s="107">
        <f>'[1]Tabella E Superiori'!F800</f>
        <v>0</v>
      </c>
      <c r="H800" s="107">
        <f>'[1]Tabella E Superiori'!G800</f>
        <v>0</v>
      </c>
      <c r="I800" s="107">
        <f>'[1]Tabella E Superiori'!H800</f>
        <v>0</v>
      </c>
      <c r="J800" s="107">
        <f>'[1]Tabella E Superiori'!I800</f>
        <v>0</v>
      </c>
      <c r="K800" s="150">
        <f>'[1]Tabella E Superiori'!J800</f>
        <v>0</v>
      </c>
      <c r="L800" s="107">
        <f>'[1]Tabella E Superiori'!K800</f>
        <v>0</v>
      </c>
      <c r="M800" s="107">
        <f>'[1]Tabella E Superiori'!L800</f>
        <v>0</v>
      </c>
      <c r="N800" s="107">
        <f>'[1]Tabella E Superiori'!M800</f>
        <v>0</v>
      </c>
      <c r="O800" s="107">
        <f>'[1]Tabella E Superiori'!N800</f>
        <v>0</v>
      </c>
      <c r="P800" s="107">
        <f>'[1]Tabella E Superiori'!O800</f>
        <v>0</v>
      </c>
      <c r="Q800" s="107">
        <f>'[1]Tabella E Superiori'!P800</f>
        <v>0</v>
      </c>
      <c r="R800" s="107">
        <f>'[1]Tabella E Superiori'!Q800</f>
        <v>0</v>
      </c>
      <c r="S800" s="107">
        <f>'[1]Tabella E Superiori'!R800</f>
        <v>0</v>
      </c>
      <c r="T800" s="107">
        <f>'[1]Tabella E Superiori'!S800</f>
        <v>0</v>
      </c>
      <c r="U800" s="107">
        <f>'[1]Tabella E Superiori'!T800</f>
        <v>0</v>
      </c>
      <c r="V800" s="107">
        <f>'[1]Tabella E Superiori'!U800</f>
        <v>0</v>
      </c>
      <c r="W800" s="107">
        <f>'[1]Tabella E Superiori'!V800</f>
        <v>0</v>
      </c>
      <c r="X800" s="107">
        <f>'[1]Tabella E Superiori'!W800</f>
        <v>0</v>
      </c>
      <c r="Y800" s="107">
        <f>'[1]Tabella E Superiori'!X800</f>
        <v>0</v>
      </c>
      <c r="Z800" s="107">
        <f>'[1]Tabella E Superiori'!Y800</f>
        <v>0</v>
      </c>
      <c r="AA800" s="107">
        <f>'[1]Tabella E Superiori'!Z800</f>
        <v>0</v>
      </c>
    </row>
    <row r="801" spans="1:27" hidden="1">
      <c r="A801" s="92">
        <f t="shared" si="23"/>
        <v>0</v>
      </c>
      <c r="B801" s="107">
        <f>'[1]Tabella E Superiori'!A801</f>
        <v>0</v>
      </c>
      <c r="C801" s="107">
        <f>'[1]Tabella E Superiori'!B801</f>
        <v>0</v>
      </c>
      <c r="D801" s="107">
        <f>'[1]Tabella E Superiori'!C801</f>
        <v>0</v>
      </c>
      <c r="E801" s="107">
        <f>'[1]Tabella E Superiori'!D801</f>
        <v>0</v>
      </c>
      <c r="F801" s="107">
        <f>'[1]Tabella E Superiori'!E801</f>
        <v>0</v>
      </c>
      <c r="G801" s="107">
        <f>'[1]Tabella E Superiori'!F801</f>
        <v>0</v>
      </c>
      <c r="H801" s="107">
        <f>'[1]Tabella E Superiori'!G801</f>
        <v>0</v>
      </c>
      <c r="I801" s="107">
        <f>'[1]Tabella E Superiori'!H801</f>
        <v>0</v>
      </c>
      <c r="J801" s="107">
        <f>'[1]Tabella E Superiori'!I801</f>
        <v>0</v>
      </c>
      <c r="K801" s="150">
        <f>'[1]Tabella E Superiori'!J801</f>
        <v>0</v>
      </c>
      <c r="L801" s="107">
        <f>'[1]Tabella E Superiori'!K801</f>
        <v>0</v>
      </c>
      <c r="M801" s="107">
        <f>'[1]Tabella E Superiori'!L801</f>
        <v>0</v>
      </c>
      <c r="N801" s="107">
        <f>'[1]Tabella E Superiori'!M801</f>
        <v>0</v>
      </c>
      <c r="O801" s="107">
        <f>'[1]Tabella E Superiori'!N801</f>
        <v>0</v>
      </c>
      <c r="P801" s="107">
        <f>'[1]Tabella E Superiori'!O801</f>
        <v>0</v>
      </c>
      <c r="Q801" s="107">
        <f>'[1]Tabella E Superiori'!P801</f>
        <v>0</v>
      </c>
      <c r="R801" s="107">
        <f>'[1]Tabella E Superiori'!Q801</f>
        <v>0</v>
      </c>
      <c r="S801" s="107">
        <f>'[1]Tabella E Superiori'!R801</f>
        <v>0</v>
      </c>
      <c r="T801" s="107">
        <f>'[1]Tabella E Superiori'!S801</f>
        <v>0</v>
      </c>
      <c r="U801" s="107">
        <f>'[1]Tabella E Superiori'!T801</f>
        <v>0</v>
      </c>
      <c r="V801" s="107">
        <f>'[1]Tabella E Superiori'!U801</f>
        <v>0</v>
      </c>
      <c r="W801" s="107">
        <f>'[1]Tabella E Superiori'!V801</f>
        <v>0</v>
      </c>
      <c r="X801" s="107">
        <f>'[1]Tabella E Superiori'!W801</f>
        <v>0</v>
      </c>
      <c r="Y801" s="107">
        <f>'[1]Tabella E Superiori'!X801</f>
        <v>0</v>
      </c>
      <c r="Z801" s="107">
        <f>'[1]Tabella E Superiori'!Y801</f>
        <v>0</v>
      </c>
      <c r="AA801" s="107">
        <f>'[1]Tabella E Superiori'!Z801</f>
        <v>0</v>
      </c>
    </row>
    <row r="802" spans="1:27" hidden="1">
      <c r="A802" s="92">
        <f t="shared" si="23"/>
        <v>0</v>
      </c>
      <c r="B802" s="107">
        <f>'[1]Tabella E Superiori'!A802</f>
        <v>0</v>
      </c>
      <c r="C802" s="107">
        <f>'[1]Tabella E Superiori'!B802</f>
        <v>0</v>
      </c>
      <c r="D802" s="107">
        <f>'[1]Tabella E Superiori'!C802</f>
        <v>0</v>
      </c>
      <c r="E802" s="107">
        <f>'[1]Tabella E Superiori'!D802</f>
        <v>0</v>
      </c>
      <c r="F802" s="107">
        <f>'[1]Tabella E Superiori'!E802</f>
        <v>0</v>
      </c>
      <c r="G802" s="107">
        <f>'[1]Tabella E Superiori'!F802</f>
        <v>0</v>
      </c>
      <c r="H802" s="107">
        <f>'[1]Tabella E Superiori'!G802</f>
        <v>0</v>
      </c>
      <c r="I802" s="107">
        <f>'[1]Tabella E Superiori'!H802</f>
        <v>0</v>
      </c>
      <c r="J802" s="107">
        <f>'[1]Tabella E Superiori'!I802</f>
        <v>0</v>
      </c>
      <c r="K802" s="150">
        <f>'[1]Tabella E Superiori'!J802</f>
        <v>0</v>
      </c>
      <c r="L802" s="107">
        <f>'[1]Tabella E Superiori'!K802</f>
        <v>0</v>
      </c>
      <c r="M802" s="107">
        <f>'[1]Tabella E Superiori'!L802</f>
        <v>0</v>
      </c>
      <c r="N802" s="107">
        <f>'[1]Tabella E Superiori'!M802</f>
        <v>0</v>
      </c>
      <c r="O802" s="107">
        <f>'[1]Tabella E Superiori'!N802</f>
        <v>0</v>
      </c>
      <c r="P802" s="107">
        <f>'[1]Tabella E Superiori'!O802</f>
        <v>0</v>
      </c>
      <c r="Q802" s="107">
        <f>'[1]Tabella E Superiori'!P802</f>
        <v>0</v>
      </c>
      <c r="R802" s="107">
        <f>'[1]Tabella E Superiori'!Q802</f>
        <v>0</v>
      </c>
      <c r="S802" s="107">
        <f>'[1]Tabella E Superiori'!R802</f>
        <v>0</v>
      </c>
      <c r="T802" s="107">
        <f>'[1]Tabella E Superiori'!S802</f>
        <v>0</v>
      </c>
      <c r="U802" s="107">
        <f>'[1]Tabella E Superiori'!T802</f>
        <v>0</v>
      </c>
      <c r="V802" s="107">
        <f>'[1]Tabella E Superiori'!U802</f>
        <v>0</v>
      </c>
      <c r="W802" s="107">
        <f>'[1]Tabella E Superiori'!V802</f>
        <v>0</v>
      </c>
      <c r="X802" s="107">
        <f>'[1]Tabella E Superiori'!W802</f>
        <v>0</v>
      </c>
      <c r="Y802" s="107">
        <f>'[1]Tabella E Superiori'!X802</f>
        <v>0</v>
      </c>
      <c r="Z802" s="107">
        <f>'[1]Tabella E Superiori'!Y802</f>
        <v>0</v>
      </c>
      <c r="AA802" s="107">
        <f>'[1]Tabella E Superiori'!Z802</f>
        <v>0</v>
      </c>
    </row>
    <row r="803" spans="1:27" hidden="1">
      <c r="A803" s="92">
        <f t="shared" si="23"/>
        <v>0</v>
      </c>
      <c r="B803" s="107">
        <f>'[1]Tabella E Superiori'!A803</f>
        <v>0</v>
      </c>
      <c r="C803" s="107">
        <f>'[1]Tabella E Superiori'!B803</f>
        <v>0</v>
      </c>
      <c r="D803" s="107">
        <f>'[1]Tabella E Superiori'!C803</f>
        <v>0</v>
      </c>
      <c r="E803" s="107">
        <f>'[1]Tabella E Superiori'!D803</f>
        <v>0</v>
      </c>
      <c r="F803" s="107">
        <f>'[1]Tabella E Superiori'!E803</f>
        <v>0</v>
      </c>
      <c r="G803" s="107">
        <f>'[1]Tabella E Superiori'!F803</f>
        <v>0</v>
      </c>
      <c r="H803" s="107">
        <f>'[1]Tabella E Superiori'!G803</f>
        <v>0</v>
      </c>
      <c r="I803" s="107">
        <f>'[1]Tabella E Superiori'!H803</f>
        <v>0</v>
      </c>
      <c r="J803" s="107">
        <f>'[1]Tabella E Superiori'!I803</f>
        <v>0</v>
      </c>
      <c r="K803" s="150">
        <f>'[1]Tabella E Superiori'!J803</f>
        <v>0</v>
      </c>
      <c r="L803" s="107">
        <f>'[1]Tabella E Superiori'!K803</f>
        <v>0</v>
      </c>
      <c r="M803" s="107">
        <f>'[1]Tabella E Superiori'!L803</f>
        <v>0</v>
      </c>
      <c r="N803" s="107">
        <f>'[1]Tabella E Superiori'!M803</f>
        <v>0</v>
      </c>
      <c r="O803" s="107">
        <f>'[1]Tabella E Superiori'!N803</f>
        <v>0</v>
      </c>
      <c r="P803" s="107">
        <f>'[1]Tabella E Superiori'!O803</f>
        <v>0</v>
      </c>
      <c r="Q803" s="107">
        <f>'[1]Tabella E Superiori'!P803</f>
        <v>0</v>
      </c>
      <c r="R803" s="107">
        <f>'[1]Tabella E Superiori'!Q803</f>
        <v>0</v>
      </c>
      <c r="S803" s="107">
        <f>'[1]Tabella E Superiori'!R803</f>
        <v>0</v>
      </c>
      <c r="T803" s="107">
        <f>'[1]Tabella E Superiori'!S803</f>
        <v>0</v>
      </c>
      <c r="U803" s="107">
        <f>'[1]Tabella E Superiori'!T803</f>
        <v>0</v>
      </c>
      <c r="V803" s="107">
        <f>'[1]Tabella E Superiori'!U803</f>
        <v>0</v>
      </c>
      <c r="W803" s="107">
        <f>'[1]Tabella E Superiori'!V803</f>
        <v>0</v>
      </c>
      <c r="X803" s="107">
        <f>'[1]Tabella E Superiori'!W803</f>
        <v>0</v>
      </c>
      <c r="Y803" s="107">
        <f>'[1]Tabella E Superiori'!X803</f>
        <v>0</v>
      </c>
      <c r="Z803" s="107">
        <f>'[1]Tabella E Superiori'!Y803</f>
        <v>0</v>
      </c>
      <c r="AA803" s="107">
        <f>'[1]Tabella E Superiori'!Z803</f>
        <v>0</v>
      </c>
    </row>
    <row r="804" spans="1:27" hidden="1">
      <c r="A804" s="92">
        <f t="shared" si="23"/>
        <v>0</v>
      </c>
      <c r="B804" s="107">
        <f>'[1]Tabella E Superiori'!A804</f>
        <v>0</v>
      </c>
      <c r="C804" s="107">
        <f>'[1]Tabella E Superiori'!B804</f>
        <v>0</v>
      </c>
      <c r="D804" s="107">
        <f>'[1]Tabella E Superiori'!C804</f>
        <v>0</v>
      </c>
      <c r="E804" s="107">
        <f>'[1]Tabella E Superiori'!D804</f>
        <v>0</v>
      </c>
      <c r="F804" s="107">
        <f>'[1]Tabella E Superiori'!E804</f>
        <v>0</v>
      </c>
      <c r="G804" s="107">
        <f>'[1]Tabella E Superiori'!F804</f>
        <v>0</v>
      </c>
      <c r="H804" s="107">
        <f>'[1]Tabella E Superiori'!G804</f>
        <v>0</v>
      </c>
      <c r="I804" s="107">
        <f>'[1]Tabella E Superiori'!H804</f>
        <v>0</v>
      </c>
      <c r="J804" s="107">
        <f>'[1]Tabella E Superiori'!I804</f>
        <v>0</v>
      </c>
      <c r="K804" s="150">
        <f>'[1]Tabella E Superiori'!J804</f>
        <v>0</v>
      </c>
      <c r="L804" s="107">
        <f>'[1]Tabella E Superiori'!K804</f>
        <v>0</v>
      </c>
      <c r="M804" s="107">
        <f>'[1]Tabella E Superiori'!L804</f>
        <v>0</v>
      </c>
      <c r="N804" s="107">
        <f>'[1]Tabella E Superiori'!M804</f>
        <v>0</v>
      </c>
      <c r="O804" s="107">
        <f>'[1]Tabella E Superiori'!N804</f>
        <v>0</v>
      </c>
      <c r="P804" s="107">
        <f>'[1]Tabella E Superiori'!O804</f>
        <v>0</v>
      </c>
      <c r="Q804" s="107">
        <f>'[1]Tabella E Superiori'!P804</f>
        <v>0</v>
      </c>
      <c r="R804" s="107">
        <f>'[1]Tabella E Superiori'!Q804</f>
        <v>0</v>
      </c>
      <c r="S804" s="107">
        <f>'[1]Tabella E Superiori'!R804</f>
        <v>0</v>
      </c>
      <c r="T804" s="107">
        <f>'[1]Tabella E Superiori'!S804</f>
        <v>0</v>
      </c>
      <c r="U804" s="107">
        <f>'[1]Tabella E Superiori'!T804</f>
        <v>0</v>
      </c>
      <c r="V804" s="107">
        <f>'[1]Tabella E Superiori'!U804</f>
        <v>0</v>
      </c>
      <c r="W804" s="107">
        <f>'[1]Tabella E Superiori'!V804</f>
        <v>0</v>
      </c>
      <c r="X804" s="107">
        <f>'[1]Tabella E Superiori'!W804</f>
        <v>0</v>
      </c>
      <c r="Y804" s="107">
        <f>'[1]Tabella E Superiori'!X804</f>
        <v>0</v>
      </c>
      <c r="Z804" s="107">
        <f>'[1]Tabella E Superiori'!Y804</f>
        <v>0</v>
      </c>
      <c r="AA804" s="107">
        <f>'[1]Tabella E Superiori'!Z804</f>
        <v>0</v>
      </c>
    </row>
    <row r="805" spans="1:27" hidden="1">
      <c r="A805" s="92">
        <f t="shared" si="23"/>
        <v>0</v>
      </c>
      <c r="B805" s="107">
        <f>'[1]Tabella E Superiori'!A805</f>
        <v>0</v>
      </c>
      <c r="C805" s="107">
        <f>'[1]Tabella E Superiori'!B805</f>
        <v>0</v>
      </c>
      <c r="D805" s="107">
        <f>'[1]Tabella E Superiori'!C805</f>
        <v>0</v>
      </c>
      <c r="E805" s="107">
        <f>'[1]Tabella E Superiori'!D805</f>
        <v>0</v>
      </c>
      <c r="F805" s="107">
        <f>'[1]Tabella E Superiori'!E805</f>
        <v>0</v>
      </c>
      <c r="G805" s="107">
        <f>'[1]Tabella E Superiori'!F805</f>
        <v>0</v>
      </c>
      <c r="H805" s="107">
        <f>'[1]Tabella E Superiori'!G805</f>
        <v>0</v>
      </c>
      <c r="I805" s="107">
        <f>'[1]Tabella E Superiori'!H805</f>
        <v>0</v>
      </c>
      <c r="J805" s="107">
        <f>'[1]Tabella E Superiori'!I805</f>
        <v>0</v>
      </c>
      <c r="K805" s="150">
        <f>'[1]Tabella E Superiori'!J805</f>
        <v>0</v>
      </c>
      <c r="L805" s="107">
        <f>'[1]Tabella E Superiori'!K805</f>
        <v>0</v>
      </c>
      <c r="M805" s="107">
        <f>'[1]Tabella E Superiori'!L805</f>
        <v>0</v>
      </c>
      <c r="N805" s="107">
        <f>'[1]Tabella E Superiori'!M805</f>
        <v>0</v>
      </c>
      <c r="O805" s="107">
        <f>'[1]Tabella E Superiori'!N805</f>
        <v>0</v>
      </c>
      <c r="P805" s="107">
        <f>'[1]Tabella E Superiori'!O805</f>
        <v>0</v>
      </c>
      <c r="Q805" s="107">
        <f>'[1]Tabella E Superiori'!P805</f>
        <v>0</v>
      </c>
      <c r="R805" s="107">
        <f>'[1]Tabella E Superiori'!Q805</f>
        <v>0</v>
      </c>
      <c r="S805" s="107">
        <f>'[1]Tabella E Superiori'!R805</f>
        <v>0</v>
      </c>
      <c r="T805" s="107">
        <f>'[1]Tabella E Superiori'!S805</f>
        <v>0</v>
      </c>
      <c r="U805" s="107">
        <f>'[1]Tabella E Superiori'!T805</f>
        <v>0</v>
      </c>
      <c r="V805" s="107">
        <f>'[1]Tabella E Superiori'!U805</f>
        <v>0</v>
      </c>
      <c r="W805" s="107">
        <f>'[1]Tabella E Superiori'!V805</f>
        <v>0</v>
      </c>
      <c r="X805" s="107">
        <f>'[1]Tabella E Superiori'!W805</f>
        <v>0</v>
      </c>
      <c r="Y805" s="107">
        <f>'[1]Tabella E Superiori'!X805</f>
        <v>0</v>
      </c>
      <c r="Z805" s="107">
        <f>'[1]Tabella E Superiori'!Y805</f>
        <v>0</v>
      </c>
      <c r="AA805" s="107">
        <f>'[1]Tabella E Superiori'!Z805</f>
        <v>0</v>
      </c>
    </row>
    <row r="806" spans="1:27" hidden="1">
      <c r="A806" s="92">
        <f t="shared" si="23"/>
        <v>0</v>
      </c>
      <c r="B806" s="107">
        <f>'[1]Tabella E Superiori'!A806</f>
        <v>0</v>
      </c>
      <c r="C806" s="107">
        <f>'[1]Tabella E Superiori'!B806</f>
        <v>0</v>
      </c>
      <c r="D806" s="107">
        <f>'[1]Tabella E Superiori'!C806</f>
        <v>0</v>
      </c>
      <c r="E806" s="107">
        <f>'[1]Tabella E Superiori'!D806</f>
        <v>0</v>
      </c>
      <c r="F806" s="107">
        <f>'[1]Tabella E Superiori'!E806</f>
        <v>0</v>
      </c>
      <c r="G806" s="107">
        <f>'[1]Tabella E Superiori'!F806</f>
        <v>0</v>
      </c>
      <c r="H806" s="107">
        <f>'[1]Tabella E Superiori'!G806</f>
        <v>0</v>
      </c>
      <c r="I806" s="107">
        <f>'[1]Tabella E Superiori'!H806</f>
        <v>0</v>
      </c>
      <c r="J806" s="107">
        <f>'[1]Tabella E Superiori'!I806</f>
        <v>0</v>
      </c>
      <c r="K806" s="150">
        <f>'[1]Tabella E Superiori'!J806</f>
        <v>0</v>
      </c>
      <c r="L806" s="107">
        <f>'[1]Tabella E Superiori'!K806</f>
        <v>0</v>
      </c>
      <c r="M806" s="107">
        <f>'[1]Tabella E Superiori'!L806</f>
        <v>0</v>
      </c>
      <c r="N806" s="107">
        <f>'[1]Tabella E Superiori'!M806</f>
        <v>0</v>
      </c>
      <c r="O806" s="107">
        <f>'[1]Tabella E Superiori'!N806</f>
        <v>0</v>
      </c>
      <c r="P806" s="107">
        <f>'[1]Tabella E Superiori'!O806</f>
        <v>0</v>
      </c>
      <c r="Q806" s="107">
        <f>'[1]Tabella E Superiori'!P806</f>
        <v>0</v>
      </c>
      <c r="R806" s="107">
        <f>'[1]Tabella E Superiori'!Q806</f>
        <v>0</v>
      </c>
      <c r="S806" s="107">
        <f>'[1]Tabella E Superiori'!R806</f>
        <v>0</v>
      </c>
      <c r="T806" s="107">
        <f>'[1]Tabella E Superiori'!S806</f>
        <v>0</v>
      </c>
      <c r="U806" s="107">
        <f>'[1]Tabella E Superiori'!T806</f>
        <v>0</v>
      </c>
      <c r="V806" s="107">
        <f>'[1]Tabella E Superiori'!U806</f>
        <v>0</v>
      </c>
      <c r="W806" s="107">
        <f>'[1]Tabella E Superiori'!V806</f>
        <v>0</v>
      </c>
      <c r="X806" s="107">
        <f>'[1]Tabella E Superiori'!W806</f>
        <v>0</v>
      </c>
      <c r="Y806" s="107">
        <f>'[1]Tabella E Superiori'!X806</f>
        <v>0</v>
      </c>
      <c r="Z806" s="107">
        <f>'[1]Tabella E Superiori'!Y806</f>
        <v>0</v>
      </c>
      <c r="AA806" s="107">
        <f>'[1]Tabella E Superiori'!Z806</f>
        <v>0</v>
      </c>
    </row>
    <row r="807" spans="1:27" hidden="1">
      <c r="A807" s="92">
        <f t="shared" si="23"/>
        <v>0</v>
      </c>
      <c r="B807" s="107">
        <f>'[1]Tabella E Superiori'!A807</f>
        <v>0</v>
      </c>
      <c r="C807" s="107">
        <f>'[1]Tabella E Superiori'!B807</f>
        <v>0</v>
      </c>
      <c r="D807" s="107">
        <f>'[1]Tabella E Superiori'!C807</f>
        <v>0</v>
      </c>
      <c r="E807" s="107">
        <f>'[1]Tabella E Superiori'!D807</f>
        <v>0</v>
      </c>
      <c r="F807" s="107">
        <f>'[1]Tabella E Superiori'!E807</f>
        <v>0</v>
      </c>
      <c r="G807" s="107">
        <f>'[1]Tabella E Superiori'!F807</f>
        <v>0</v>
      </c>
      <c r="H807" s="107">
        <f>'[1]Tabella E Superiori'!G807</f>
        <v>0</v>
      </c>
      <c r="I807" s="107">
        <f>'[1]Tabella E Superiori'!H807</f>
        <v>0</v>
      </c>
      <c r="J807" s="107">
        <f>'[1]Tabella E Superiori'!I807</f>
        <v>0</v>
      </c>
      <c r="K807" s="150">
        <f>'[1]Tabella E Superiori'!J807</f>
        <v>0</v>
      </c>
      <c r="L807" s="107">
        <f>'[1]Tabella E Superiori'!K807</f>
        <v>0</v>
      </c>
      <c r="M807" s="107">
        <f>'[1]Tabella E Superiori'!L807</f>
        <v>0</v>
      </c>
      <c r="N807" s="107">
        <f>'[1]Tabella E Superiori'!M807</f>
        <v>0</v>
      </c>
      <c r="O807" s="107">
        <f>'[1]Tabella E Superiori'!N807</f>
        <v>0</v>
      </c>
      <c r="P807" s="107">
        <f>'[1]Tabella E Superiori'!O807</f>
        <v>0</v>
      </c>
      <c r="Q807" s="107">
        <f>'[1]Tabella E Superiori'!P807</f>
        <v>0</v>
      </c>
      <c r="R807" s="107">
        <f>'[1]Tabella E Superiori'!Q807</f>
        <v>0</v>
      </c>
      <c r="S807" s="107">
        <f>'[1]Tabella E Superiori'!R807</f>
        <v>0</v>
      </c>
      <c r="T807" s="107">
        <f>'[1]Tabella E Superiori'!S807</f>
        <v>0</v>
      </c>
      <c r="U807" s="107">
        <f>'[1]Tabella E Superiori'!T807</f>
        <v>0</v>
      </c>
      <c r="V807" s="107">
        <f>'[1]Tabella E Superiori'!U807</f>
        <v>0</v>
      </c>
      <c r="W807" s="107">
        <f>'[1]Tabella E Superiori'!V807</f>
        <v>0</v>
      </c>
      <c r="X807" s="107">
        <f>'[1]Tabella E Superiori'!W807</f>
        <v>0</v>
      </c>
      <c r="Y807" s="107">
        <f>'[1]Tabella E Superiori'!X807</f>
        <v>0</v>
      </c>
      <c r="Z807" s="107">
        <f>'[1]Tabella E Superiori'!Y807</f>
        <v>0</v>
      </c>
      <c r="AA807" s="107">
        <f>'[1]Tabella E Superiori'!Z807</f>
        <v>0</v>
      </c>
    </row>
    <row r="808" spans="1:27" hidden="1">
      <c r="A808" s="92">
        <f t="shared" si="23"/>
        <v>0</v>
      </c>
      <c r="B808" s="107">
        <f>'[1]Tabella E Superiori'!A808</f>
        <v>0</v>
      </c>
      <c r="C808" s="107">
        <f>'[1]Tabella E Superiori'!B808</f>
        <v>0</v>
      </c>
      <c r="D808" s="107">
        <f>'[1]Tabella E Superiori'!C808</f>
        <v>0</v>
      </c>
      <c r="E808" s="107">
        <f>'[1]Tabella E Superiori'!D808</f>
        <v>0</v>
      </c>
      <c r="F808" s="107">
        <f>'[1]Tabella E Superiori'!E808</f>
        <v>0</v>
      </c>
      <c r="G808" s="107">
        <f>'[1]Tabella E Superiori'!F808</f>
        <v>0</v>
      </c>
      <c r="H808" s="107">
        <f>'[1]Tabella E Superiori'!G808</f>
        <v>0</v>
      </c>
      <c r="I808" s="107">
        <f>'[1]Tabella E Superiori'!H808</f>
        <v>0</v>
      </c>
      <c r="J808" s="107">
        <f>'[1]Tabella E Superiori'!I808</f>
        <v>0</v>
      </c>
      <c r="K808" s="150">
        <f>'[1]Tabella E Superiori'!J808</f>
        <v>0</v>
      </c>
      <c r="L808" s="107">
        <f>'[1]Tabella E Superiori'!K808</f>
        <v>0</v>
      </c>
      <c r="M808" s="107">
        <f>'[1]Tabella E Superiori'!L808</f>
        <v>0</v>
      </c>
      <c r="N808" s="107">
        <f>'[1]Tabella E Superiori'!M808</f>
        <v>0</v>
      </c>
      <c r="O808" s="107">
        <f>'[1]Tabella E Superiori'!N808</f>
        <v>0</v>
      </c>
      <c r="P808" s="107">
        <f>'[1]Tabella E Superiori'!O808</f>
        <v>0</v>
      </c>
      <c r="Q808" s="107">
        <f>'[1]Tabella E Superiori'!P808</f>
        <v>0</v>
      </c>
      <c r="R808" s="107">
        <f>'[1]Tabella E Superiori'!Q808</f>
        <v>0</v>
      </c>
      <c r="S808" s="107">
        <f>'[1]Tabella E Superiori'!R808</f>
        <v>0</v>
      </c>
      <c r="T808" s="107">
        <f>'[1]Tabella E Superiori'!S808</f>
        <v>0</v>
      </c>
      <c r="U808" s="107">
        <f>'[1]Tabella E Superiori'!T808</f>
        <v>0</v>
      </c>
      <c r="V808" s="107">
        <f>'[1]Tabella E Superiori'!U808</f>
        <v>0</v>
      </c>
      <c r="W808" s="107">
        <f>'[1]Tabella E Superiori'!V808</f>
        <v>0</v>
      </c>
      <c r="X808" s="107">
        <f>'[1]Tabella E Superiori'!W808</f>
        <v>0</v>
      </c>
      <c r="Y808" s="107">
        <f>'[1]Tabella E Superiori'!X808</f>
        <v>0</v>
      </c>
      <c r="Z808" s="107">
        <f>'[1]Tabella E Superiori'!Y808</f>
        <v>0</v>
      </c>
      <c r="AA808" s="107">
        <f>'[1]Tabella E Superiori'!Z808</f>
        <v>0</v>
      </c>
    </row>
    <row r="809" spans="1:27" hidden="1">
      <c r="A809" s="92">
        <f t="shared" si="23"/>
        <v>0</v>
      </c>
      <c r="B809" s="107">
        <f>'[1]Tabella E Superiori'!A809</f>
        <v>0</v>
      </c>
      <c r="C809" s="107">
        <f>'[1]Tabella E Superiori'!B809</f>
        <v>0</v>
      </c>
      <c r="D809" s="107">
        <f>'[1]Tabella E Superiori'!C809</f>
        <v>0</v>
      </c>
      <c r="E809" s="107">
        <f>'[1]Tabella E Superiori'!D809</f>
        <v>0</v>
      </c>
      <c r="F809" s="107">
        <f>'[1]Tabella E Superiori'!E809</f>
        <v>0</v>
      </c>
      <c r="G809" s="107">
        <f>'[1]Tabella E Superiori'!F809</f>
        <v>0</v>
      </c>
      <c r="H809" s="107">
        <f>'[1]Tabella E Superiori'!G809</f>
        <v>0</v>
      </c>
      <c r="I809" s="107">
        <f>'[1]Tabella E Superiori'!H809</f>
        <v>0</v>
      </c>
      <c r="J809" s="107">
        <f>'[1]Tabella E Superiori'!I809</f>
        <v>0</v>
      </c>
      <c r="K809" s="150">
        <f>'[1]Tabella E Superiori'!J809</f>
        <v>0</v>
      </c>
      <c r="L809" s="107">
        <f>'[1]Tabella E Superiori'!K809</f>
        <v>0</v>
      </c>
      <c r="M809" s="107">
        <f>'[1]Tabella E Superiori'!L809</f>
        <v>0</v>
      </c>
      <c r="N809" s="107">
        <f>'[1]Tabella E Superiori'!M809</f>
        <v>0</v>
      </c>
      <c r="O809" s="107">
        <f>'[1]Tabella E Superiori'!N809</f>
        <v>0</v>
      </c>
      <c r="P809" s="107">
        <f>'[1]Tabella E Superiori'!O809</f>
        <v>0</v>
      </c>
      <c r="Q809" s="107">
        <f>'[1]Tabella E Superiori'!P809</f>
        <v>0</v>
      </c>
      <c r="R809" s="107">
        <f>'[1]Tabella E Superiori'!Q809</f>
        <v>0</v>
      </c>
      <c r="S809" s="107">
        <f>'[1]Tabella E Superiori'!R809</f>
        <v>0</v>
      </c>
      <c r="T809" s="107">
        <f>'[1]Tabella E Superiori'!S809</f>
        <v>0</v>
      </c>
      <c r="U809" s="107">
        <f>'[1]Tabella E Superiori'!T809</f>
        <v>0</v>
      </c>
      <c r="V809" s="107">
        <f>'[1]Tabella E Superiori'!U809</f>
        <v>0</v>
      </c>
      <c r="W809" s="107">
        <f>'[1]Tabella E Superiori'!V809</f>
        <v>0</v>
      </c>
      <c r="X809" s="107">
        <f>'[1]Tabella E Superiori'!W809</f>
        <v>0</v>
      </c>
      <c r="Y809" s="107">
        <f>'[1]Tabella E Superiori'!X809</f>
        <v>0</v>
      </c>
      <c r="Z809" s="107">
        <f>'[1]Tabella E Superiori'!Y809</f>
        <v>0</v>
      </c>
      <c r="AA809" s="107">
        <f>'[1]Tabella E Superiori'!Z809</f>
        <v>0</v>
      </c>
    </row>
    <row r="810" spans="1:27" hidden="1">
      <c r="A810" s="92">
        <f t="shared" si="23"/>
        <v>0</v>
      </c>
      <c r="B810" s="107">
        <f>'[1]Tabella E Superiori'!A810</f>
        <v>0</v>
      </c>
      <c r="C810" s="107">
        <f>'[1]Tabella E Superiori'!B810</f>
        <v>0</v>
      </c>
      <c r="D810" s="107">
        <f>'[1]Tabella E Superiori'!C810</f>
        <v>0</v>
      </c>
      <c r="E810" s="107">
        <f>'[1]Tabella E Superiori'!D810</f>
        <v>0</v>
      </c>
      <c r="F810" s="107">
        <f>'[1]Tabella E Superiori'!E810</f>
        <v>0</v>
      </c>
      <c r="G810" s="107">
        <f>'[1]Tabella E Superiori'!F810</f>
        <v>0</v>
      </c>
      <c r="H810" s="107">
        <f>'[1]Tabella E Superiori'!G810</f>
        <v>0</v>
      </c>
      <c r="I810" s="107">
        <f>'[1]Tabella E Superiori'!H810</f>
        <v>0</v>
      </c>
      <c r="J810" s="107">
        <f>'[1]Tabella E Superiori'!I810</f>
        <v>0</v>
      </c>
      <c r="K810" s="150">
        <f>'[1]Tabella E Superiori'!J810</f>
        <v>0</v>
      </c>
      <c r="L810" s="107">
        <f>'[1]Tabella E Superiori'!K810</f>
        <v>0</v>
      </c>
      <c r="M810" s="107">
        <f>'[1]Tabella E Superiori'!L810</f>
        <v>0</v>
      </c>
      <c r="N810" s="107">
        <f>'[1]Tabella E Superiori'!M810</f>
        <v>0</v>
      </c>
      <c r="O810" s="107">
        <f>'[1]Tabella E Superiori'!N810</f>
        <v>0</v>
      </c>
      <c r="P810" s="107">
        <f>'[1]Tabella E Superiori'!O810</f>
        <v>0</v>
      </c>
      <c r="Q810" s="107">
        <f>'[1]Tabella E Superiori'!P810</f>
        <v>0</v>
      </c>
      <c r="R810" s="107">
        <f>'[1]Tabella E Superiori'!Q810</f>
        <v>0</v>
      </c>
      <c r="S810" s="107">
        <f>'[1]Tabella E Superiori'!R810</f>
        <v>0</v>
      </c>
      <c r="T810" s="107">
        <f>'[1]Tabella E Superiori'!S810</f>
        <v>0</v>
      </c>
      <c r="U810" s="107">
        <f>'[1]Tabella E Superiori'!T810</f>
        <v>0</v>
      </c>
      <c r="V810" s="107">
        <f>'[1]Tabella E Superiori'!U810</f>
        <v>0</v>
      </c>
      <c r="W810" s="107">
        <f>'[1]Tabella E Superiori'!V810</f>
        <v>0</v>
      </c>
      <c r="X810" s="107">
        <f>'[1]Tabella E Superiori'!W810</f>
        <v>0</v>
      </c>
      <c r="Y810" s="107">
        <f>'[1]Tabella E Superiori'!X810</f>
        <v>0</v>
      </c>
      <c r="Z810" s="107">
        <f>'[1]Tabella E Superiori'!Y810</f>
        <v>0</v>
      </c>
      <c r="AA810" s="107">
        <f>'[1]Tabella E Superiori'!Z810</f>
        <v>0</v>
      </c>
    </row>
    <row r="811" spans="1:27" hidden="1">
      <c r="A811" s="92">
        <f t="shared" si="23"/>
        <v>0</v>
      </c>
      <c r="B811" s="107">
        <f>'[1]Tabella E Superiori'!A811</f>
        <v>0</v>
      </c>
      <c r="C811" s="107">
        <f>'[1]Tabella E Superiori'!B811</f>
        <v>0</v>
      </c>
      <c r="D811" s="107">
        <f>'[1]Tabella E Superiori'!C811</f>
        <v>0</v>
      </c>
      <c r="E811" s="107">
        <f>'[1]Tabella E Superiori'!D811</f>
        <v>0</v>
      </c>
      <c r="F811" s="107">
        <f>'[1]Tabella E Superiori'!E811</f>
        <v>0</v>
      </c>
      <c r="G811" s="107">
        <f>'[1]Tabella E Superiori'!F811</f>
        <v>0</v>
      </c>
      <c r="H811" s="107">
        <f>'[1]Tabella E Superiori'!G811</f>
        <v>0</v>
      </c>
      <c r="I811" s="107">
        <f>'[1]Tabella E Superiori'!H811</f>
        <v>0</v>
      </c>
      <c r="J811" s="107">
        <f>'[1]Tabella E Superiori'!I811</f>
        <v>0</v>
      </c>
      <c r="K811" s="150">
        <f>'[1]Tabella E Superiori'!J811</f>
        <v>0</v>
      </c>
      <c r="L811" s="107">
        <f>'[1]Tabella E Superiori'!K811</f>
        <v>0</v>
      </c>
      <c r="M811" s="107">
        <f>'[1]Tabella E Superiori'!L811</f>
        <v>0</v>
      </c>
      <c r="N811" s="107">
        <f>'[1]Tabella E Superiori'!M811</f>
        <v>0</v>
      </c>
      <c r="O811" s="107">
        <f>'[1]Tabella E Superiori'!N811</f>
        <v>0</v>
      </c>
      <c r="P811" s="107">
        <f>'[1]Tabella E Superiori'!O811</f>
        <v>0</v>
      </c>
      <c r="Q811" s="107">
        <f>'[1]Tabella E Superiori'!P811</f>
        <v>0</v>
      </c>
      <c r="R811" s="107">
        <f>'[1]Tabella E Superiori'!Q811</f>
        <v>0</v>
      </c>
      <c r="S811" s="107">
        <f>'[1]Tabella E Superiori'!R811</f>
        <v>0</v>
      </c>
      <c r="T811" s="107">
        <f>'[1]Tabella E Superiori'!S811</f>
        <v>0</v>
      </c>
      <c r="U811" s="107">
        <f>'[1]Tabella E Superiori'!T811</f>
        <v>0</v>
      </c>
      <c r="V811" s="107">
        <f>'[1]Tabella E Superiori'!U811</f>
        <v>0</v>
      </c>
      <c r="W811" s="107">
        <f>'[1]Tabella E Superiori'!V811</f>
        <v>0</v>
      </c>
      <c r="X811" s="107">
        <f>'[1]Tabella E Superiori'!W811</f>
        <v>0</v>
      </c>
      <c r="Y811" s="107">
        <f>'[1]Tabella E Superiori'!X811</f>
        <v>0</v>
      </c>
      <c r="Z811" s="107">
        <f>'[1]Tabella E Superiori'!Y811</f>
        <v>0</v>
      </c>
      <c r="AA811" s="107">
        <f>'[1]Tabella E Superiori'!Z811</f>
        <v>0</v>
      </c>
    </row>
    <row r="812" spans="1:27" hidden="1">
      <c r="A812" s="92">
        <f t="shared" si="23"/>
        <v>0</v>
      </c>
      <c r="B812" s="107">
        <f>'[1]Tabella E Superiori'!A812</f>
        <v>0</v>
      </c>
      <c r="C812" s="107">
        <f>'[1]Tabella E Superiori'!B812</f>
        <v>0</v>
      </c>
      <c r="D812" s="107">
        <f>'[1]Tabella E Superiori'!C812</f>
        <v>0</v>
      </c>
      <c r="E812" s="107">
        <f>'[1]Tabella E Superiori'!D812</f>
        <v>0</v>
      </c>
      <c r="F812" s="107">
        <f>'[1]Tabella E Superiori'!E812</f>
        <v>0</v>
      </c>
      <c r="G812" s="107">
        <f>'[1]Tabella E Superiori'!F812</f>
        <v>0</v>
      </c>
      <c r="H812" s="107">
        <f>'[1]Tabella E Superiori'!G812</f>
        <v>0</v>
      </c>
      <c r="I812" s="107">
        <f>'[1]Tabella E Superiori'!H812</f>
        <v>0</v>
      </c>
      <c r="J812" s="107">
        <f>'[1]Tabella E Superiori'!I812</f>
        <v>0</v>
      </c>
      <c r="K812" s="150">
        <f>'[1]Tabella E Superiori'!J812</f>
        <v>0</v>
      </c>
      <c r="L812" s="107">
        <f>'[1]Tabella E Superiori'!K812</f>
        <v>0</v>
      </c>
      <c r="M812" s="107">
        <f>'[1]Tabella E Superiori'!L812</f>
        <v>0</v>
      </c>
      <c r="N812" s="107">
        <f>'[1]Tabella E Superiori'!M812</f>
        <v>0</v>
      </c>
      <c r="O812" s="107">
        <f>'[1]Tabella E Superiori'!N812</f>
        <v>0</v>
      </c>
      <c r="P812" s="107">
        <f>'[1]Tabella E Superiori'!O812</f>
        <v>0</v>
      </c>
      <c r="Q812" s="107">
        <f>'[1]Tabella E Superiori'!P812</f>
        <v>0</v>
      </c>
      <c r="R812" s="107">
        <f>'[1]Tabella E Superiori'!Q812</f>
        <v>0</v>
      </c>
      <c r="S812" s="107">
        <f>'[1]Tabella E Superiori'!R812</f>
        <v>0</v>
      </c>
      <c r="T812" s="107">
        <f>'[1]Tabella E Superiori'!S812</f>
        <v>0</v>
      </c>
      <c r="U812" s="107">
        <f>'[1]Tabella E Superiori'!T812</f>
        <v>0</v>
      </c>
      <c r="V812" s="107">
        <f>'[1]Tabella E Superiori'!U812</f>
        <v>0</v>
      </c>
      <c r="W812" s="107">
        <f>'[1]Tabella E Superiori'!V812</f>
        <v>0</v>
      </c>
      <c r="X812" s="107">
        <f>'[1]Tabella E Superiori'!W812</f>
        <v>0</v>
      </c>
      <c r="Y812" s="107">
        <f>'[1]Tabella E Superiori'!X812</f>
        <v>0</v>
      </c>
      <c r="Z812" s="107">
        <f>'[1]Tabella E Superiori'!Y812</f>
        <v>0</v>
      </c>
      <c r="AA812" s="107">
        <f>'[1]Tabella E Superiori'!Z812</f>
        <v>0</v>
      </c>
    </row>
    <row r="813" spans="1:27" hidden="1">
      <c r="A813" s="92">
        <f t="shared" si="23"/>
        <v>0</v>
      </c>
      <c r="B813" s="107">
        <f>'[1]Tabella E Superiori'!A813</f>
        <v>0</v>
      </c>
      <c r="C813" s="107">
        <f>'[1]Tabella E Superiori'!B813</f>
        <v>0</v>
      </c>
      <c r="D813" s="107">
        <f>'[1]Tabella E Superiori'!C813</f>
        <v>0</v>
      </c>
      <c r="E813" s="107">
        <f>'[1]Tabella E Superiori'!D813</f>
        <v>0</v>
      </c>
      <c r="F813" s="107">
        <f>'[1]Tabella E Superiori'!E813</f>
        <v>0</v>
      </c>
      <c r="G813" s="107">
        <f>'[1]Tabella E Superiori'!F813</f>
        <v>0</v>
      </c>
      <c r="H813" s="107">
        <f>'[1]Tabella E Superiori'!G813</f>
        <v>0</v>
      </c>
      <c r="I813" s="107">
        <f>'[1]Tabella E Superiori'!H813</f>
        <v>0</v>
      </c>
      <c r="J813" s="107">
        <f>'[1]Tabella E Superiori'!I813</f>
        <v>0</v>
      </c>
      <c r="K813" s="150">
        <f>'[1]Tabella E Superiori'!J813</f>
        <v>0</v>
      </c>
      <c r="L813" s="107">
        <f>'[1]Tabella E Superiori'!K813</f>
        <v>0</v>
      </c>
      <c r="M813" s="107">
        <f>'[1]Tabella E Superiori'!L813</f>
        <v>0</v>
      </c>
      <c r="N813" s="107">
        <f>'[1]Tabella E Superiori'!M813</f>
        <v>0</v>
      </c>
      <c r="O813" s="107">
        <f>'[1]Tabella E Superiori'!N813</f>
        <v>0</v>
      </c>
      <c r="P813" s="107">
        <f>'[1]Tabella E Superiori'!O813</f>
        <v>0</v>
      </c>
      <c r="Q813" s="107">
        <f>'[1]Tabella E Superiori'!P813</f>
        <v>0</v>
      </c>
      <c r="R813" s="107">
        <f>'[1]Tabella E Superiori'!Q813</f>
        <v>0</v>
      </c>
      <c r="S813" s="107">
        <f>'[1]Tabella E Superiori'!R813</f>
        <v>0</v>
      </c>
      <c r="T813" s="107">
        <f>'[1]Tabella E Superiori'!S813</f>
        <v>0</v>
      </c>
      <c r="U813" s="107">
        <f>'[1]Tabella E Superiori'!T813</f>
        <v>0</v>
      </c>
      <c r="V813" s="107">
        <f>'[1]Tabella E Superiori'!U813</f>
        <v>0</v>
      </c>
      <c r="W813" s="107">
        <f>'[1]Tabella E Superiori'!V813</f>
        <v>0</v>
      </c>
      <c r="X813" s="107">
        <f>'[1]Tabella E Superiori'!W813</f>
        <v>0</v>
      </c>
      <c r="Y813" s="107">
        <f>'[1]Tabella E Superiori'!X813</f>
        <v>0</v>
      </c>
      <c r="Z813" s="107">
        <f>'[1]Tabella E Superiori'!Y813</f>
        <v>0</v>
      </c>
      <c r="AA813" s="107">
        <f>'[1]Tabella E Superiori'!Z813</f>
        <v>0</v>
      </c>
    </row>
    <row r="814" spans="1:27" hidden="1">
      <c r="A814" s="92">
        <f t="shared" si="23"/>
        <v>0</v>
      </c>
      <c r="B814" s="107">
        <f>'[1]Tabella E Superiori'!A814</f>
        <v>0</v>
      </c>
      <c r="C814" s="107">
        <f>'[1]Tabella E Superiori'!B814</f>
        <v>0</v>
      </c>
      <c r="D814" s="107">
        <f>'[1]Tabella E Superiori'!C814</f>
        <v>0</v>
      </c>
      <c r="E814" s="107">
        <f>'[1]Tabella E Superiori'!D814</f>
        <v>0</v>
      </c>
      <c r="F814" s="107">
        <f>'[1]Tabella E Superiori'!E814</f>
        <v>0</v>
      </c>
      <c r="G814" s="107">
        <f>'[1]Tabella E Superiori'!F814</f>
        <v>0</v>
      </c>
      <c r="H814" s="107">
        <f>'[1]Tabella E Superiori'!G814</f>
        <v>0</v>
      </c>
      <c r="I814" s="107">
        <f>'[1]Tabella E Superiori'!H814</f>
        <v>0</v>
      </c>
      <c r="J814" s="107">
        <f>'[1]Tabella E Superiori'!I814</f>
        <v>0</v>
      </c>
      <c r="K814" s="150">
        <f>'[1]Tabella E Superiori'!J814</f>
        <v>0</v>
      </c>
      <c r="L814" s="107">
        <f>'[1]Tabella E Superiori'!K814</f>
        <v>0</v>
      </c>
      <c r="M814" s="107">
        <f>'[1]Tabella E Superiori'!L814</f>
        <v>0</v>
      </c>
      <c r="N814" s="107">
        <f>'[1]Tabella E Superiori'!M814</f>
        <v>0</v>
      </c>
      <c r="O814" s="107">
        <f>'[1]Tabella E Superiori'!N814</f>
        <v>0</v>
      </c>
      <c r="P814" s="107">
        <f>'[1]Tabella E Superiori'!O814</f>
        <v>0</v>
      </c>
      <c r="Q814" s="107">
        <f>'[1]Tabella E Superiori'!P814</f>
        <v>0</v>
      </c>
      <c r="R814" s="107">
        <f>'[1]Tabella E Superiori'!Q814</f>
        <v>0</v>
      </c>
      <c r="S814" s="107">
        <f>'[1]Tabella E Superiori'!R814</f>
        <v>0</v>
      </c>
      <c r="T814" s="107">
        <f>'[1]Tabella E Superiori'!S814</f>
        <v>0</v>
      </c>
      <c r="U814" s="107">
        <f>'[1]Tabella E Superiori'!T814</f>
        <v>0</v>
      </c>
      <c r="V814" s="107">
        <f>'[1]Tabella E Superiori'!U814</f>
        <v>0</v>
      </c>
      <c r="W814" s="107">
        <f>'[1]Tabella E Superiori'!V814</f>
        <v>0</v>
      </c>
      <c r="X814" s="107">
        <f>'[1]Tabella E Superiori'!W814</f>
        <v>0</v>
      </c>
      <c r="Y814" s="107">
        <f>'[1]Tabella E Superiori'!X814</f>
        <v>0</v>
      </c>
      <c r="Z814" s="107">
        <f>'[1]Tabella E Superiori'!Y814</f>
        <v>0</v>
      </c>
      <c r="AA814" s="107">
        <f>'[1]Tabella E Superiori'!Z814</f>
        <v>0</v>
      </c>
    </row>
    <row r="815" spans="1:27" hidden="1">
      <c r="A815" s="92">
        <f t="shared" si="23"/>
        <v>0</v>
      </c>
      <c r="B815" s="107">
        <f>'[1]Tabella E Superiori'!A815</f>
        <v>0</v>
      </c>
      <c r="C815" s="107">
        <f>'[1]Tabella E Superiori'!B815</f>
        <v>0</v>
      </c>
      <c r="D815" s="107">
        <f>'[1]Tabella E Superiori'!C815</f>
        <v>0</v>
      </c>
      <c r="E815" s="107">
        <f>'[1]Tabella E Superiori'!D815</f>
        <v>0</v>
      </c>
      <c r="F815" s="107">
        <f>'[1]Tabella E Superiori'!E815</f>
        <v>0</v>
      </c>
      <c r="G815" s="107">
        <f>'[1]Tabella E Superiori'!F815</f>
        <v>0</v>
      </c>
      <c r="H815" s="107">
        <f>'[1]Tabella E Superiori'!G815</f>
        <v>0</v>
      </c>
      <c r="I815" s="107">
        <f>'[1]Tabella E Superiori'!H815</f>
        <v>0</v>
      </c>
      <c r="J815" s="107">
        <f>'[1]Tabella E Superiori'!I815</f>
        <v>0</v>
      </c>
      <c r="K815" s="150">
        <f>'[1]Tabella E Superiori'!J815</f>
        <v>0</v>
      </c>
      <c r="L815" s="107">
        <f>'[1]Tabella E Superiori'!K815</f>
        <v>0</v>
      </c>
      <c r="M815" s="107">
        <f>'[1]Tabella E Superiori'!L815</f>
        <v>0</v>
      </c>
      <c r="N815" s="107">
        <f>'[1]Tabella E Superiori'!M815</f>
        <v>0</v>
      </c>
      <c r="O815" s="107">
        <f>'[1]Tabella E Superiori'!N815</f>
        <v>0</v>
      </c>
      <c r="P815" s="107">
        <f>'[1]Tabella E Superiori'!O815</f>
        <v>0</v>
      </c>
      <c r="Q815" s="107">
        <f>'[1]Tabella E Superiori'!P815</f>
        <v>0</v>
      </c>
      <c r="R815" s="107">
        <f>'[1]Tabella E Superiori'!Q815</f>
        <v>0</v>
      </c>
      <c r="S815" s="107">
        <f>'[1]Tabella E Superiori'!R815</f>
        <v>0</v>
      </c>
      <c r="T815" s="107">
        <f>'[1]Tabella E Superiori'!S815</f>
        <v>0</v>
      </c>
      <c r="U815" s="107">
        <f>'[1]Tabella E Superiori'!T815</f>
        <v>0</v>
      </c>
      <c r="V815" s="107">
        <f>'[1]Tabella E Superiori'!U815</f>
        <v>0</v>
      </c>
      <c r="W815" s="107">
        <f>'[1]Tabella E Superiori'!V815</f>
        <v>0</v>
      </c>
      <c r="X815" s="107">
        <f>'[1]Tabella E Superiori'!W815</f>
        <v>0</v>
      </c>
      <c r="Y815" s="107">
        <f>'[1]Tabella E Superiori'!X815</f>
        <v>0</v>
      </c>
      <c r="Z815" s="107">
        <f>'[1]Tabella E Superiori'!Y815</f>
        <v>0</v>
      </c>
      <c r="AA815" s="107">
        <f>'[1]Tabella E Superiori'!Z815</f>
        <v>0</v>
      </c>
    </row>
    <row r="816" spans="1:27" hidden="1">
      <c r="A816" s="92">
        <f t="shared" si="23"/>
        <v>0</v>
      </c>
      <c r="B816" s="107">
        <f>'[1]Tabella E Superiori'!A816</f>
        <v>0</v>
      </c>
      <c r="C816" s="107">
        <f>'[1]Tabella E Superiori'!B816</f>
        <v>0</v>
      </c>
      <c r="D816" s="107">
        <f>'[1]Tabella E Superiori'!C816</f>
        <v>0</v>
      </c>
      <c r="E816" s="107">
        <f>'[1]Tabella E Superiori'!D816</f>
        <v>0</v>
      </c>
      <c r="F816" s="107">
        <f>'[1]Tabella E Superiori'!E816</f>
        <v>0</v>
      </c>
      <c r="G816" s="107">
        <f>'[1]Tabella E Superiori'!F816</f>
        <v>0</v>
      </c>
      <c r="H816" s="107">
        <f>'[1]Tabella E Superiori'!G816</f>
        <v>0</v>
      </c>
      <c r="I816" s="107">
        <f>'[1]Tabella E Superiori'!H816</f>
        <v>0</v>
      </c>
      <c r="J816" s="107">
        <f>'[1]Tabella E Superiori'!I816</f>
        <v>0</v>
      </c>
      <c r="K816" s="150">
        <f>'[1]Tabella E Superiori'!J816</f>
        <v>0</v>
      </c>
      <c r="L816" s="107">
        <f>'[1]Tabella E Superiori'!K816</f>
        <v>0</v>
      </c>
      <c r="M816" s="107">
        <f>'[1]Tabella E Superiori'!L816</f>
        <v>0</v>
      </c>
      <c r="N816" s="107">
        <f>'[1]Tabella E Superiori'!M816</f>
        <v>0</v>
      </c>
      <c r="O816" s="107">
        <f>'[1]Tabella E Superiori'!N816</f>
        <v>0</v>
      </c>
      <c r="P816" s="107">
        <f>'[1]Tabella E Superiori'!O816</f>
        <v>0</v>
      </c>
      <c r="Q816" s="107">
        <f>'[1]Tabella E Superiori'!P816</f>
        <v>0</v>
      </c>
      <c r="R816" s="107">
        <f>'[1]Tabella E Superiori'!Q816</f>
        <v>0</v>
      </c>
      <c r="S816" s="107">
        <f>'[1]Tabella E Superiori'!R816</f>
        <v>0</v>
      </c>
      <c r="T816" s="107">
        <f>'[1]Tabella E Superiori'!S816</f>
        <v>0</v>
      </c>
      <c r="U816" s="107">
        <f>'[1]Tabella E Superiori'!T816</f>
        <v>0</v>
      </c>
      <c r="V816" s="107">
        <f>'[1]Tabella E Superiori'!U816</f>
        <v>0</v>
      </c>
      <c r="W816" s="107">
        <f>'[1]Tabella E Superiori'!V816</f>
        <v>0</v>
      </c>
      <c r="X816" s="107">
        <f>'[1]Tabella E Superiori'!W816</f>
        <v>0</v>
      </c>
      <c r="Y816" s="107">
        <f>'[1]Tabella E Superiori'!X816</f>
        <v>0</v>
      </c>
      <c r="Z816" s="107">
        <f>'[1]Tabella E Superiori'!Y816</f>
        <v>0</v>
      </c>
      <c r="AA816" s="107">
        <f>'[1]Tabella E Superiori'!Z816</f>
        <v>0</v>
      </c>
    </row>
    <row r="817" spans="1:27" hidden="1">
      <c r="A817" s="92">
        <f t="shared" si="23"/>
        <v>0</v>
      </c>
      <c r="B817" s="107">
        <f>'[1]Tabella E Superiori'!A817</f>
        <v>0</v>
      </c>
      <c r="C817" s="107">
        <f>'[1]Tabella E Superiori'!B817</f>
        <v>0</v>
      </c>
      <c r="D817" s="107">
        <f>'[1]Tabella E Superiori'!C817</f>
        <v>0</v>
      </c>
      <c r="E817" s="107">
        <f>'[1]Tabella E Superiori'!D817</f>
        <v>0</v>
      </c>
      <c r="F817" s="107">
        <f>'[1]Tabella E Superiori'!E817</f>
        <v>0</v>
      </c>
      <c r="G817" s="107">
        <f>'[1]Tabella E Superiori'!F817</f>
        <v>0</v>
      </c>
      <c r="H817" s="107">
        <f>'[1]Tabella E Superiori'!G817</f>
        <v>0</v>
      </c>
      <c r="I817" s="107">
        <f>'[1]Tabella E Superiori'!H817</f>
        <v>0</v>
      </c>
      <c r="J817" s="107">
        <f>'[1]Tabella E Superiori'!I817</f>
        <v>0</v>
      </c>
      <c r="K817" s="150">
        <f>'[1]Tabella E Superiori'!J817</f>
        <v>0</v>
      </c>
      <c r="L817" s="107">
        <f>'[1]Tabella E Superiori'!K817</f>
        <v>0</v>
      </c>
      <c r="M817" s="107">
        <f>'[1]Tabella E Superiori'!L817</f>
        <v>0</v>
      </c>
      <c r="N817" s="107">
        <f>'[1]Tabella E Superiori'!M817</f>
        <v>0</v>
      </c>
      <c r="O817" s="107">
        <f>'[1]Tabella E Superiori'!N817</f>
        <v>0</v>
      </c>
      <c r="P817" s="107">
        <f>'[1]Tabella E Superiori'!O817</f>
        <v>0</v>
      </c>
      <c r="Q817" s="107">
        <f>'[1]Tabella E Superiori'!P817</f>
        <v>0</v>
      </c>
      <c r="R817" s="107">
        <f>'[1]Tabella E Superiori'!Q817</f>
        <v>0</v>
      </c>
      <c r="S817" s="107">
        <f>'[1]Tabella E Superiori'!R817</f>
        <v>0</v>
      </c>
      <c r="T817" s="107">
        <f>'[1]Tabella E Superiori'!S817</f>
        <v>0</v>
      </c>
      <c r="U817" s="107">
        <f>'[1]Tabella E Superiori'!T817</f>
        <v>0</v>
      </c>
      <c r="V817" s="107">
        <f>'[1]Tabella E Superiori'!U817</f>
        <v>0</v>
      </c>
      <c r="W817" s="107">
        <f>'[1]Tabella E Superiori'!V817</f>
        <v>0</v>
      </c>
      <c r="X817" s="107">
        <f>'[1]Tabella E Superiori'!W817</f>
        <v>0</v>
      </c>
      <c r="Y817" s="107">
        <f>'[1]Tabella E Superiori'!X817</f>
        <v>0</v>
      </c>
      <c r="Z817" s="107">
        <f>'[1]Tabella E Superiori'!Y817</f>
        <v>0</v>
      </c>
      <c r="AA817" s="107">
        <f>'[1]Tabella E Superiori'!Z817</f>
        <v>0</v>
      </c>
    </row>
    <row r="818" spans="1:27" hidden="1">
      <c r="A818" s="92">
        <f t="shared" si="23"/>
        <v>0</v>
      </c>
      <c r="B818" s="107">
        <f>'[1]Tabella E Superiori'!A818</f>
        <v>0</v>
      </c>
      <c r="C818" s="107">
        <f>'[1]Tabella E Superiori'!B818</f>
        <v>0</v>
      </c>
      <c r="D818" s="107">
        <f>'[1]Tabella E Superiori'!C818</f>
        <v>0</v>
      </c>
      <c r="E818" s="107">
        <f>'[1]Tabella E Superiori'!D818</f>
        <v>0</v>
      </c>
      <c r="F818" s="107">
        <f>'[1]Tabella E Superiori'!E818</f>
        <v>0</v>
      </c>
      <c r="G818" s="107">
        <f>'[1]Tabella E Superiori'!F818</f>
        <v>0</v>
      </c>
      <c r="H818" s="107">
        <f>'[1]Tabella E Superiori'!G818</f>
        <v>0</v>
      </c>
      <c r="I818" s="107">
        <f>'[1]Tabella E Superiori'!H818</f>
        <v>0</v>
      </c>
      <c r="J818" s="107">
        <f>'[1]Tabella E Superiori'!I818</f>
        <v>0</v>
      </c>
      <c r="K818" s="150">
        <f>'[1]Tabella E Superiori'!J818</f>
        <v>0</v>
      </c>
      <c r="L818" s="107">
        <f>'[1]Tabella E Superiori'!K818</f>
        <v>0</v>
      </c>
      <c r="M818" s="107">
        <f>'[1]Tabella E Superiori'!L818</f>
        <v>0</v>
      </c>
      <c r="N818" s="107">
        <f>'[1]Tabella E Superiori'!M818</f>
        <v>0</v>
      </c>
      <c r="O818" s="107">
        <f>'[1]Tabella E Superiori'!N818</f>
        <v>0</v>
      </c>
      <c r="P818" s="107">
        <f>'[1]Tabella E Superiori'!O818</f>
        <v>0</v>
      </c>
      <c r="Q818" s="107">
        <f>'[1]Tabella E Superiori'!P818</f>
        <v>0</v>
      </c>
      <c r="R818" s="107">
        <f>'[1]Tabella E Superiori'!Q818</f>
        <v>0</v>
      </c>
      <c r="S818" s="107">
        <f>'[1]Tabella E Superiori'!R818</f>
        <v>0</v>
      </c>
      <c r="T818" s="107">
        <f>'[1]Tabella E Superiori'!S818</f>
        <v>0</v>
      </c>
      <c r="U818" s="107">
        <f>'[1]Tabella E Superiori'!T818</f>
        <v>0</v>
      </c>
      <c r="V818" s="107">
        <f>'[1]Tabella E Superiori'!U818</f>
        <v>0</v>
      </c>
      <c r="W818" s="107">
        <f>'[1]Tabella E Superiori'!V818</f>
        <v>0</v>
      </c>
      <c r="X818" s="107">
        <f>'[1]Tabella E Superiori'!W818</f>
        <v>0</v>
      </c>
      <c r="Y818" s="107">
        <f>'[1]Tabella E Superiori'!X818</f>
        <v>0</v>
      </c>
      <c r="Z818" s="107">
        <f>'[1]Tabella E Superiori'!Y818</f>
        <v>0</v>
      </c>
      <c r="AA818" s="107">
        <f>'[1]Tabella E Superiori'!Z818</f>
        <v>0</v>
      </c>
    </row>
    <row r="819" spans="1:27" hidden="1">
      <c r="A819" s="92">
        <f t="shared" si="23"/>
        <v>0</v>
      </c>
      <c r="B819" s="107">
        <f>'[1]Tabella E Superiori'!A819</f>
        <v>0</v>
      </c>
      <c r="C819" s="107">
        <f>'[1]Tabella E Superiori'!B819</f>
        <v>0</v>
      </c>
      <c r="D819" s="107">
        <f>'[1]Tabella E Superiori'!C819</f>
        <v>0</v>
      </c>
      <c r="E819" s="107">
        <f>'[1]Tabella E Superiori'!D819</f>
        <v>0</v>
      </c>
      <c r="F819" s="107">
        <f>'[1]Tabella E Superiori'!E819</f>
        <v>0</v>
      </c>
      <c r="G819" s="107">
        <f>'[1]Tabella E Superiori'!F819</f>
        <v>0</v>
      </c>
      <c r="H819" s="107">
        <f>'[1]Tabella E Superiori'!G819</f>
        <v>0</v>
      </c>
      <c r="I819" s="107">
        <f>'[1]Tabella E Superiori'!H819</f>
        <v>0</v>
      </c>
      <c r="J819" s="107">
        <f>'[1]Tabella E Superiori'!I819</f>
        <v>0</v>
      </c>
      <c r="K819" s="150">
        <f>'[1]Tabella E Superiori'!J819</f>
        <v>0</v>
      </c>
      <c r="L819" s="107">
        <f>'[1]Tabella E Superiori'!K819</f>
        <v>0</v>
      </c>
      <c r="M819" s="107">
        <f>'[1]Tabella E Superiori'!L819</f>
        <v>0</v>
      </c>
      <c r="N819" s="107">
        <f>'[1]Tabella E Superiori'!M819</f>
        <v>0</v>
      </c>
      <c r="O819" s="107">
        <f>'[1]Tabella E Superiori'!N819</f>
        <v>0</v>
      </c>
      <c r="P819" s="107">
        <f>'[1]Tabella E Superiori'!O819</f>
        <v>0</v>
      </c>
      <c r="Q819" s="107">
        <f>'[1]Tabella E Superiori'!P819</f>
        <v>0</v>
      </c>
      <c r="R819" s="107">
        <f>'[1]Tabella E Superiori'!Q819</f>
        <v>0</v>
      </c>
      <c r="S819" s="107">
        <f>'[1]Tabella E Superiori'!R819</f>
        <v>0</v>
      </c>
      <c r="T819" s="107">
        <f>'[1]Tabella E Superiori'!S819</f>
        <v>0</v>
      </c>
      <c r="U819" s="107">
        <f>'[1]Tabella E Superiori'!T819</f>
        <v>0</v>
      </c>
      <c r="V819" s="107">
        <f>'[1]Tabella E Superiori'!U819</f>
        <v>0</v>
      </c>
      <c r="W819" s="107">
        <f>'[1]Tabella E Superiori'!V819</f>
        <v>0</v>
      </c>
      <c r="X819" s="107">
        <f>'[1]Tabella E Superiori'!W819</f>
        <v>0</v>
      </c>
      <c r="Y819" s="107">
        <f>'[1]Tabella E Superiori'!X819</f>
        <v>0</v>
      </c>
      <c r="Z819" s="107">
        <f>'[1]Tabella E Superiori'!Y819</f>
        <v>0</v>
      </c>
      <c r="AA819" s="107">
        <f>'[1]Tabella E Superiori'!Z819</f>
        <v>0</v>
      </c>
    </row>
    <row r="820" spans="1:27" hidden="1">
      <c r="A820" s="92">
        <f t="shared" si="23"/>
        <v>0</v>
      </c>
      <c r="B820" s="107">
        <f>'[1]Tabella E Superiori'!A820</f>
        <v>0</v>
      </c>
      <c r="C820" s="107">
        <f>'[1]Tabella E Superiori'!B820</f>
        <v>0</v>
      </c>
      <c r="D820" s="107">
        <f>'[1]Tabella E Superiori'!C820</f>
        <v>0</v>
      </c>
      <c r="E820" s="107">
        <f>'[1]Tabella E Superiori'!D820</f>
        <v>0</v>
      </c>
      <c r="F820" s="107">
        <f>'[1]Tabella E Superiori'!E820</f>
        <v>0</v>
      </c>
      <c r="G820" s="107">
        <f>'[1]Tabella E Superiori'!F820</f>
        <v>0</v>
      </c>
      <c r="H820" s="107">
        <f>'[1]Tabella E Superiori'!G820</f>
        <v>0</v>
      </c>
      <c r="I820" s="107">
        <f>'[1]Tabella E Superiori'!H820</f>
        <v>0</v>
      </c>
      <c r="J820" s="107">
        <f>'[1]Tabella E Superiori'!I820</f>
        <v>0</v>
      </c>
      <c r="K820" s="150">
        <f>'[1]Tabella E Superiori'!J820</f>
        <v>0</v>
      </c>
      <c r="L820" s="107">
        <f>'[1]Tabella E Superiori'!K820</f>
        <v>0</v>
      </c>
      <c r="M820" s="107">
        <f>'[1]Tabella E Superiori'!L820</f>
        <v>0</v>
      </c>
      <c r="N820" s="107">
        <f>'[1]Tabella E Superiori'!M820</f>
        <v>0</v>
      </c>
      <c r="O820" s="107">
        <f>'[1]Tabella E Superiori'!N820</f>
        <v>0</v>
      </c>
      <c r="P820" s="107">
        <f>'[1]Tabella E Superiori'!O820</f>
        <v>0</v>
      </c>
      <c r="Q820" s="107">
        <f>'[1]Tabella E Superiori'!P820</f>
        <v>0</v>
      </c>
      <c r="R820" s="107">
        <f>'[1]Tabella E Superiori'!Q820</f>
        <v>0</v>
      </c>
      <c r="S820" s="107">
        <f>'[1]Tabella E Superiori'!R820</f>
        <v>0</v>
      </c>
      <c r="T820" s="107">
        <f>'[1]Tabella E Superiori'!S820</f>
        <v>0</v>
      </c>
      <c r="U820" s="107">
        <f>'[1]Tabella E Superiori'!T820</f>
        <v>0</v>
      </c>
      <c r="V820" s="107">
        <f>'[1]Tabella E Superiori'!U820</f>
        <v>0</v>
      </c>
      <c r="W820" s="107">
        <f>'[1]Tabella E Superiori'!V820</f>
        <v>0</v>
      </c>
      <c r="X820" s="107">
        <f>'[1]Tabella E Superiori'!W820</f>
        <v>0</v>
      </c>
      <c r="Y820" s="107">
        <f>'[1]Tabella E Superiori'!X820</f>
        <v>0</v>
      </c>
      <c r="Z820" s="107">
        <f>'[1]Tabella E Superiori'!Y820</f>
        <v>0</v>
      </c>
      <c r="AA820" s="107">
        <f>'[1]Tabella E Superiori'!Z820</f>
        <v>0</v>
      </c>
    </row>
    <row r="821" spans="1:27" hidden="1">
      <c r="A821" s="92">
        <f t="shared" si="23"/>
        <v>0</v>
      </c>
      <c r="B821" s="107">
        <f>'[1]Tabella E Superiori'!A821</f>
        <v>0</v>
      </c>
      <c r="C821" s="107">
        <f>'[1]Tabella E Superiori'!B821</f>
        <v>0</v>
      </c>
      <c r="D821" s="107">
        <f>'[1]Tabella E Superiori'!C821</f>
        <v>0</v>
      </c>
      <c r="E821" s="107">
        <f>'[1]Tabella E Superiori'!D821</f>
        <v>0</v>
      </c>
      <c r="F821" s="107">
        <f>'[1]Tabella E Superiori'!E821</f>
        <v>0</v>
      </c>
      <c r="G821" s="107">
        <f>'[1]Tabella E Superiori'!F821</f>
        <v>0</v>
      </c>
      <c r="H821" s="107">
        <f>'[1]Tabella E Superiori'!G821</f>
        <v>0</v>
      </c>
      <c r="I821" s="107">
        <f>'[1]Tabella E Superiori'!H821</f>
        <v>0</v>
      </c>
      <c r="J821" s="107">
        <f>'[1]Tabella E Superiori'!I821</f>
        <v>0</v>
      </c>
      <c r="K821" s="150">
        <f>'[1]Tabella E Superiori'!J821</f>
        <v>0</v>
      </c>
      <c r="L821" s="107">
        <f>'[1]Tabella E Superiori'!K821</f>
        <v>0</v>
      </c>
      <c r="M821" s="107">
        <f>'[1]Tabella E Superiori'!L821</f>
        <v>0</v>
      </c>
      <c r="N821" s="107">
        <f>'[1]Tabella E Superiori'!M821</f>
        <v>0</v>
      </c>
      <c r="O821" s="107">
        <f>'[1]Tabella E Superiori'!N821</f>
        <v>0</v>
      </c>
      <c r="P821" s="107">
        <f>'[1]Tabella E Superiori'!O821</f>
        <v>0</v>
      </c>
      <c r="Q821" s="107">
        <f>'[1]Tabella E Superiori'!P821</f>
        <v>0</v>
      </c>
      <c r="R821" s="107">
        <f>'[1]Tabella E Superiori'!Q821</f>
        <v>0</v>
      </c>
      <c r="S821" s="107">
        <f>'[1]Tabella E Superiori'!R821</f>
        <v>0</v>
      </c>
      <c r="T821" s="107">
        <f>'[1]Tabella E Superiori'!S821</f>
        <v>0</v>
      </c>
      <c r="U821" s="107">
        <f>'[1]Tabella E Superiori'!T821</f>
        <v>0</v>
      </c>
      <c r="V821" s="107">
        <f>'[1]Tabella E Superiori'!U821</f>
        <v>0</v>
      </c>
      <c r="W821" s="107">
        <f>'[1]Tabella E Superiori'!V821</f>
        <v>0</v>
      </c>
      <c r="X821" s="107">
        <f>'[1]Tabella E Superiori'!W821</f>
        <v>0</v>
      </c>
      <c r="Y821" s="107">
        <f>'[1]Tabella E Superiori'!X821</f>
        <v>0</v>
      </c>
      <c r="Z821" s="107">
        <f>'[1]Tabella E Superiori'!Y821</f>
        <v>0</v>
      </c>
      <c r="AA821" s="107">
        <f>'[1]Tabella E Superiori'!Z821</f>
        <v>0</v>
      </c>
    </row>
    <row r="822" spans="1:27" hidden="1">
      <c r="A822" s="92">
        <f t="shared" si="23"/>
        <v>0</v>
      </c>
      <c r="B822" s="107">
        <f>'[1]Tabella E Superiori'!A822</f>
        <v>0</v>
      </c>
      <c r="C822" s="107">
        <f>'[1]Tabella E Superiori'!B822</f>
        <v>0</v>
      </c>
      <c r="D822" s="107">
        <f>'[1]Tabella E Superiori'!C822</f>
        <v>0</v>
      </c>
      <c r="E822" s="107">
        <f>'[1]Tabella E Superiori'!D822</f>
        <v>0</v>
      </c>
      <c r="F822" s="107">
        <f>'[1]Tabella E Superiori'!E822</f>
        <v>0</v>
      </c>
      <c r="G822" s="107">
        <f>'[1]Tabella E Superiori'!F822</f>
        <v>0</v>
      </c>
      <c r="H822" s="107">
        <f>'[1]Tabella E Superiori'!G822</f>
        <v>0</v>
      </c>
      <c r="I822" s="107">
        <f>'[1]Tabella E Superiori'!H822</f>
        <v>0</v>
      </c>
      <c r="J822" s="107">
        <f>'[1]Tabella E Superiori'!I822</f>
        <v>0</v>
      </c>
      <c r="K822" s="150">
        <f>'[1]Tabella E Superiori'!J822</f>
        <v>0</v>
      </c>
      <c r="L822" s="107">
        <f>'[1]Tabella E Superiori'!K822</f>
        <v>0</v>
      </c>
      <c r="M822" s="107">
        <f>'[1]Tabella E Superiori'!L822</f>
        <v>0</v>
      </c>
      <c r="N822" s="107">
        <f>'[1]Tabella E Superiori'!M822</f>
        <v>0</v>
      </c>
      <c r="O822" s="107">
        <f>'[1]Tabella E Superiori'!N822</f>
        <v>0</v>
      </c>
      <c r="P822" s="107">
        <f>'[1]Tabella E Superiori'!O822</f>
        <v>0</v>
      </c>
      <c r="Q822" s="107">
        <f>'[1]Tabella E Superiori'!P822</f>
        <v>0</v>
      </c>
      <c r="R822" s="107">
        <f>'[1]Tabella E Superiori'!Q822</f>
        <v>0</v>
      </c>
      <c r="S822" s="107">
        <f>'[1]Tabella E Superiori'!R822</f>
        <v>0</v>
      </c>
      <c r="T822" s="107">
        <f>'[1]Tabella E Superiori'!S822</f>
        <v>0</v>
      </c>
      <c r="U822" s="107">
        <f>'[1]Tabella E Superiori'!T822</f>
        <v>0</v>
      </c>
      <c r="V822" s="107">
        <f>'[1]Tabella E Superiori'!U822</f>
        <v>0</v>
      </c>
      <c r="W822" s="107">
        <f>'[1]Tabella E Superiori'!V822</f>
        <v>0</v>
      </c>
      <c r="X822" s="107">
        <f>'[1]Tabella E Superiori'!W822</f>
        <v>0</v>
      </c>
      <c r="Y822" s="107">
        <f>'[1]Tabella E Superiori'!X822</f>
        <v>0</v>
      </c>
      <c r="Z822" s="107">
        <f>'[1]Tabella E Superiori'!Y822</f>
        <v>0</v>
      </c>
      <c r="AA822" s="107">
        <f>'[1]Tabella E Superiori'!Z822</f>
        <v>0</v>
      </c>
    </row>
    <row r="823" spans="1:27" hidden="1">
      <c r="A823" s="92">
        <f t="shared" si="23"/>
        <v>0</v>
      </c>
      <c r="B823" s="107">
        <f>'[1]Tabella E Superiori'!A823</f>
        <v>0</v>
      </c>
      <c r="C823" s="107">
        <f>'[1]Tabella E Superiori'!B823</f>
        <v>0</v>
      </c>
      <c r="D823" s="107">
        <f>'[1]Tabella E Superiori'!C823</f>
        <v>0</v>
      </c>
      <c r="E823" s="107">
        <f>'[1]Tabella E Superiori'!D823</f>
        <v>0</v>
      </c>
      <c r="F823" s="107">
        <f>'[1]Tabella E Superiori'!E823</f>
        <v>0</v>
      </c>
      <c r="G823" s="107">
        <f>'[1]Tabella E Superiori'!F823</f>
        <v>0</v>
      </c>
      <c r="H823" s="107">
        <f>'[1]Tabella E Superiori'!G823</f>
        <v>0</v>
      </c>
      <c r="I823" s="107">
        <f>'[1]Tabella E Superiori'!H823</f>
        <v>0</v>
      </c>
      <c r="J823" s="107">
        <f>'[1]Tabella E Superiori'!I823</f>
        <v>0</v>
      </c>
      <c r="K823" s="150">
        <f>'[1]Tabella E Superiori'!J823</f>
        <v>0</v>
      </c>
      <c r="L823" s="107">
        <f>'[1]Tabella E Superiori'!K823</f>
        <v>0</v>
      </c>
      <c r="M823" s="107">
        <f>'[1]Tabella E Superiori'!L823</f>
        <v>0</v>
      </c>
      <c r="N823" s="107">
        <f>'[1]Tabella E Superiori'!M823</f>
        <v>0</v>
      </c>
      <c r="O823" s="107">
        <f>'[1]Tabella E Superiori'!N823</f>
        <v>0</v>
      </c>
      <c r="P823" s="107">
        <f>'[1]Tabella E Superiori'!O823</f>
        <v>0</v>
      </c>
      <c r="Q823" s="107">
        <f>'[1]Tabella E Superiori'!P823</f>
        <v>0</v>
      </c>
      <c r="R823" s="107">
        <f>'[1]Tabella E Superiori'!Q823</f>
        <v>0</v>
      </c>
      <c r="S823" s="107">
        <f>'[1]Tabella E Superiori'!R823</f>
        <v>0</v>
      </c>
      <c r="T823" s="107">
        <f>'[1]Tabella E Superiori'!S823</f>
        <v>0</v>
      </c>
      <c r="U823" s="107">
        <f>'[1]Tabella E Superiori'!T823</f>
        <v>0</v>
      </c>
      <c r="V823" s="107">
        <f>'[1]Tabella E Superiori'!U823</f>
        <v>0</v>
      </c>
      <c r="W823" s="107">
        <f>'[1]Tabella E Superiori'!V823</f>
        <v>0</v>
      </c>
      <c r="X823" s="107">
        <f>'[1]Tabella E Superiori'!W823</f>
        <v>0</v>
      </c>
      <c r="Y823" s="107">
        <f>'[1]Tabella E Superiori'!X823</f>
        <v>0</v>
      </c>
      <c r="Z823" s="107">
        <f>'[1]Tabella E Superiori'!Y823</f>
        <v>0</v>
      </c>
      <c r="AA823" s="107">
        <f>'[1]Tabella E Superiori'!Z823</f>
        <v>0</v>
      </c>
    </row>
    <row r="824" spans="1:27" hidden="1">
      <c r="A824" s="92">
        <f t="shared" si="23"/>
        <v>0</v>
      </c>
      <c r="B824" s="107">
        <f>'[1]Tabella E Superiori'!A824</f>
        <v>0</v>
      </c>
      <c r="C824" s="107">
        <f>'[1]Tabella E Superiori'!B824</f>
        <v>0</v>
      </c>
      <c r="D824" s="107">
        <f>'[1]Tabella E Superiori'!C824</f>
        <v>0</v>
      </c>
      <c r="E824" s="107">
        <f>'[1]Tabella E Superiori'!D824</f>
        <v>0</v>
      </c>
      <c r="F824" s="107">
        <f>'[1]Tabella E Superiori'!E824</f>
        <v>0</v>
      </c>
      <c r="G824" s="107">
        <f>'[1]Tabella E Superiori'!F824</f>
        <v>0</v>
      </c>
      <c r="H824" s="107">
        <f>'[1]Tabella E Superiori'!G824</f>
        <v>0</v>
      </c>
      <c r="I824" s="107">
        <f>'[1]Tabella E Superiori'!H824</f>
        <v>0</v>
      </c>
      <c r="J824" s="107">
        <f>'[1]Tabella E Superiori'!I824</f>
        <v>0</v>
      </c>
      <c r="K824" s="150">
        <f>'[1]Tabella E Superiori'!J824</f>
        <v>0</v>
      </c>
      <c r="L824" s="107">
        <f>'[1]Tabella E Superiori'!K824</f>
        <v>0</v>
      </c>
      <c r="M824" s="107">
        <f>'[1]Tabella E Superiori'!L824</f>
        <v>0</v>
      </c>
      <c r="N824" s="107">
        <f>'[1]Tabella E Superiori'!M824</f>
        <v>0</v>
      </c>
      <c r="O824" s="107">
        <f>'[1]Tabella E Superiori'!N824</f>
        <v>0</v>
      </c>
      <c r="P824" s="107">
        <f>'[1]Tabella E Superiori'!O824</f>
        <v>0</v>
      </c>
      <c r="Q824" s="107">
        <f>'[1]Tabella E Superiori'!P824</f>
        <v>0</v>
      </c>
      <c r="R824" s="107">
        <f>'[1]Tabella E Superiori'!Q824</f>
        <v>0</v>
      </c>
      <c r="S824" s="107">
        <f>'[1]Tabella E Superiori'!R824</f>
        <v>0</v>
      </c>
      <c r="T824" s="107">
        <f>'[1]Tabella E Superiori'!S824</f>
        <v>0</v>
      </c>
      <c r="U824" s="107">
        <f>'[1]Tabella E Superiori'!T824</f>
        <v>0</v>
      </c>
      <c r="V824" s="107">
        <f>'[1]Tabella E Superiori'!U824</f>
        <v>0</v>
      </c>
      <c r="W824" s="107">
        <f>'[1]Tabella E Superiori'!V824</f>
        <v>0</v>
      </c>
      <c r="X824" s="107">
        <f>'[1]Tabella E Superiori'!W824</f>
        <v>0</v>
      </c>
      <c r="Y824" s="107">
        <f>'[1]Tabella E Superiori'!X824</f>
        <v>0</v>
      </c>
      <c r="Z824" s="107">
        <f>'[1]Tabella E Superiori'!Y824</f>
        <v>0</v>
      </c>
      <c r="AA824" s="107">
        <f>'[1]Tabella E Superiori'!Z824</f>
        <v>0</v>
      </c>
    </row>
    <row r="825" spans="1:27" hidden="1">
      <c r="A825" s="92">
        <f t="shared" si="23"/>
        <v>0</v>
      </c>
      <c r="B825" s="107">
        <f>'[1]Tabella E Superiori'!A825</f>
        <v>0</v>
      </c>
      <c r="C825" s="107">
        <f>'[1]Tabella E Superiori'!B825</f>
        <v>0</v>
      </c>
      <c r="D825" s="107">
        <f>'[1]Tabella E Superiori'!C825</f>
        <v>0</v>
      </c>
      <c r="E825" s="107">
        <f>'[1]Tabella E Superiori'!D825</f>
        <v>0</v>
      </c>
      <c r="F825" s="107">
        <f>'[1]Tabella E Superiori'!E825</f>
        <v>0</v>
      </c>
      <c r="G825" s="107">
        <f>'[1]Tabella E Superiori'!F825</f>
        <v>0</v>
      </c>
      <c r="H825" s="107">
        <f>'[1]Tabella E Superiori'!G825</f>
        <v>0</v>
      </c>
      <c r="I825" s="107">
        <f>'[1]Tabella E Superiori'!H825</f>
        <v>0</v>
      </c>
      <c r="J825" s="107">
        <f>'[1]Tabella E Superiori'!I825</f>
        <v>0</v>
      </c>
      <c r="K825" s="150">
        <f>'[1]Tabella E Superiori'!J825</f>
        <v>0</v>
      </c>
      <c r="L825" s="107">
        <f>'[1]Tabella E Superiori'!K825</f>
        <v>0</v>
      </c>
      <c r="M825" s="107">
        <f>'[1]Tabella E Superiori'!L825</f>
        <v>0</v>
      </c>
      <c r="N825" s="107">
        <f>'[1]Tabella E Superiori'!M825</f>
        <v>0</v>
      </c>
      <c r="O825" s="107">
        <f>'[1]Tabella E Superiori'!N825</f>
        <v>0</v>
      </c>
      <c r="P825" s="107">
        <f>'[1]Tabella E Superiori'!O825</f>
        <v>0</v>
      </c>
      <c r="Q825" s="107">
        <f>'[1]Tabella E Superiori'!P825</f>
        <v>0</v>
      </c>
      <c r="R825" s="107">
        <f>'[1]Tabella E Superiori'!Q825</f>
        <v>0</v>
      </c>
      <c r="S825" s="107">
        <f>'[1]Tabella E Superiori'!R825</f>
        <v>0</v>
      </c>
      <c r="T825" s="107">
        <f>'[1]Tabella E Superiori'!S825</f>
        <v>0</v>
      </c>
      <c r="U825" s="107">
        <f>'[1]Tabella E Superiori'!T825</f>
        <v>0</v>
      </c>
      <c r="V825" s="107">
        <f>'[1]Tabella E Superiori'!U825</f>
        <v>0</v>
      </c>
      <c r="W825" s="107">
        <f>'[1]Tabella E Superiori'!V825</f>
        <v>0</v>
      </c>
      <c r="X825" s="107">
        <f>'[1]Tabella E Superiori'!W825</f>
        <v>0</v>
      </c>
      <c r="Y825" s="107">
        <f>'[1]Tabella E Superiori'!X825</f>
        <v>0</v>
      </c>
      <c r="Z825" s="107">
        <f>'[1]Tabella E Superiori'!Y825</f>
        <v>0</v>
      </c>
      <c r="AA825" s="107">
        <f>'[1]Tabella E Superiori'!Z825</f>
        <v>0</v>
      </c>
    </row>
    <row r="826" spans="1:27" hidden="1">
      <c r="A826" s="92">
        <f t="shared" si="23"/>
        <v>0</v>
      </c>
      <c r="B826" s="107">
        <f>'[1]Tabella E Superiori'!A826</f>
        <v>0</v>
      </c>
      <c r="C826" s="107">
        <f>'[1]Tabella E Superiori'!B826</f>
        <v>0</v>
      </c>
      <c r="D826" s="107">
        <f>'[1]Tabella E Superiori'!C826</f>
        <v>0</v>
      </c>
      <c r="E826" s="107">
        <f>'[1]Tabella E Superiori'!D826</f>
        <v>0</v>
      </c>
      <c r="F826" s="107">
        <f>'[1]Tabella E Superiori'!E826</f>
        <v>0</v>
      </c>
      <c r="G826" s="107">
        <f>'[1]Tabella E Superiori'!F826</f>
        <v>0</v>
      </c>
      <c r="H826" s="107">
        <f>'[1]Tabella E Superiori'!G826</f>
        <v>0</v>
      </c>
      <c r="I826" s="107">
        <f>'[1]Tabella E Superiori'!H826</f>
        <v>0</v>
      </c>
      <c r="J826" s="107">
        <f>'[1]Tabella E Superiori'!I826</f>
        <v>0</v>
      </c>
      <c r="K826" s="150">
        <f>'[1]Tabella E Superiori'!J826</f>
        <v>0</v>
      </c>
      <c r="L826" s="107">
        <f>'[1]Tabella E Superiori'!K826</f>
        <v>0</v>
      </c>
      <c r="M826" s="107">
        <f>'[1]Tabella E Superiori'!L826</f>
        <v>0</v>
      </c>
      <c r="N826" s="107">
        <f>'[1]Tabella E Superiori'!M826</f>
        <v>0</v>
      </c>
      <c r="O826" s="107">
        <f>'[1]Tabella E Superiori'!N826</f>
        <v>0</v>
      </c>
      <c r="P826" s="107">
        <f>'[1]Tabella E Superiori'!O826</f>
        <v>0</v>
      </c>
      <c r="Q826" s="107">
        <f>'[1]Tabella E Superiori'!P826</f>
        <v>0</v>
      </c>
      <c r="R826" s="107">
        <f>'[1]Tabella E Superiori'!Q826</f>
        <v>0</v>
      </c>
      <c r="S826" s="107">
        <f>'[1]Tabella E Superiori'!R826</f>
        <v>0</v>
      </c>
      <c r="T826" s="107">
        <f>'[1]Tabella E Superiori'!S826</f>
        <v>0</v>
      </c>
      <c r="U826" s="107">
        <f>'[1]Tabella E Superiori'!T826</f>
        <v>0</v>
      </c>
      <c r="V826" s="107">
        <f>'[1]Tabella E Superiori'!U826</f>
        <v>0</v>
      </c>
      <c r="W826" s="107">
        <f>'[1]Tabella E Superiori'!V826</f>
        <v>0</v>
      </c>
      <c r="X826" s="107">
        <f>'[1]Tabella E Superiori'!W826</f>
        <v>0</v>
      </c>
      <c r="Y826" s="107">
        <f>'[1]Tabella E Superiori'!X826</f>
        <v>0</v>
      </c>
      <c r="Z826" s="107">
        <f>'[1]Tabella E Superiori'!Y826</f>
        <v>0</v>
      </c>
      <c r="AA826" s="107">
        <f>'[1]Tabella E Superiori'!Z826</f>
        <v>0</v>
      </c>
    </row>
    <row r="827" spans="1:27" hidden="1">
      <c r="A827" s="92">
        <f t="shared" si="23"/>
        <v>0</v>
      </c>
      <c r="B827" s="107">
        <f>'[1]Tabella E Superiori'!A827</f>
        <v>0</v>
      </c>
      <c r="C827" s="107">
        <f>'[1]Tabella E Superiori'!B827</f>
        <v>0</v>
      </c>
      <c r="D827" s="107">
        <f>'[1]Tabella E Superiori'!C827</f>
        <v>0</v>
      </c>
      <c r="E827" s="107">
        <f>'[1]Tabella E Superiori'!D827</f>
        <v>0</v>
      </c>
      <c r="F827" s="107">
        <f>'[1]Tabella E Superiori'!E827</f>
        <v>0</v>
      </c>
      <c r="G827" s="107">
        <f>'[1]Tabella E Superiori'!F827</f>
        <v>0</v>
      </c>
      <c r="H827" s="107">
        <f>'[1]Tabella E Superiori'!G827</f>
        <v>0</v>
      </c>
      <c r="I827" s="107">
        <f>'[1]Tabella E Superiori'!H827</f>
        <v>0</v>
      </c>
      <c r="J827" s="107">
        <f>'[1]Tabella E Superiori'!I827</f>
        <v>0</v>
      </c>
      <c r="K827" s="150">
        <f>'[1]Tabella E Superiori'!J827</f>
        <v>0</v>
      </c>
      <c r="L827" s="107">
        <f>'[1]Tabella E Superiori'!K827</f>
        <v>0</v>
      </c>
      <c r="M827" s="107">
        <f>'[1]Tabella E Superiori'!L827</f>
        <v>0</v>
      </c>
      <c r="N827" s="107">
        <f>'[1]Tabella E Superiori'!M827</f>
        <v>0</v>
      </c>
      <c r="O827" s="107">
        <f>'[1]Tabella E Superiori'!N827</f>
        <v>0</v>
      </c>
      <c r="P827" s="107">
        <f>'[1]Tabella E Superiori'!O827</f>
        <v>0</v>
      </c>
      <c r="Q827" s="107">
        <f>'[1]Tabella E Superiori'!P827</f>
        <v>0</v>
      </c>
      <c r="R827" s="107">
        <f>'[1]Tabella E Superiori'!Q827</f>
        <v>0</v>
      </c>
      <c r="S827" s="107">
        <f>'[1]Tabella E Superiori'!R827</f>
        <v>0</v>
      </c>
      <c r="T827" s="107">
        <f>'[1]Tabella E Superiori'!S827</f>
        <v>0</v>
      </c>
      <c r="U827" s="107">
        <f>'[1]Tabella E Superiori'!T827</f>
        <v>0</v>
      </c>
      <c r="V827" s="107">
        <f>'[1]Tabella E Superiori'!U827</f>
        <v>0</v>
      </c>
      <c r="W827" s="107">
        <f>'[1]Tabella E Superiori'!V827</f>
        <v>0</v>
      </c>
      <c r="X827" s="107">
        <f>'[1]Tabella E Superiori'!W827</f>
        <v>0</v>
      </c>
      <c r="Y827" s="107">
        <f>'[1]Tabella E Superiori'!X827</f>
        <v>0</v>
      </c>
      <c r="Z827" s="107">
        <f>'[1]Tabella E Superiori'!Y827</f>
        <v>0</v>
      </c>
      <c r="AA827" s="107">
        <f>'[1]Tabella E Superiori'!Z827</f>
        <v>0</v>
      </c>
    </row>
    <row r="828" spans="1:27" hidden="1">
      <c r="A828" s="92">
        <f t="shared" si="23"/>
        <v>0</v>
      </c>
      <c r="B828" s="107">
        <f>'[1]Tabella E Superiori'!A828</f>
        <v>0</v>
      </c>
      <c r="C828" s="107">
        <f>'[1]Tabella E Superiori'!B828</f>
        <v>0</v>
      </c>
      <c r="D828" s="107">
        <f>'[1]Tabella E Superiori'!C828</f>
        <v>0</v>
      </c>
      <c r="E828" s="107">
        <f>'[1]Tabella E Superiori'!D828</f>
        <v>0</v>
      </c>
      <c r="F828" s="107">
        <f>'[1]Tabella E Superiori'!E828</f>
        <v>0</v>
      </c>
      <c r="G828" s="107">
        <f>'[1]Tabella E Superiori'!F828</f>
        <v>0</v>
      </c>
      <c r="H828" s="107">
        <f>'[1]Tabella E Superiori'!G828</f>
        <v>0</v>
      </c>
      <c r="I828" s="107">
        <f>'[1]Tabella E Superiori'!H828</f>
        <v>0</v>
      </c>
      <c r="J828" s="107">
        <f>'[1]Tabella E Superiori'!I828</f>
        <v>0</v>
      </c>
      <c r="K828" s="150">
        <f>'[1]Tabella E Superiori'!J828</f>
        <v>0</v>
      </c>
      <c r="L828" s="107">
        <f>'[1]Tabella E Superiori'!K828</f>
        <v>0</v>
      </c>
      <c r="M828" s="107">
        <f>'[1]Tabella E Superiori'!L828</f>
        <v>0</v>
      </c>
      <c r="N828" s="107">
        <f>'[1]Tabella E Superiori'!M828</f>
        <v>0</v>
      </c>
      <c r="O828" s="107">
        <f>'[1]Tabella E Superiori'!N828</f>
        <v>0</v>
      </c>
      <c r="P828" s="107">
        <f>'[1]Tabella E Superiori'!O828</f>
        <v>0</v>
      </c>
      <c r="Q828" s="107">
        <f>'[1]Tabella E Superiori'!P828</f>
        <v>0</v>
      </c>
      <c r="R828" s="107">
        <f>'[1]Tabella E Superiori'!Q828</f>
        <v>0</v>
      </c>
      <c r="S828" s="107">
        <f>'[1]Tabella E Superiori'!R828</f>
        <v>0</v>
      </c>
      <c r="T828" s="107">
        <f>'[1]Tabella E Superiori'!S828</f>
        <v>0</v>
      </c>
      <c r="U828" s="107">
        <f>'[1]Tabella E Superiori'!T828</f>
        <v>0</v>
      </c>
      <c r="V828" s="107">
        <f>'[1]Tabella E Superiori'!U828</f>
        <v>0</v>
      </c>
      <c r="W828" s="107">
        <f>'[1]Tabella E Superiori'!V828</f>
        <v>0</v>
      </c>
      <c r="X828" s="107">
        <f>'[1]Tabella E Superiori'!W828</f>
        <v>0</v>
      </c>
      <c r="Y828" s="107">
        <f>'[1]Tabella E Superiori'!X828</f>
        <v>0</v>
      </c>
      <c r="Z828" s="107">
        <f>'[1]Tabella E Superiori'!Y828</f>
        <v>0</v>
      </c>
      <c r="AA828" s="107">
        <f>'[1]Tabella E Superiori'!Z828</f>
        <v>0</v>
      </c>
    </row>
    <row r="829" spans="1:27" hidden="1">
      <c r="A829" s="92">
        <f t="shared" si="23"/>
        <v>0</v>
      </c>
      <c r="B829" s="107">
        <f>'[1]Tabella E Superiori'!A829</f>
        <v>0</v>
      </c>
      <c r="C829" s="107">
        <f>'[1]Tabella E Superiori'!B829</f>
        <v>0</v>
      </c>
      <c r="D829" s="107">
        <f>'[1]Tabella E Superiori'!C829</f>
        <v>0</v>
      </c>
      <c r="E829" s="107">
        <f>'[1]Tabella E Superiori'!D829</f>
        <v>0</v>
      </c>
      <c r="F829" s="107">
        <f>'[1]Tabella E Superiori'!E829</f>
        <v>0</v>
      </c>
      <c r="G829" s="107">
        <f>'[1]Tabella E Superiori'!F829</f>
        <v>0</v>
      </c>
      <c r="H829" s="107">
        <f>'[1]Tabella E Superiori'!G829</f>
        <v>0</v>
      </c>
      <c r="I829" s="107">
        <f>'[1]Tabella E Superiori'!H829</f>
        <v>0</v>
      </c>
      <c r="J829" s="107">
        <f>'[1]Tabella E Superiori'!I829</f>
        <v>0</v>
      </c>
      <c r="K829" s="150">
        <f>'[1]Tabella E Superiori'!J829</f>
        <v>0</v>
      </c>
      <c r="L829" s="107">
        <f>'[1]Tabella E Superiori'!K829</f>
        <v>0</v>
      </c>
      <c r="M829" s="107">
        <f>'[1]Tabella E Superiori'!L829</f>
        <v>0</v>
      </c>
      <c r="N829" s="107">
        <f>'[1]Tabella E Superiori'!M829</f>
        <v>0</v>
      </c>
      <c r="O829" s="107">
        <f>'[1]Tabella E Superiori'!N829</f>
        <v>0</v>
      </c>
      <c r="P829" s="107">
        <f>'[1]Tabella E Superiori'!O829</f>
        <v>0</v>
      </c>
      <c r="Q829" s="107">
        <f>'[1]Tabella E Superiori'!P829</f>
        <v>0</v>
      </c>
      <c r="R829" s="107">
        <f>'[1]Tabella E Superiori'!Q829</f>
        <v>0</v>
      </c>
      <c r="S829" s="107">
        <f>'[1]Tabella E Superiori'!R829</f>
        <v>0</v>
      </c>
      <c r="T829" s="107">
        <f>'[1]Tabella E Superiori'!S829</f>
        <v>0</v>
      </c>
      <c r="U829" s="107">
        <f>'[1]Tabella E Superiori'!T829</f>
        <v>0</v>
      </c>
      <c r="V829" s="107">
        <f>'[1]Tabella E Superiori'!U829</f>
        <v>0</v>
      </c>
      <c r="W829" s="107">
        <f>'[1]Tabella E Superiori'!V829</f>
        <v>0</v>
      </c>
      <c r="X829" s="107">
        <f>'[1]Tabella E Superiori'!W829</f>
        <v>0</v>
      </c>
      <c r="Y829" s="107">
        <f>'[1]Tabella E Superiori'!X829</f>
        <v>0</v>
      </c>
      <c r="Z829" s="107">
        <f>'[1]Tabella E Superiori'!Y829</f>
        <v>0</v>
      </c>
      <c r="AA829" s="107">
        <f>'[1]Tabella E Superiori'!Z829</f>
        <v>0</v>
      </c>
    </row>
    <row r="830" spans="1:27" hidden="1">
      <c r="A830" s="92">
        <f t="shared" si="23"/>
        <v>0</v>
      </c>
      <c r="B830" s="107">
        <f>'[1]Tabella E Superiori'!A830</f>
        <v>0</v>
      </c>
      <c r="C830" s="107">
        <f>'[1]Tabella E Superiori'!B830</f>
        <v>0</v>
      </c>
      <c r="D830" s="107">
        <f>'[1]Tabella E Superiori'!C830</f>
        <v>0</v>
      </c>
      <c r="E830" s="107">
        <f>'[1]Tabella E Superiori'!D830</f>
        <v>0</v>
      </c>
      <c r="F830" s="107">
        <f>'[1]Tabella E Superiori'!E830</f>
        <v>0</v>
      </c>
      <c r="G830" s="107">
        <f>'[1]Tabella E Superiori'!F830</f>
        <v>0</v>
      </c>
      <c r="H830" s="107">
        <f>'[1]Tabella E Superiori'!G830</f>
        <v>0</v>
      </c>
      <c r="I830" s="107">
        <f>'[1]Tabella E Superiori'!H830</f>
        <v>0</v>
      </c>
      <c r="J830" s="107">
        <f>'[1]Tabella E Superiori'!I830</f>
        <v>0</v>
      </c>
      <c r="K830" s="150">
        <f>'[1]Tabella E Superiori'!J830</f>
        <v>0</v>
      </c>
      <c r="L830" s="107">
        <f>'[1]Tabella E Superiori'!K830</f>
        <v>0</v>
      </c>
      <c r="M830" s="107">
        <f>'[1]Tabella E Superiori'!L830</f>
        <v>0</v>
      </c>
      <c r="N830" s="107">
        <f>'[1]Tabella E Superiori'!M830</f>
        <v>0</v>
      </c>
      <c r="O830" s="107">
        <f>'[1]Tabella E Superiori'!N830</f>
        <v>0</v>
      </c>
      <c r="P830" s="107">
        <f>'[1]Tabella E Superiori'!O830</f>
        <v>0</v>
      </c>
      <c r="Q830" s="107">
        <f>'[1]Tabella E Superiori'!P830</f>
        <v>0</v>
      </c>
      <c r="R830" s="107">
        <f>'[1]Tabella E Superiori'!Q830</f>
        <v>0</v>
      </c>
      <c r="S830" s="107">
        <f>'[1]Tabella E Superiori'!R830</f>
        <v>0</v>
      </c>
      <c r="T830" s="107">
        <f>'[1]Tabella E Superiori'!S830</f>
        <v>0</v>
      </c>
      <c r="U830" s="107">
        <f>'[1]Tabella E Superiori'!T830</f>
        <v>0</v>
      </c>
      <c r="V830" s="107">
        <f>'[1]Tabella E Superiori'!U830</f>
        <v>0</v>
      </c>
      <c r="W830" s="107">
        <f>'[1]Tabella E Superiori'!V830</f>
        <v>0</v>
      </c>
      <c r="X830" s="107">
        <f>'[1]Tabella E Superiori'!W830</f>
        <v>0</v>
      </c>
      <c r="Y830" s="107">
        <f>'[1]Tabella E Superiori'!X830</f>
        <v>0</v>
      </c>
      <c r="Z830" s="107">
        <f>'[1]Tabella E Superiori'!Y830</f>
        <v>0</v>
      </c>
      <c r="AA830" s="107">
        <f>'[1]Tabella E Superiori'!Z830</f>
        <v>0</v>
      </c>
    </row>
    <row r="831" spans="1:27" hidden="1">
      <c r="A831" s="92">
        <f t="shared" si="23"/>
        <v>0</v>
      </c>
      <c r="B831" s="107">
        <f>'[1]Tabella E Superiori'!A831</f>
        <v>0</v>
      </c>
      <c r="C831" s="107">
        <f>'[1]Tabella E Superiori'!B831</f>
        <v>0</v>
      </c>
      <c r="D831" s="107">
        <f>'[1]Tabella E Superiori'!C831</f>
        <v>0</v>
      </c>
      <c r="E831" s="107">
        <f>'[1]Tabella E Superiori'!D831</f>
        <v>0</v>
      </c>
      <c r="F831" s="107">
        <f>'[1]Tabella E Superiori'!E831</f>
        <v>0</v>
      </c>
      <c r="G831" s="107">
        <f>'[1]Tabella E Superiori'!F831</f>
        <v>0</v>
      </c>
      <c r="H831" s="107">
        <f>'[1]Tabella E Superiori'!G831</f>
        <v>0</v>
      </c>
      <c r="I831" s="107">
        <f>'[1]Tabella E Superiori'!H831</f>
        <v>0</v>
      </c>
      <c r="J831" s="107">
        <f>'[1]Tabella E Superiori'!I831</f>
        <v>0</v>
      </c>
      <c r="K831" s="150">
        <f>'[1]Tabella E Superiori'!J831</f>
        <v>0</v>
      </c>
      <c r="L831" s="107">
        <f>'[1]Tabella E Superiori'!K831</f>
        <v>0</v>
      </c>
      <c r="M831" s="107">
        <f>'[1]Tabella E Superiori'!L831</f>
        <v>0</v>
      </c>
      <c r="N831" s="107">
        <f>'[1]Tabella E Superiori'!M831</f>
        <v>0</v>
      </c>
      <c r="O831" s="107">
        <f>'[1]Tabella E Superiori'!N831</f>
        <v>0</v>
      </c>
      <c r="P831" s="107">
        <f>'[1]Tabella E Superiori'!O831</f>
        <v>0</v>
      </c>
      <c r="Q831" s="107">
        <f>'[1]Tabella E Superiori'!P831</f>
        <v>0</v>
      </c>
      <c r="R831" s="107">
        <f>'[1]Tabella E Superiori'!Q831</f>
        <v>0</v>
      </c>
      <c r="S831" s="107">
        <f>'[1]Tabella E Superiori'!R831</f>
        <v>0</v>
      </c>
      <c r="T831" s="107">
        <f>'[1]Tabella E Superiori'!S831</f>
        <v>0</v>
      </c>
      <c r="U831" s="107">
        <f>'[1]Tabella E Superiori'!T831</f>
        <v>0</v>
      </c>
      <c r="V831" s="107">
        <f>'[1]Tabella E Superiori'!U831</f>
        <v>0</v>
      </c>
      <c r="W831" s="107">
        <f>'[1]Tabella E Superiori'!V831</f>
        <v>0</v>
      </c>
      <c r="X831" s="107">
        <f>'[1]Tabella E Superiori'!W831</f>
        <v>0</v>
      </c>
      <c r="Y831" s="107">
        <f>'[1]Tabella E Superiori'!X831</f>
        <v>0</v>
      </c>
      <c r="Z831" s="107">
        <f>'[1]Tabella E Superiori'!Y831</f>
        <v>0</v>
      </c>
      <c r="AA831" s="107">
        <f>'[1]Tabella E Superiori'!Z831</f>
        <v>0</v>
      </c>
    </row>
    <row r="832" spans="1:27" hidden="1">
      <c r="A832" s="92">
        <f t="shared" si="23"/>
        <v>0</v>
      </c>
      <c r="B832" s="107">
        <f>'[1]Tabella E Superiori'!A832</f>
        <v>0</v>
      </c>
      <c r="C832" s="107">
        <f>'[1]Tabella E Superiori'!B832</f>
        <v>0</v>
      </c>
      <c r="D832" s="107">
        <f>'[1]Tabella E Superiori'!C832</f>
        <v>0</v>
      </c>
      <c r="E832" s="107">
        <f>'[1]Tabella E Superiori'!D832</f>
        <v>0</v>
      </c>
      <c r="F832" s="107">
        <f>'[1]Tabella E Superiori'!E832</f>
        <v>0</v>
      </c>
      <c r="G832" s="107">
        <f>'[1]Tabella E Superiori'!F832</f>
        <v>0</v>
      </c>
      <c r="H832" s="107">
        <f>'[1]Tabella E Superiori'!G832</f>
        <v>0</v>
      </c>
      <c r="I832" s="107">
        <f>'[1]Tabella E Superiori'!H832</f>
        <v>0</v>
      </c>
      <c r="J832" s="107">
        <f>'[1]Tabella E Superiori'!I832</f>
        <v>0</v>
      </c>
      <c r="K832" s="150">
        <f>'[1]Tabella E Superiori'!J832</f>
        <v>0</v>
      </c>
      <c r="L832" s="107">
        <f>'[1]Tabella E Superiori'!K832</f>
        <v>0</v>
      </c>
      <c r="M832" s="107">
        <f>'[1]Tabella E Superiori'!L832</f>
        <v>0</v>
      </c>
      <c r="N832" s="107">
        <f>'[1]Tabella E Superiori'!M832</f>
        <v>0</v>
      </c>
      <c r="O832" s="107">
        <f>'[1]Tabella E Superiori'!N832</f>
        <v>0</v>
      </c>
      <c r="P832" s="107">
        <f>'[1]Tabella E Superiori'!O832</f>
        <v>0</v>
      </c>
      <c r="Q832" s="107">
        <f>'[1]Tabella E Superiori'!P832</f>
        <v>0</v>
      </c>
      <c r="R832" s="107">
        <f>'[1]Tabella E Superiori'!Q832</f>
        <v>0</v>
      </c>
      <c r="S832" s="107">
        <f>'[1]Tabella E Superiori'!R832</f>
        <v>0</v>
      </c>
      <c r="T832" s="107">
        <f>'[1]Tabella E Superiori'!S832</f>
        <v>0</v>
      </c>
      <c r="U832" s="107">
        <f>'[1]Tabella E Superiori'!T832</f>
        <v>0</v>
      </c>
      <c r="V832" s="107">
        <f>'[1]Tabella E Superiori'!U832</f>
        <v>0</v>
      </c>
      <c r="W832" s="107">
        <f>'[1]Tabella E Superiori'!V832</f>
        <v>0</v>
      </c>
      <c r="X832" s="107">
        <f>'[1]Tabella E Superiori'!W832</f>
        <v>0</v>
      </c>
      <c r="Y832" s="107">
        <f>'[1]Tabella E Superiori'!X832</f>
        <v>0</v>
      </c>
      <c r="Z832" s="107">
        <f>'[1]Tabella E Superiori'!Y832</f>
        <v>0</v>
      </c>
      <c r="AA832" s="107">
        <f>'[1]Tabella E Superiori'!Z832</f>
        <v>0</v>
      </c>
    </row>
    <row r="833" spans="1:27" hidden="1">
      <c r="A833" s="92">
        <f t="shared" si="23"/>
        <v>0</v>
      </c>
      <c r="B833" s="107">
        <f>'[1]Tabella E Superiori'!A833</f>
        <v>0</v>
      </c>
      <c r="C833" s="107">
        <f>'[1]Tabella E Superiori'!B833</f>
        <v>0</v>
      </c>
      <c r="D833" s="107">
        <f>'[1]Tabella E Superiori'!C833</f>
        <v>0</v>
      </c>
      <c r="E833" s="107">
        <f>'[1]Tabella E Superiori'!D833</f>
        <v>0</v>
      </c>
      <c r="F833" s="107">
        <f>'[1]Tabella E Superiori'!E833</f>
        <v>0</v>
      </c>
      <c r="G833" s="107">
        <f>'[1]Tabella E Superiori'!F833</f>
        <v>0</v>
      </c>
      <c r="H833" s="107">
        <f>'[1]Tabella E Superiori'!G833</f>
        <v>0</v>
      </c>
      <c r="I833" s="107">
        <f>'[1]Tabella E Superiori'!H833</f>
        <v>0</v>
      </c>
      <c r="J833" s="107">
        <f>'[1]Tabella E Superiori'!I833</f>
        <v>0</v>
      </c>
      <c r="K833" s="150">
        <f>'[1]Tabella E Superiori'!J833</f>
        <v>0</v>
      </c>
      <c r="L833" s="107">
        <f>'[1]Tabella E Superiori'!K833</f>
        <v>0</v>
      </c>
      <c r="M833" s="107">
        <f>'[1]Tabella E Superiori'!L833</f>
        <v>0</v>
      </c>
      <c r="N833" s="107">
        <f>'[1]Tabella E Superiori'!M833</f>
        <v>0</v>
      </c>
      <c r="O833" s="107">
        <f>'[1]Tabella E Superiori'!N833</f>
        <v>0</v>
      </c>
      <c r="P833" s="107">
        <f>'[1]Tabella E Superiori'!O833</f>
        <v>0</v>
      </c>
      <c r="Q833" s="107">
        <f>'[1]Tabella E Superiori'!P833</f>
        <v>0</v>
      </c>
      <c r="R833" s="107">
        <f>'[1]Tabella E Superiori'!Q833</f>
        <v>0</v>
      </c>
      <c r="S833" s="107">
        <f>'[1]Tabella E Superiori'!R833</f>
        <v>0</v>
      </c>
      <c r="T833" s="107">
        <f>'[1]Tabella E Superiori'!S833</f>
        <v>0</v>
      </c>
      <c r="U833" s="107">
        <f>'[1]Tabella E Superiori'!T833</f>
        <v>0</v>
      </c>
      <c r="V833" s="107">
        <f>'[1]Tabella E Superiori'!U833</f>
        <v>0</v>
      </c>
      <c r="W833" s="107">
        <f>'[1]Tabella E Superiori'!V833</f>
        <v>0</v>
      </c>
      <c r="X833" s="107">
        <f>'[1]Tabella E Superiori'!W833</f>
        <v>0</v>
      </c>
      <c r="Y833" s="107">
        <f>'[1]Tabella E Superiori'!X833</f>
        <v>0</v>
      </c>
      <c r="Z833" s="107">
        <f>'[1]Tabella E Superiori'!Y833</f>
        <v>0</v>
      </c>
      <c r="AA833" s="107">
        <f>'[1]Tabella E Superiori'!Z833</f>
        <v>0</v>
      </c>
    </row>
    <row r="834" spans="1:27" hidden="1">
      <c r="A834" s="92">
        <f t="shared" si="23"/>
        <v>0</v>
      </c>
      <c r="B834" s="107">
        <f>'[1]Tabella E Superiori'!A834</f>
        <v>0</v>
      </c>
      <c r="C834" s="107">
        <f>'[1]Tabella E Superiori'!B834</f>
        <v>0</v>
      </c>
      <c r="D834" s="107">
        <f>'[1]Tabella E Superiori'!C834</f>
        <v>0</v>
      </c>
      <c r="E834" s="107">
        <f>'[1]Tabella E Superiori'!D834</f>
        <v>0</v>
      </c>
      <c r="F834" s="107">
        <f>'[1]Tabella E Superiori'!E834</f>
        <v>0</v>
      </c>
      <c r="G834" s="107">
        <f>'[1]Tabella E Superiori'!F834</f>
        <v>0</v>
      </c>
      <c r="H834" s="107">
        <f>'[1]Tabella E Superiori'!G834</f>
        <v>0</v>
      </c>
      <c r="I834" s="107">
        <f>'[1]Tabella E Superiori'!H834</f>
        <v>0</v>
      </c>
      <c r="J834" s="107">
        <f>'[1]Tabella E Superiori'!I834</f>
        <v>0</v>
      </c>
      <c r="K834" s="150">
        <f>'[1]Tabella E Superiori'!J834</f>
        <v>0</v>
      </c>
      <c r="L834" s="107">
        <f>'[1]Tabella E Superiori'!K834</f>
        <v>0</v>
      </c>
      <c r="M834" s="107">
        <f>'[1]Tabella E Superiori'!L834</f>
        <v>0</v>
      </c>
      <c r="N834" s="107">
        <f>'[1]Tabella E Superiori'!M834</f>
        <v>0</v>
      </c>
      <c r="O834" s="107">
        <f>'[1]Tabella E Superiori'!N834</f>
        <v>0</v>
      </c>
      <c r="P834" s="107">
        <f>'[1]Tabella E Superiori'!O834</f>
        <v>0</v>
      </c>
      <c r="Q834" s="107">
        <f>'[1]Tabella E Superiori'!P834</f>
        <v>0</v>
      </c>
      <c r="R834" s="107">
        <f>'[1]Tabella E Superiori'!Q834</f>
        <v>0</v>
      </c>
      <c r="S834" s="107">
        <f>'[1]Tabella E Superiori'!R834</f>
        <v>0</v>
      </c>
      <c r="T834" s="107">
        <f>'[1]Tabella E Superiori'!S834</f>
        <v>0</v>
      </c>
      <c r="U834" s="107">
        <f>'[1]Tabella E Superiori'!T834</f>
        <v>0</v>
      </c>
      <c r="V834" s="107">
        <f>'[1]Tabella E Superiori'!U834</f>
        <v>0</v>
      </c>
      <c r="W834" s="107">
        <f>'[1]Tabella E Superiori'!V834</f>
        <v>0</v>
      </c>
      <c r="X834" s="107">
        <f>'[1]Tabella E Superiori'!W834</f>
        <v>0</v>
      </c>
      <c r="Y834" s="107">
        <f>'[1]Tabella E Superiori'!X834</f>
        <v>0</v>
      </c>
      <c r="Z834" s="107">
        <f>'[1]Tabella E Superiori'!Y834</f>
        <v>0</v>
      </c>
      <c r="AA834" s="107">
        <f>'[1]Tabella E Superiori'!Z834</f>
        <v>0</v>
      </c>
    </row>
    <row r="835" spans="1:27" hidden="1">
      <c r="A835" s="92">
        <f t="shared" si="23"/>
        <v>0</v>
      </c>
      <c r="B835" s="107">
        <f>'[1]Tabella E Superiori'!A835</f>
        <v>0</v>
      </c>
      <c r="C835" s="107">
        <f>'[1]Tabella E Superiori'!B835</f>
        <v>0</v>
      </c>
      <c r="D835" s="107">
        <f>'[1]Tabella E Superiori'!C835</f>
        <v>0</v>
      </c>
      <c r="E835" s="107">
        <f>'[1]Tabella E Superiori'!D835</f>
        <v>0</v>
      </c>
      <c r="F835" s="107">
        <f>'[1]Tabella E Superiori'!E835</f>
        <v>0</v>
      </c>
      <c r="G835" s="107">
        <f>'[1]Tabella E Superiori'!F835</f>
        <v>0</v>
      </c>
      <c r="H835" s="107">
        <f>'[1]Tabella E Superiori'!G835</f>
        <v>0</v>
      </c>
      <c r="I835" s="107">
        <f>'[1]Tabella E Superiori'!H835</f>
        <v>0</v>
      </c>
      <c r="J835" s="107">
        <f>'[1]Tabella E Superiori'!I835</f>
        <v>0</v>
      </c>
      <c r="K835" s="150">
        <f>'[1]Tabella E Superiori'!J835</f>
        <v>0</v>
      </c>
      <c r="L835" s="107">
        <f>'[1]Tabella E Superiori'!K835</f>
        <v>0</v>
      </c>
      <c r="M835" s="107">
        <f>'[1]Tabella E Superiori'!L835</f>
        <v>0</v>
      </c>
      <c r="N835" s="107">
        <f>'[1]Tabella E Superiori'!M835</f>
        <v>0</v>
      </c>
      <c r="O835" s="107">
        <f>'[1]Tabella E Superiori'!N835</f>
        <v>0</v>
      </c>
      <c r="P835" s="107">
        <f>'[1]Tabella E Superiori'!O835</f>
        <v>0</v>
      </c>
      <c r="Q835" s="107">
        <f>'[1]Tabella E Superiori'!P835</f>
        <v>0</v>
      </c>
      <c r="R835" s="107">
        <f>'[1]Tabella E Superiori'!Q835</f>
        <v>0</v>
      </c>
      <c r="S835" s="107">
        <f>'[1]Tabella E Superiori'!R835</f>
        <v>0</v>
      </c>
      <c r="T835" s="107">
        <f>'[1]Tabella E Superiori'!S835</f>
        <v>0</v>
      </c>
      <c r="U835" s="107">
        <f>'[1]Tabella E Superiori'!T835</f>
        <v>0</v>
      </c>
      <c r="V835" s="107">
        <f>'[1]Tabella E Superiori'!U835</f>
        <v>0</v>
      </c>
      <c r="W835" s="107">
        <f>'[1]Tabella E Superiori'!V835</f>
        <v>0</v>
      </c>
      <c r="X835" s="107">
        <f>'[1]Tabella E Superiori'!W835</f>
        <v>0</v>
      </c>
      <c r="Y835" s="107">
        <f>'[1]Tabella E Superiori'!X835</f>
        <v>0</v>
      </c>
      <c r="Z835" s="107">
        <f>'[1]Tabella E Superiori'!Y835</f>
        <v>0</v>
      </c>
      <c r="AA835" s="107">
        <f>'[1]Tabella E Superiori'!Z835</f>
        <v>0</v>
      </c>
    </row>
    <row r="836" spans="1:27" hidden="1">
      <c r="A836" s="92">
        <f t="shared" si="23"/>
        <v>0</v>
      </c>
      <c r="B836" s="107">
        <f>'[1]Tabella E Superiori'!A836</f>
        <v>0</v>
      </c>
      <c r="C836" s="107">
        <f>'[1]Tabella E Superiori'!B836</f>
        <v>0</v>
      </c>
      <c r="D836" s="107">
        <f>'[1]Tabella E Superiori'!C836</f>
        <v>0</v>
      </c>
      <c r="E836" s="107">
        <f>'[1]Tabella E Superiori'!D836</f>
        <v>0</v>
      </c>
      <c r="F836" s="107">
        <f>'[1]Tabella E Superiori'!E836</f>
        <v>0</v>
      </c>
      <c r="G836" s="107">
        <f>'[1]Tabella E Superiori'!F836</f>
        <v>0</v>
      </c>
      <c r="H836" s="107">
        <f>'[1]Tabella E Superiori'!G836</f>
        <v>0</v>
      </c>
      <c r="I836" s="107">
        <f>'[1]Tabella E Superiori'!H836</f>
        <v>0</v>
      </c>
      <c r="J836" s="107">
        <f>'[1]Tabella E Superiori'!I836</f>
        <v>0</v>
      </c>
      <c r="K836" s="150">
        <f>'[1]Tabella E Superiori'!J836</f>
        <v>0</v>
      </c>
      <c r="L836" s="107">
        <f>'[1]Tabella E Superiori'!K836</f>
        <v>0</v>
      </c>
      <c r="M836" s="107">
        <f>'[1]Tabella E Superiori'!L836</f>
        <v>0</v>
      </c>
      <c r="N836" s="107">
        <f>'[1]Tabella E Superiori'!M836</f>
        <v>0</v>
      </c>
      <c r="O836" s="107">
        <f>'[1]Tabella E Superiori'!N836</f>
        <v>0</v>
      </c>
      <c r="P836" s="107">
        <f>'[1]Tabella E Superiori'!O836</f>
        <v>0</v>
      </c>
      <c r="Q836" s="107">
        <f>'[1]Tabella E Superiori'!P836</f>
        <v>0</v>
      </c>
      <c r="R836" s="107">
        <f>'[1]Tabella E Superiori'!Q836</f>
        <v>0</v>
      </c>
      <c r="S836" s="107">
        <f>'[1]Tabella E Superiori'!R836</f>
        <v>0</v>
      </c>
      <c r="T836" s="107">
        <f>'[1]Tabella E Superiori'!S836</f>
        <v>0</v>
      </c>
      <c r="U836" s="107">
        <f>'[1]Tabella E Superiori'!T836</f>
        <v>0</v>
      </c>
      <c r="V836" s="107">
        <f>'[1]Tabella E Superiori'!U836</f>
        <v>0</v>
      </c>
      <c r="W836" s="107">
        <f>'[1]Tabella E Superiori'!V836</f>
        <v>0</v>
      </c>
      <c r="X836" s="107">
        <f>'[1]Tabella E Superiori'!W836</f>
        <v>0</v>
      </c>
      <c r="Y836" s="107">
        <f>'[1]Tabella E Superiori'!X836</f>
        <v>0</v>
      </c>
      <c r="Z836" s="107">
        <f>'[1]Tabella E Superiori'!Y836</f>
        <v>0</v>
      </c>
      <c r="AA836" s="107">
        <f>'[1]Tabella E Superiori'!Z836</f>
        <v>0</v>
      </c>
    </row>
    <row r="837" spans="1:27" hidden="1">
      <c r="A837" s="92">
        <f t="shared" si="23"/>
        <v>0</v>
      </c>
      <c r="B837" s="107">
        <f>'[1]Tabella E Superiori'!A837</f>
        <v>0</v>
      </c>
      <c r="C837" s="107">
        <f>'[1]Tabella E Superiori'!B837</f>
        <v>0</v>
      </c>
      <c r="D837" s="107">
        <f>'[1]Tabella E Superiori'!C837</f>
        <v>0</v>
      </c>
      <c r="E837" s="107">
        <f>'[1]Tabella E Superiori'!D837</f>
        <v>0</v>
      </c>
      <c r="F837" s="107">
        <f>'[1]Tabella E Superiori'!E837</f>
        <v>0</v>
      </c>
      <c r="G837" s="107">
        <f>'[1]Tabella E Superiori'!F837</f>
        <v>0</v>
      </c>
      <c r="H837" s="107">
        <f>'[1]Tabella E Superiori'!G837</f>
        <v>0</v>
      </c>
      <c r="I837" s="107">
        <f>'[1]Tabella E Superiori'!H837</f>
        <v>0</v>
      </c>
      <c r="J837" s="107">
        <f>'[1]Tabella E Superiori'!I837</f>
        <v>0</v>
      </c>
      <c r="K837" s="150">
        <f>'[1]Tabella E Superiori'!J837</f>
        <v>0</v>
      </c>
      <c r="L837" s="107">
        <f>'[1]Tabella E Superiori'!K837</f>
        <v>0</v>
      </c>
      <c r="M837" s="107">
        <f>'[1]Tabella E Superiori'!L837</f>
        <v>0</v>
      </c>
      <c r="N837" s="107">
        <f>'[1]Tabella E Superiori'!M837</f>
        <v>0</v>
      </c>
      <c r="O837" s="107">
        <f>'[1]Tabella E Superiori'!N837</f>
        <v>0</v>
      </c>
      <c r="P837" s="107">
        <f>'[1]Tabella E Superiori'!O837</f>
        <v>0</v>
      </c>
      <c r="Q837" s="107">
        <f>'[1]Tabella E Superiori'!P837</f>
        <v>0</v>
      </c>
      <c r="R837" s="107">
        <f>'[1]Tabella E Superiori'!Q837</f>
        <v>0</v>
      </c>
      <c r="S837" s="107">
        <f>'[1]Tabella E Superiori'!R837</f>
        <v>0</v>
      </c>
      <c r="T837" s="107">
        <f>'[1]Tabella E Superiori'!S837</f>
        <v>0</v>
      </c>
      <c r="U837" s="107">
        <f>'[1]Tabella E Superiori'!T837</f>
        <v>0</v>
      </c>
      <c r="V837" s="107">
        <f>'[1]Tabella E Superiori'!U837</f>
        <v>0</v>
      </c>
      <c r="W837" s="107">
        <f>'[1]Tabella E Superiori'!V837</f>
        <v>0</v>
      </c>
      <c r="X837" s="107">
        <f>'[1]Tabella E Superiori'!W837</f>
        <v>0</v>
      </c>
      <c r="Y837" s="107">
        <f>'[1]Tabella E Superiori'!X837</f>
        <v>0</v>
      </c>
      <c r="Z837" s="107">
        <f>'[1]Tabella E Superiori'!Y837</f>
        <v>0</v>
      </c>
      <c r="AA837" s="107">
        <f>'[1]Tabella E Superiori'!Z837</f>
        <v>0</v>
      </c>
    </row>
    <row r="838" spans="1:27" hidden="1">
      <c r="A838" s="92">
        <f t="shared" si="23"/>
        <v>0</v>
      </c>
      <c r="B838" s="107">
        <f>'[1]Tabella E Superiori'!A838</f>
        <v>0</v>
      </c>
      <c r="C838" s="107">
        <f>'[1]Tabella E Superiori'!B838</f>
        <v>0</v>
      </c>
      <c r="D838" s="107">
        <f>'[1]Tabella E Superiori'!C838</f>
        <v>0</v>
      </c>
      <c r="E838" s="107">
        <f>'[1]Tabella E Superiori'!D838</f>
        <v>0</v>
      </c>
      <c r="F838" s="107">
        <f>'[1]Tabella E Superiori'!E838</f>
        <v>0</v>
      </c>
      <c r="G838" s="107">
        <f>'[1]Tabella E Superiori'!F838</f>
        <v>0</v>
      </c>
      <c r="H838" s="107">
        <f>'[1]Tabella E Superiori'!G838</f>
        <v>0</v>
      </c>
      <c r="I838" s="107">
        <f>'[1]Tabella E Superiori'!H838</f>
        <v>0</v>
      </c>
      <c r="J838" s="107">
        <f>'[1]Tabella E Superiori'!I838</f>
        <v>0</v>
      </c>
      <c r="K838" s="150">
        <f>'[1]Tabella E Superiori'!J838</f>
        <v>0</v>
      </c>
      <c r="L838" s="107">
        <f>'[1]Tabella E Superiori'!K838</f>
        <v>0</v>
      </c>
      <c r="M838" s="107">
        <f>'[1]Tabella E Superiori'!L838</f>
        <v>0</v>
      </c>
      <c r="N838" s="107">
        <f>'[1]Tabella E Superiori'!M838</f>
        <v>0</v>
      </c>
      <c r="O838" s="107">
        <f>'[1]Tabella E Superiori'!N838</f>
        <v>0</v>
      </c>
      <c r="P838" s="107">
        <f>'[1]Tabella E Superiori'!O838</f>
        <v>0</v>
      </c>
      <c r="Q838" s="107">
        <f>'[1]Tabella E Superiori'!P838</f>
        <v>0</v>
      </c>
      <c r="R838" s="107">
        <f>'[1]Tabella E Superiori'!Q838</f>
        <v>0</v>
      </c>
      <c r="S838" s="107">
        <f>'[1]Tabella E Superiori'!R838</f>
        <v>0</v>
      </c>
      <c r="T838" s="107">
        <f>'[1]Tabella E Superiori'!S838</f>
        <v>0</v>
      </c>
      <c r="U838" s="107">
        <f>'[1]Tabella E Superiori'!T838</f>
        <v>0</v>
      </c>
      <c r="V838" s="107">
        <f>'[1]Tabella E Superiori'!U838</f>
        <v>0</v>
      </c>
      <c r="W838" s="107">
        <f>'[1]Tabella E Superiori'!V838</f>
        <v>0</v>
      </c>
      <c r="X838" s="107">
        <f>'[1]Tabella E Superiori'!W838</f>
        <v>0</v>
      </c>
      <c r="Y838" s="107">
        <f>'[1]Tabella E Superiori'!X838</f>
        <v>0</v>
      </c>
      <c r="Z838" s="107">
        <f>'[1]Tabella E Superiori'!Y838</f>
        <v>0</v>
      </c>
      <c r="AA838" s="107">
        <f>'[1]Tabella E Superiori'!Z838</f>
        <v>0</v>
      </c>
    </row>
    <row r="839" spans="1:27" hidden="1">
      <c r="A839" s="92">
        <f t="shared" si="23"/>
        <v>0</v>
      </c>
      <c r="B839" s="107">
        <f>'[1]Tabella E Superiori'!A839</f>
        <v>0</v>
      </c>
      <c r="C839" s="107">
        <f>'[1]Tabella E Superiori'!B839</f>
        <v>0</v>
      </c>
      <c r="D839" s="107">
        <f>'[1]Tabella E Superiori'!C839</f>
        <v>0</v>
      </c>
      <c r="E839" s="107">
        <f>'[1]Tabella E Superiori'!D839</f>
        <v>0</v>
      </c>
      <c r="F839" s="107">
        <f>'[1]Tabella E Superiori'!E839</f>
        <v>0</v>
      </c>
      <c r="G839" s="107">
        <f>'[1]Tabella E Superiori'!F839</f>
        <v>0</v>
      </c>
      <c r="H839" s="107">
        <f>'[1]Tabella E Superiori'!G839</f>
        <v>0</v>
      </c>
      <c r="I839" s="107">
        <f>'[1]Tabella E Superiori'!H839</f>
        <v>0</v>
      </c>
      <c r="J839" s="107">
        <f>'[1]Tabella E Superiori'!I839</f>
        <v>0</v>
      </c>
      <c r="K839" s="150">
        <f>'[1]Tabella E Superiori'!J839</f>
        <v>0</v>
      </c>
      <c r="L839" s="107">
        <f>'[1]Tabella E Superiori'!K839</f>
        <v>0</v>
      </c>
      <c r="M839" s="107">
        <f>'[1]Tabella E Superiori'!L839</f>
        <v>0</v>
      </c>
      <c r="N839" s="107">
        <f>'[1]Tabella E Superiori'!M839</f>
        <v>0</v>
      </c>
      <c r="O839" s="107">
        <f>'[1]Tabella E Superiori'!N839</f>
        <v>0</v>
      </c>
      <c r="P839" s="107">
        <f>'[1]Tabella E Superiori'!O839</f>
        <v>0</v>
      </c>
      <c r="Q839" s="107">
        <f>'[1]Tabella E Superiori'!P839</f>
        <v>0</v>
      </c>
      <c r="R839" s="107">
        <f>'[1]Tabella E Superiori'!Q839</f>
        <v>0</v>
      </c>
      <c r="S839" s="107">
        <f>'[1]Tabella E Superiori'!R839</f>
        <v>0</v>
      </c>
      <c r="T839" s="107">
        <f>'[1]Tabella E Superiori'!S839</f>
        <v>0</v>
      </c>
      <c r="U839" s="107">
        <f>'[1]Tabella E Superiori'!T839</f>
        <v>0</v>
      </c>
      <c r="V839" s="107">
        <f>'[1]Tabella E Superiori'!U839</f>
        <v>0</v>
      </c>
      <c r="W839" s="107">
        <f>'[1]Tabella E Superiori'!V839</f>
        <v>0</v>
      </c>
      <c r="X839" s="107">
        <f>'[1]Tabella E Superiori'!W839</f>
        <v>0</v>
      </c>
      <c r="Y839" s="107">
        <f>'[1]Tabella E Superiori'!X839</f>
        <v>0</v>
      </c>
      <c r="Z839" s="107">
        <f>'[1]Tabella E Superiori'!Y839</f>
        <v>0</v>
      </c>
      <c r="AA839" s="107">
        <f>'[1]Tabella E Superiori'!Z839</f>
        <v>0</v>
      </c>
    </row>
    <row r="840" spans="1:27" hidden="1">
      <c r="A840" s="92">
        <f t="shared" si="23"/>
        <v>0</v>
      </c>
      <c r="B840" s="107">
        <f>'[1]Tabella E Superiori'!A840</f>
        <v>0</v>
      </c>
      <c r="C840" s="107">
        <f>'[1]Tabella E Superiori'!B840</f>
        <v>0</v>
      </c>
      <c r="D840" s="107">
        <f>'[1]Tabella E Superiori'!C840</f>
        <v>0</v>
      </c>
      <c r="E840" s="107">
        <f>'[1]Tabella E Superiori'!D840</f>
        <v>0</v>
      </c>
      <c r="F840" s="107">
        <f>'[1]Tabella E Superiori'!E840</f>
        <v>0</v>
      </c>
      <c r="G840" s="107">
        <f>'[1]Tabella E Superiori'!F840</f>
        <v>0</v>
      </c>
      <c r="H840" s="107">
        <f>'[1]Tabella E Superiori'!G840</f>
        <v>0</v>
      </c>
      <c r="I840" s="107">
        <f>'[1]Tabella E Superiori'!H840</f>
        <v>0</v>
      </c>
      <c r="J840" s="107">
        <f>'[1]Tabella E Superiori'!I840</f>
        <v>0</v>
      </c>
      <c r="K840" s="150">
        <f>'[1]Tabella E Superiori'!J840</f>
        <v>0</v>
      </c>
      <c r="L840" s="107">
        <f>'[1]Tabella E Superiori'!K840</f>
        <v>0</v>
      </c>
      <c r="M840" s="107">
        <f>'[1]Tabella E Superiori'!L840</f>
        <v>0</v>
      </c>
      <c r="N840" s="107">
        <f>'[1]Tabella E Superiori'!M840</f>
        <v>0</v>
      </c>
      <c r="O840" s="107">
        <f>'[1]Tabella E Superiori'!N840</f>
        <v>0</v>
      </c>
      <c r="P840" s="107">
        <f>'[1]Tabella E Superiori'!O840</f>
        <v>0</v>
      </c>
      <c r="Q840" s="107">
        <f>'[1]Tabella E Superiori'!P840</f>
        <v>0</v>
      </c>
      <c r="R840" s="107">
        <f>'[1]Tabella E Superiori'!Q840</f>
        <v>0</v>
      </c>
      <c r="S840" s="107">
        <f>'[1]Tabella E Superiori'!R840</f>
        <v>0</v>
      </c>
      <c r="T840" s="107">
        <f>'[1]Tabella E Superiori'!S840</f>
        <v>0</v>
      </c>
      <c r="U840" s="107">
        <f>'[1]Tabella E Superiori'!T840</f>
        <v>0</v>
      </c>
      <c r="V840" s="107">
        <f>'[1]Tabella E Superiori'!U840</f>
        <v>0</v>
      </c>
      <c r="W840" s="107">
        <f>'[1]Tabella E Superiori'!V840</f>
        <v>0</v>
      </c>
      <c r="X840" s="107">
        <f>'[1]Tabella E Superiori'!W840</f>
        <v>0</v>
      </c>
      <c r="Y840" s="107">
        <f>'[1]Tabella E Superiori'!X840</f>
        <v>0</v>
      </c>
      <c r="Z840" s="107">
        <f>'[1]Tabella E Superiori'!Y840</f>
        <v>0</v>
      </c>
      <c r="AA840" s="107">
        <f>'[1]Tabella E Superiori'!Z840</f>
        <v>0</v>
      </c>
    </row>
    <row r="841" spans="1:27" hidden="1">
      <c r="A841" s="92">
        <f t="shared" si="23"/>
        <v>0</v>
      </c>
      <c r="B841" s="107">
        <f>'[1]Tabella E Superiori'!A841</f>
        <v>0</v>
      </c>
      <c r="C841" s="107">
        <f>'[1]Tabella E Superiori'!B841</f>
        <v>0</v>
      </c>
      <c r="D841" s="107">
        <f>'[1]Tabella E Superiori'!C841</f>
        <v>0</v>
      </c>
      <c r="E841" s="107">
        <f>'[1]Tabella E Superiori'!D841</f>
        <v>0</v>
      </c>
      <c r="F841" s="107">
        <f>'[1]Tabella E Superiori'!E841</f>
        <v>0</v>
      </c>
      <c r="G841" s="107">
        <f>'[1]Tabella E Superiori'!F841</f>
        <v>0</v>
      </c>
      <c r="H841" s="107">
        <f>'[1]Tabella E Superiori'!G841</f>
        <v>0</v>
      </c>
      <c r="I841" s="107">
        <f>'[1]Tabella E Superiori'!H841</f>
        <v>0</v>
      </c>
      <c r="J841" s="107">
        <f>'[1]Tabella E Superiori'!I841</f>
        <v>0</v>
      </c>
      <c r="K841" s="150">
        <f>'[1]Tabella E Superiori'!J841</f>
        <v>0</v>
      </c>
      <c r="L841" s="107">
        <f>'[1]Tabella E Superiori'!K841</f>
        <v>0</v>
      </c>
      <c r="M841" s="107">
        <f>'[1]Tabella E Superiori'!L841</f>
        <v>0</v>
      </c>
      <c r="N841" s="107">
        <f>'[1]Tabella E Superiori'!M841</f>
        <v>0</v>
      </c>
      <c r="O841" s="107">
        <f>'[1]Tabella E Superiori'!N841</f>
        <v>0</v>
      </c>
      <c r="P841" s="107">
        <f>'[1]Tabella E Superiori'!O841</f>
        <v>0</v>
      </c>
      <c r="Q841" s="107">
        <f>'[1]Tabella E Superiori'!P841</f>
        <v>0</v>
      </c>
      <c r="R841" s="107">
        <f>'[1]Tabella E Superiori'!Q841</f>
        <v>0</v>
      </c>
      <c r="S841" s="107">
        <f>'[1]Tabella E Superiori'!R841</f>
        <v>0</v>
      </c>
      <c r="T841" s="107">
        <f>'[1]Tabella E Superiori'!S841</f>
        <v>0</v>
      </c>
      <c r="U841" s="107">
        <f>'[1]Tabella E Superiori'!T841</f>
        <v>0</v>
      </c>
      <c r="V841" s="107">
        <f>'[1]Tabella E Superiori'!U841</f>
        <v>0</v>
      </c>
      <c r="W841" s="107">
        <f>'[1]Tabella E Superiori'!V841</f>
        <v>0</v>
      </c>
      <c r="X841" s="107">
        <f>'[1]Tabella E Superiori'!W841</f>
        <v>0</v>
      </c>
      <c r="Y841" s="107">
        <f>'[1]Tabella E Superiori'!X841</f>
        <v>0</v>
      </c>
      <c r="Z841" s="107">
        <f>'[1]Tabella E Superiori'!Y841</f>
        <v>0</v>
      </c>
      <c r="AA841" s="107">
        <f>'[1]Tabella E Superiori'!Z841</f>
        <v>0</v>
      </c>
    </row>
    <row r="842" spans="1:27" hidden="1">
      <c r="A842" s="92">
        <f t="shared" si="23"/>
        <v>0</v>
      </c>
      <c r="B842" s="107">
        <f>'[1]Tabella E Superiori'!A842</f>
        <v>0</v>
      </c>
      <c r="C842" s="107">
        <f>'[1]Tabella E Superiori'!B842</f>
        <v>0</v>
      </c>
      <c r="D842" s="107">
        <f>'[1]Tabella E Superiori'!C842</f>
        <v>0</v>
      </c>
      <c r="E842" s="107">
        <f>'[1]Tabella E Superiori'!D842</f>
        <v>0</v>
      </c>
      <c r="F842" s="107">
        <f>'[1]Tabella E Superiori'!E842</f>
        <v>0</v>
      </c>
      <c r="G842" s="107">
        <f>'[1]Tabella E Superiori'!F842</f>
        <v>0</v>
      </c>
      <c r="H842" s="107">
        <f>'[1]Tabella E Superiori'!G842</f>
        <v>0</v>
      </c>
      <c r="I842" s="107">
        <f>'[1]Tabella E Superiori'!H842</f>
        <v>0</v>
      </c>
      <c r="J842" s="107">
        <f>'[1]Tabella E Superiori'!I842</f>
        <v>0</v>
      </c>
      <c r="K842" s="150">
        <f>'[1]Tabella E Superiori'!J842</f>
        <v>0</v>
      </c>
      <c r="L842" s="107">
        <f>'[1]Tabella E Superiori'!K842</f>
        <v>0</v>
      </c>
      <c r="M842" s="107">
        <f>'[1]Tabella E Superiori'!L842</f>
        <v>0</v>
      </c>
      <c r="N842" s="107">
        <f>'[1]Tabella E Superiori'!M842</f>
        <v>0</v>
      </c>
      <c r="O842" s="107">
        <f>'[1]Tabella E Superiori'!N842</f>
        <v>0</v>
      </c>
      <c r="P842" s="107">
        <f>'[1]Tabella E Superiori'!O842</f>
        <v>0</v>
      </c>
      <c r="Q842" s="107">
        <f>'[1]Tabella E Superiori'!P842</f>
        <v>0</v>
      </c>
      <c r="R842" s="107">
        <f>'[1]Tabella E Superiori'!Q842</f>
        <v>0</v>
      </c>
      <c r="S842" s="107">
        <f>'[1]Tabella E Superiori'!R842</f>
        <v>0</v>
      </c>
      <c r="T842" s="107">
        <f>'[1]Tabella E Superiori'!S842</f>
        <v>0</v>
      </c>
      <c r="U842" s="107">
        <f>'[1]Tabella E Superiori'!T842</f>
        <v>0</v>
      </c>
      <c r="V842" s="107">
        <f>'[1]Tabella E Superiori'!U842</f>
        <v>0</v>
      </c>
      <c r="W842" s="107">
        <f>'[1]Tabella E Superiori'!V842</f>
        <v>0</v>
      </c>
      <c r="X842" s="107">
        <f>'[1]Tabella E Superiori'!W842</f>
        <v>0</v>
      </c>
      <c r="Y842" s="107">
        <f>'[1]Tabella E Superiori'!X842</f>
        <v>0</v>
      </c>
      <c r="Z842" s="107">
        <f>'[1]Tabella E Superiori'!Y842</f>
        <v>0</v>
      </c>
      <c r="AA842" s="107">
        <f>'[1]Tabella E Superiori'!Z842</f>
        <v>0</v>
      </c>
    </row>
    <row r="843" spans="1:27" hidden="1">
      <c r="A843" s="92">
        <f t="shared" si="23"/>
        <v>0</v>
      </c>
      <c r="B843" s="107">
        <f>'[1]Tabella E Superiori'!A843</f>
        <v>0</v>
      </c>
      <c r="C843" s="107">
        <f>'[1]Tabella E Superiori'!B843</f>
        <v>0</v>
      </c>
      <c r="D843" s="107">
        <f>'[1]Tabella E Superiori'!C843</f>
        <v>0</v>
      </c>
      <c r="E843" s="107">
        <f>'[1]Tabella E Superiori'!D843</f>
        <v>0</v>
      </c>
      <c r="F843" s="107">
        <f>'[1]Tabella E Superiori'!E843</f>
        <v>0</v>
      </c>
      <c r="G843" s="107">
        <f>'[1]Tabella E Superiori'!F843</f>
        <v>0</v>
      </c>
      <c r="H843" s="107">
        <f>'[1]Tabella E Superiori'!G843</f>
        <v>0</v>
      </c>
      <c r="I843" s="107">
        <f>'[1]Tabella E Superiori'!H843</f>
        <v>0</v>
      </c>
      <c r="J843" s="107">
        <f>'[1]Tabella E Superiori'!I843</f>
        <v>0</v>
      </c>
      <c r="K843" s="150">
        <f>'[1]Tabella E Superiori'!J843</f>
        <v>0</v>
      </c>
      <c r="L843" s="107">
        <f>'[1]Tabella E Superiori'!K843</f>
        <v>0</v>
      </c>
      <c r="M843" s="107">
        <f>'[1]Tabella E Superiori'!L843</f>
        <v>0</v>
      </c>
      <c r="N843" s="107">
        <f>'[1]Tabella E Superiori'!M843</f>
        <v>0</v>
      </c>
      <c r="O843" s="107">
        <f>'[1]Tabella E Superiori'!N843</f>
        <v>0</v>
      </c>
      <c r="P843" s="107">
        <f>'[1]Tabella E Superiori'!O843</f>
        <v>0</v>
      </c>
      <c r="Q843" s="107">
        <f>'[1]Tabella E Superiori'!P843</f>
        <v>0</v>
      </c>
      <c r="R843" s="107">
        <f>'[1]Tabella E Superiori'!Q843</f>
        <v>0</v>
      </c>
      <c r="S843" s="107">
        <f>'[1]Tabella E Superiori'!R843</f>
        <v>0</v>
      </c>
      <c r="T843" s="107">
        <f>'[1]Tabella E Superiori'!S843</f>
        <v>0</v>
      </c>
      <c r="U843" s="107">
        <f>'[1]Tabella E Superiori'!T843</f>
        <v>0</v>
      </c>
      <c r="V843" s="107">
        <f>'[1]Tabella E Superiori'!U843</f>
        <v>0</v>
      </c>
      <c r="W843" s="107">
        <f>'[1]Tabella E Superiori'!V843</f>
        <v>0</v>
      </c>
      <c r="X843" s="107">
        <f>'[1]Tabella E Superiori'!W843</f>
        <v>0</v>
      </c>
      <c r="Y843" s="107">
        <f>'[1]Tabella E Superiori'!X843</f>
        <v>0</v>
      </c>
      <c r="Z843" s="107">
        <f>'[1]Tabella E Superiori'!Y843</f>
        <v>0</v>
      </c>
      <c r="AA843" s="107">
        <f>'[1]Tabella E Superiori'!Z843</f>
        <v>0</v>
      </c>
    </row>
    <row r="844" spans="1:27" hidden="1">
      <c r="A844" s="92">
        <f t="shared" si="23"/>
        <v>0</v>
      </c>
      <c r="B844" s="107">
        <f>'[1]Tabella E Superiori'!A844</f>
        <v>0</v>
      </c>
      <c r="C844" s="107">
        <f>'[1]Tabella E Superiori'!B844</f>
        <v>0</v>
      </c>
      <c r="D844" s="107">
        <f>'[1]Tabella E Superiori'!C844</f>
        <v>0</v>
      </c>
      <c r="E844" s="107">
        <f>'[1]Tabella E Superiori'!D844</f>
        <v>0</v>
      </c>
      <c r="F844" s="107">
        <f>'[1]Tabella E Superiori'!E844</f>
        <v>0</v>
      </c>
      <c r="G844" s="107">
        <f>'[1]Tabella E Superiori'!F844</f>
        <v>0</v>
      </c>
      <c r="H844" s="107">
        <f>'[1]Tabella E Superiori'!G844</f>
        <v>0</v>
      </c>
      <c r="I844" s="107">
        <f>'[1]Tabella E Superiori'!H844</f>
        <v>0</v>
      </c>
      <c r="J844" s="107">
        <f>'[1]Tabella E Superiori'!I844</f>
        <v>0</v>
      </c>
      <c r="K844" s="150">
        <f>'[1]Tabella E Superiori'!J844</f>
        <v>0</v>
      </c>
      <c r="L844" s="107">
        <f>'[1]Tabella E Superiori'!K844</f>
        <v>0</v>
      </c>
      <c r="M844" s="107">
        <f>'[1]Tabella E Superiori'!L844</f>
        <v>0</v>
      </c>
      <c r="N844" s="107">
        <f>'[1]Tabella E Superiori'!M844</f>
        <v>0</v>
      </c>
      <c r="O844" s="107">
        <f>'[1]Tabella E Superiori'!N844</f>
        <v>0</v>
      </c>
      <c r="P844" s="107">
        <f>'[1]Tabella E Superiori'!O844</f>
        <v>0</v>
      </c>
      <c r="Q844" s="107">
        <f>'[1]Tabella E Superiori'!P844</f>
        <v>0</v>
      </c>
      <c r="R844" s="107">
        <f>'[1]Tabella E Superiori'!Q844</f>
        <v>0</v>
      </c>
      <c r="S844" s="107">
        <f>'[1]Tabella E Superiori'!R844</f>
        <v>0</v>
      </c>
      <c r="T844" s="107">
        <f>'[1]Tabella E Superiori'!S844</f>
        <v>0</v>
      </c>
      <c r="U844" s="107">
        <f>'[1]Tabella E Superiori'!T844</f>
        <v>0</v>
      </c>
      <c r="V844" s="107">
        <f>'[1]Tabella E Superiori'!U844</f>
        <v>0</v>
      </c>
      <c r="W844" s="107">
        <f>'[1]Tabella E Superiori'!V844</f>
        <v>0</v>
      </c>
      <c r="X844" s="107">
        <f>'[1]Tabella E Superiori'!W844</f>
        <v>0</v>
      </c>
      <c r="Y844" s="107">
        <f>'[1]Tabella E Superiori'!X844</f>
        <v>0</v>
      </c>
      <c r="Z844" s="107">
        <f>'[1]Tabella E Superiori'!Y844</f>
        <v>0</v>
      </c>
      <c r="AA844" s="107">
        <f>'[1]Tabella E Superiori'!Z844</f>
        <v>0</v>
      </c>
    </row>
    <row r="845" spans="1:27" hidden="1">
      <c r="A845" s="92">
        <f t="shared" ref="A845:A908" si="24">IF(OR(C845="CLRA00751L",C845="CLRA00850B",C845="CLRH00350C",C845="CLRH00950B",C845="CLRI00650B",C845="CLRI0075007",C845="CLRI010503",C845="CLTD00352L",C845="CLTD00750T",C845="CLTD01651N",C845="CLTD09050E",C845="CLTF01251L",C845="CLTF02050E",C845="CLTL00651D",C845="ENRA00251T",C845="ENRA00252V",C845="ENRC00250Q",C845="ENRF00650R",C845="ENRF017518",C845="ENRH00450L",C845="ENTD02151D"),C845,B845)</f>
        <v>0</v>
      </c>
      <c r="B845" s="107">
        <f>'[1]Tabella E Superiori'!A845</f>
        <v>0</v>
      </c>
      <c r="C845" s="107">
        <f>'[1]Tabella E Superiori'!B845</f>
        <v>0</v>
      </c>
      <c r="D845" s="107">
        <f>'[1]Tabella E Superiori'!C845</f>
        <v>0</v>
      </c>
      <c r="E845" s="107">
        <f>'[1]Tabella E Superiori'!D845</f>
        <v>0</v>
      </c>
      <c r="F845" s="107">
        <f>'[1]Tabella E Superiori'!E845</f>
        <v>0</v>
      </c>
      <c r="G845" s="107">
        <f>'[1]Tabella E Superiori'!F845</f>
        <v>0</v>
      </c>
      <c r="H845" s="107">
        <f>'[1]Tabella E Superiori'!G845</f>
        <v>0</v>
      </c>
      <c r="I845" s="107">
        <f>'[1]Tabella E Superiori'!H845</f>
        <v>0</v>
      </c>
      <c r="J845" s="107">
        <f>'[1]Tabella E Superiori'!I845</f>
        <v>0</v>
      </c>
      <c r="K845" s="150">
        <f>'[1]Tabella E Superiori'!J845</f>
        <v>0</v>
      </c>
      <c r="L845" s="107">
        <f>'[1]Tabella E Superiori'!K845</f>
        <v>0</v>
      </c>
      <c r="M845" s="107">
        <f>'[1]Tabella E Superiori'!L845</f>
        <v>0</v>
      </c>
      <c r="N845" s="107">
        <f>'[1]Tabella E Superiori'!M845</f>
        <v>0</v>
      </c>
      <c r="O845" s="107">
        <f>'[1]Tabella E Superiori'!N845</f>
        <v>0</v>
      </c>
      <c r="P845" s="107">
        <f>'[1]Tabella E Superiori'!O845</f>
        <v>0</v>
      </c>
      <c r="Q845" s="107">
        <f>'[1]Tabella E Superiori'!P845</f>
        <v>0</v>
      </c>
      <c r="R845" s="107">
        <f>'[1]Tabella E Superiori'!Q845</f>
        <v>0</v>
      </c>
      <c r="S845" s="107">
        <f>'[1]Tabella E Superiori'!R845</f>
        <v>0</v>
      </c>
      <c r="T845" s="107">
        <f>'[1]Tabella E Superiori'!S845</f>
        <v>0</v>
      </c>
      <c r="U845" s="107">
        <f>'[1]Tabella E Superiori'!T845</f>
        <v>0</v>
      </c>
      <c r="V845" s="107">
        <f>'[1]Tabella E Superiori'!U845</f>
        <v>0</v>
      </c>
      <c r="W845" s="107">
        <f>'[1]Tabella E Superiori'!V845</f>
        <v>0</v>
      </c>
      <c r="X845" s="107">
        <f>'[1]Tabella E Superiori'!W845</f>
        <v>0</v>
      </c>
      <c r="Y845" s="107">
        <f>'[1]Tabella E Superiori'!X845</f>
        <v>0</v>
      </c>
      <c r="Z845" s="107">
        <f>'[1]Tabella E Superiori'!Y845</f>
        <v>0</v>
      </c>
      <c r="AA845" s="107">
        <f>'[1]Tabella E Superiori'!Z845</f>
        <v>0</v>
      </c>
    </row>
    <row r="846" spans="1:27" hidden="1">
      <c r="A846" s="92">
        <f t="shared" si="24"/>
        <v>0</v>
      </c>
      <c r="B846" s="107">
        <f>'[1]Tabella E Superiori'!A846</f>
        <v>0</v>
      </c>
      <c r="C846" s="107">
        <f>'[1]Tabella E Superiori'!B846</f>
        <v>0</v>
      </c>
      <c r="D846" s="107">
        <f>'[1]Tabella E Superiori'!C846</f>
        <v>0</v>
      </c>
      <c r="E846" s="107">
        <f>'[1]Tabella E Superiori'!D846</f>
        <v>0</v>
      </c>
      <c r="F846" s="107">
        <f>'[1]Tabella E Superiori'!E846</f>
        <v>0</v>
      </c>
      <c r="G846" s="107">
        <f>'[1]Tabella E Superiori'!F846</f>
        <v>0</v>
      </c>
      <c r="H846" s="107">
        <f>'[1]Tabella E Superiori'!G846</f>
        <v>0</v>
      </c>
      <c r="I846" s="107">
        <f>'[1]Tabella E Superiori'!H846</f>
        <v>0</v>
      </c>
      <c r="J846" s="107">
        <f>'[1]Tabella E Superiori'!I846</f>
        <v>0</v>
      </c>
      <c r="K846" s="150">
        <f>'[1]Tabella E Superiori'!J846</f>
        <v>0</v>
      </c>
      <c r="L846" s="107">
        <f>'[1]Tabella E Superiori'!K846</f>
        <v>0</v>
      </c>
      <c r="M846" s="107">
        <f>'[1]Tabella E Superiori'!L846</f>
        <v>0</v>
      </c>
      <c r="N846" s="107">
        <f>'[1]Tabella E Superiori'!M846</f>
        <v>0</v>
      </c>
      <c r="O846" s="107">
        <f>'[1]Tabella E Superiori'!N846</f>
        <v>0</v>
      </c>
      <c r="P846" s="107">
        <f>'[1]Tabella E Superiori'!O846</f>
        <v>0</v>
      </c>
      <c r="Q846" s="107">
        <f>'[1]Tabella E Superiori'!P846</f>
        <v>0</v>
      </c>
      <c r="R846" s="107">
        <f>'[1]Tabella E Superiori'!Q846</f>
        <v>0</v>
      </c>
      <c r="S846" s="107">
        <f>'[1]Tabella E Superiori'!R846</f>
        <v>0</v>
      </c>
      <c r="T846" s="107">
        <f>'[1]Tabella E Superiori'!S846</f>
        <v>0</v>
      </c>
      <c r="U846" s="107">
        <f>'[1]Tabella E Superiori'!T846</f>
        <v>0</v>
      </c>
      <c r="V846" s="107">
        <f>'[1]Tabella E Superiori'!U846</f>
        <v>0</v>
      </c>
      <c r="W846" s="107">
        <f>'[1]Tabella E Superiori'!V846</f>
        <v>0</v>
      </c>
      <c r="X846" s="107">
        <f>'[1]Tabella E Superiori'!W846</f>
        <v>0</v>
      </c>
      <c r="Y846" s="107">
        <f>'[1]Tabella E Superiori'!X846</f>
        <v>0</v>
      </c>
      <c r="Z846" s="107">
        <f>'[1]Tabella E Superiori'!Y846</f>
        <v>0</v>
      </c>
      <c r="AA846" s="107">
        <f>'[1]Tabella E Superiori'!Z846</f>
        <v>0</v>
      </c>
    </row>
    <row r="847" spans="1:27" hidden="1">
      <c r="A847" s="92">
        <f t="shared" si="24"/>
        <v>0</v>
      </c>
      <c r="B847" s="107">
        <f>'[1]Tabella E Superiori'!A847</f>
        <v>0</v>
      </c>
      <c r="C847" s="107">
        <f>'[1]Tabella E Superiori'!B847</f>
        <v>0</v>
      </c>
      <c r="D847" s="107">
        <f>'[1]Tabella E Superiori'!C847</f>
        <v>0</v>
      </c>
      <c r="E847" s="107">
        <f>'[1]Tabella E Superiori'!D847</f>
        <v>0</v>
      </c>
      <c r="F847" s="107">
        <f>'[1]Tabella E Superiori'!E847</f>
        <v>0</v>
      </c>
      <c r="G847" s="107">
        <f>'[1]Tabella E Superiori'!F847</f>
        <v>0</v>
      </c>
      <c r="H847" s="107">
        <f>'[1]Tabella E Superiori'!G847</f>
        <v>0</v>
      </c>
      <c r="I847" s="107">
        <f>'[1]Tabella E Superiori'!H847</f>
        <v>0</v>
      </c>
      <c r="J847" s="107">
        <f>'[1]Tabella E Superiori'!I847</f>
        <v>0</v>
      </c>
      <c r="K847" s="150">
        <f>'[1]Tabella E Superiori'!J847</f>
        <v>0</v>
      </c>
      <c r="L847" s="107">
        <f>'[1]Tabella E Superiori'!K847</f>
        <v>0</v>
      </c>
      <c r="M847" s="107">
        <f>'[1]Tabella E Superiori'!L847</f>
        <v>0</v>
      </c>
      <c r="N847" s="107">
        <f>'[1]Tabella E Superiori'!M847</f>
        <v>0</v>
      </c>
      <c r="O847" s="107">
        <f>'[1]Tabella E Superiori'!N847</f>
        <v>0</v>
      </c>
      <c r="P847" s="107">
        <f>'[1]Tabella E Superiori'!O847</f>
        <v>0</v>
      </c>
      <c r="Q847" s="107">
        <f>'[1]Tabella E Superiori'!P847</f>
        <v>0</v>
      </c>
      <c r="R847" s="107">
        <f>'[1]Tabella E Superiori'!Q847</f>
        <v>0</v>
      </c>
      <c r="S847" s="107">
        <f>'[1]Tabella E Superiori'!R847</f>
        <v>0</v>
      </c>
      <c r="T847" s="107">
        <f>'[1]Tabella E Superiori'!S847</f>
        <v>0</v>
      </c>
      <c r="U847" s="107">
        <f>'[1]Tabella E Superiori'!T847</f>
        <v>0</v>
      </c>
      <c r="V847" s="107">
        <f>'[1]Tabella E Superiori'!U847</f>
        <v>0</v>
      </c>
      <c r="W847" s="107">
        <f>'[1]Tabella E Superiori'!V847</f>
        <v>0</v>
      </c>
      <c r="X847" s="107">
        <f>'[1]Tabella E Superiori'!W847</f>
        <v>0</v>
      </c>
      <c r="Y847" s="107">
        <f>'[1]Tabella E Superiori'!X847</f>
        <v>0</v>
      </c>
      <c r="Z847" s="107">
        <f>'[1]Tabella E Superiori'!Y847</f>
        <v>0</v>
      </c>
      <c r="AA847" s="107">
        <f>'[1]Tabella E Superiori'!Z847</f>
        <v>0</v>
      </c>
    </row>
    <row r="848" spans="1:27" hidden="1">
      <c r="A848" s="92">
        <f t="shared" si="24"/>
        <v>0</v>
      </c>
      <c r="B848" s="107">
        <f>'[1]Tabella E Superiori'!A848</f>
        <v>0</v>
      </c>
      <c r="C848" s="107">
        <f>'[1]Tabella E Superiori'!B848</f>
        <v>0</v>
      </c>
      <c r="D848" s="107">
        <f>'[1]Tabella E Superiori'!C848</f>
        <v>0</v>
      </c>
      <c r="E848" s="107">
        <f>'[1]Tabella E Superiori'!D848</f>
        <v>0</v>
      </c>
      <c r="F848" s="107">
        <f>'[1]Tabella E Superiori'!E848</f>
        <v>0</v>
      </c>
      <c r="G848" s="107">
        <f>'[1]Tabella E Superiori'!F848</f>
        <v>0</v>
      </c>
      <c r="H848" s="107">
        <f>'[1]Tabella E Superiori'!G848</f>
        <v>0</v>
      </c>
      <c r="I848" s="107">
        <f>'[1]Tabella E Superiori'!H848</f>
        <v>0</v>
      </c>
      <c r="J848" s="107">
        <f>'[1]Tabella E Superiori'!I848</f>
        <v>0</v>
      </c>
      <c r="K848" s="150">
        <f>'[1]Tabella E Superiori'!J848</f>
        <v>0</v>
      </c>
      <c r="L848" s="107">
        <f>'[1]Tabella E Superiori'!K848</f>
        <v>0</v>
      </c>
      <c r="M848" s="107">
        <f>'[1]Tabella E Superiori'!L848</f>
        <v>0</v>
      </c>
      <c r="N848" s="107">
        <f>'[1]Tabella E Superiori'!M848</f>
        <v>0</v>
      </c>
      <c r="O848" s="107">
        <f>'[1]Tabella E Superiori'!N848</f>
        <v>0</v>
      </c>
      <c r="P848" s="107">
        <f>'[1]Tabella E Superiori'!O848</f>
        <v>0</v>
      </c>
      <c r="Q848" s="107">
        <f>'[1]Tabella E Superiori'!P848</f>
        <v>0</v>
      </c>
      <c r="R848" s="107">
        <f>'[1]Tabella E Superiori'!Q848</f>
        <v>0</v>
      </c>
      <c r="S848" s="107">
        <f>'[1]Tabella E Superiori'!R848</f>
        <v>0</v>
      </c>
      <c r="T848" s="107">
        <f>'[1]Tabella E Superiori'!S848</f>
        <v>0</v>
      </c>
      <c r="U848" s="107">
        <f>'[1]Tabella E Superiori'!T848</f>
        <v>0</v>
      </c>
      <c r="V848" s="107">
        <f>'[1]Tabella E Superiori'!U848</f>
        <v>0</v>
      </c>
      <c r="W848" s="107">
        <f>'[1]Tabella E Superiori'!V848</f>
        <v>0</v>
      </c>
      <c r="X848" s="107">
        <f>'[1]Tabella E Superiori'!W848</f>
        <v>0</v>
      </c>
      <c r="Y848" s="107">
        <f>'[1]Tabella E Superiori'!X848</f>
        <v>0</v>
      </c>
      <c r="Z848" s="107">
        <f>'[1]Tabella E Superiori'!Y848</f>
        <v>0</v>
      </c>
      <c r="AA848" s="107">
        <f>'[1]Tabella E Superiori'!Z848</f>
        <v>0</v>
      </c>
    </row>
    <row r="849" spans="1:27" hidden="1">
      <c r="A849" s="92">
        <f t="shared" si="24"/>
        <v>0</v>
      </c>
      <c r="B849" s="107">
        <f>'[1]Tabella E Superiori'!A849</f>
        <v>0</v>
      </c>
      <c r="C849" s="107">
        <f>'[1]Tabella E Superiori'!B849</f>
        <v>0</v>
      </c>
      <c r="D849" s="107">
        <f>'[1]Tabella E Superiori'!C849</f>
        <v>0</v>
      </c>
      <c r="E849" s="107">
        <f>'[1]Tabella E Superiori'!D849</f>
        <v>0</v>
      </c>
      <c r="F849" s="107">
        <f>'[1]Tabella E Superiori'!E849</f>
        <v>0</v>
      </c>
      <c r="G849" s="107">
        <f>'[1]Tabella E Superiori'!F849</f>
        <v>0</v>
      </c>
      <c r="H849" s="107">
        <f>'[1]Tabella E Superiori'!G849</f>
        <v>0</v>
      </c>
      <c r="I849" s="107">
        <f>'[1]Tabella E Superiori'!H849</f>
        <v>0</v>
      </c>
      <c r="J849" s="107">
        <f>'[1]Tabella E Superiori'!I849</f>
        <v>0</v>
      </c>
      <c r="K849" s="150">
        <f>'[1]Tabella E Superiori'!J849</f>
        <v>0</v>
      </c>
      <c r="L849" s="107">
        <f>'[1]Tabella E Superiori'!K849</f>
        <v>0</v>
      </c>
      <c r="M849" s="107">
        <f>'[1]Tabella E Superiori'!L849</f>
        <v>0</v>
      </c>
      <c r="N849" s="107">
        <f>'[1]Tabella E Superiori'!M849</f>
        <v>0</v>
      </c>
      <c r="O849" s="107">
        <f>'[1]Tabella E Superiori'!N849</f>
        <v>0</v>
      </c>
      <c r="P849" s="107">
        <f>'[1]Tabella E Superiori'!O849</f>
        <v>0</v>
      </c>
      <c r="Q849" s="107">
        <f>'[1]Tabella E Superiori'!P849</f>
        <v>0</v>
      </c>
      <c r="R849" s="107">
        <f>'[1]Tabella E Superiori'!Q849</f>
        <v>0</v>
      </c>
      <c r="S849" s="107">
        <f>'[1]Tabella E Superiori'!R849</f>
        <v>0</v>
      </c>
      <c r="T849" s="107">
        <f>'[1]Tabella E Superiori'!S849</f>
        <v>0</v>
      </c>
      <c r="U849" s="107">
        <f>'[1]Tabella E Superiori'!T849</f>
        <v>0</v>
      </c>
      <c r="V849" s="107">
        <f>'[1]Tabella E Superiori'!U849</f>
        <v>0</v>
      </c>
      <c r="W849" s="107">
        <f>'[1]Tabella E Superiori'!V849</f>
        <v>0</v>
      </c>
      <c r="X849" s="107">
        <f>'[1]Tabella E Superiori'!W849</f>
        <v>0</v>
      </c>
      <c r="Y849" s="107">
        <f>'[1]Tabella E Superiori'!X849</f>
        <v>0</v>
      </c>
      <c r="Z849" s="107">
        <f>'[1]Tabella E Superiori'!Y849</f>
        <v>0</v>
      </c>
      <c r="AA849" s="107">
        <f>'[1]Tabella E Superiori'!Z849</f>
        <v>0</v>
      </c>
    </row>
    <row r="850" spans="1:27" hidden="1">
      <c r="A850" s="92">
        <f t="shared" si="24"/>
        <v>0</v>
      </c>
      <c r="B850" s="107">
        <f>'[1]Tabella E Superiori'!A850</f>
        <v>0</v>
      </c>
      <c r="C850" s="107">
        <f>'[1]Tabella E Superiori'!B850</f>
        <v>0</v>
      </c>
      <c r="D850" s="107">
        <f>'[1]Tabella E Superiori'!C850</f>
        <v>0</v>
      </c>
      <c r="E850" s="107">
        <f>'[1]Tabella E Superiori'!D850</f>
        <v>0</v>
      </c>
      <c r="F850" s="107">
        <f>'[1]Tabella E Superiori'!E850</f>
        <v>0</v>
      </c>
      <c r="G850" s="107">
        <f>'[1]Tabella E Superiori'!F850</f>
        <v>0</v>
      </c>
      <c r="H850" s="107">
        <f>'[1]Tabella E Superiori'!G850</f>
        <v>0</v>
      </c>
      <c r="I850" s="107">
        <f>'[1]Tabella E Superiori'!H850</f>
        <v>0</v>
      </c>
      <c r="J850" s="107">
        <f>'[1]Tabella E Superiori'!I850</f>
        <v>0</v>
      </c>
      <c r="K850" s="150">
        <f>'[1]Tabella E Superiori'!J850</f>
        <v>0</v>
      </c>
      <c r="L850" s="107">
        <f>'[1]Tabella E Superiori'!K850</f>
        <v>0</v>
      </c>
      <c r="M850" s="107">
        <f>'[1]Tabella E Superiori'!L850</f>
        <v>0</v>
      </c>
      <c r="N850" s="107">
        <f>'[1]Tabella E Superiori'!M850</f>
        <v>0</v>
      </c>
      <c r="O850" s="107">
        <f>'[1]Tabella E Superiori'!N850</f>
        <v>0</v>
      </c>
      <c r="P850" s="107">
        <f>'[1]Tabella E Superiori'!O850</f>
        <v>0</v>
      </c>
      <c r="Q850" s="107">
        <f>'[1]Tabella E Superiori'!P850</f>
        <v>0</v>
      </c>
      <c r="R850" s="107">
        <f>'[1]Tabella E Superiori'!Q850</f>
        <v>0</v>
      </c>
      <c r="S850" s="107">
        <f>'[1]Tabella E Superiori'!R850</f>
        <v>0</v>
      </c>
      <c r="T850" s="107">
        <f>'[1]Tabella E Superiori'!S850</f>
        <v>0</v>
      </c>
      <c r="U850" s="107">
        <f>'[1]Tabella E Superiori'!T850</f>
        <v>0</v>
      </c>
      <c r="V850" s="107">
        <f>'[1]Tabella E Superiori'!U850</f>
        <v>0</v>
      </c>
      <c r="W850" s="107">
        <f>'[1]Tabella E Superiori'!V850</f>
        <v>0</v>
      </c>
      <c r="X850" s="107">
        <f>'[1]Tabella E Superiori'!W850</f>
        <v>0</v>
      </c>
      <c r="Y850" s="107">
        <f>'[1]Tabella E Superiori'!X850</f>
        <v>0</v>
      </c>
      <c r="Z850" s="107">
        <f>'[1]Tabella E Superiori'!Y850</f>
        <v>0</v>
      </c>
      <c r="AA850" s="107">
        <f>'[1]Tabella E Superiori'!Z850</f>
        <v>0</v>
      </c>
    </row>
    <row r="851" spans="1:27" hidden="1">
      <c r="A851" s="92">
        <f t="shared" si="24"/>
        <v>0</v>
      </c>
      <c r="B851" s="107">
        <f>'[1]Tabella E Superiori'!A851</f>
        <v>0</v>
      </c>
      <c r="C851" s="107">
        <f>'[1]Tabella E Superiori'!B851</f>
        <v>0</v>
      </c>
      <c r="D851" s="107">
        <f>'[1]Tabella E Superiori'!C851</f>
        <v>0</v>
      </c>
      <c r="E851" s="107">
        <f>'[1]Tabella E Superiori'!D851</f>
        <v>0</v>
      </c>
      <c r="F851" s="107">
        <f>'[1]Tabella E Superiori'!E851</f>
        <v>0</v>
      </c>
      <c r="G851" s="107">
        <f>'[1]Tabella E Superiori'!F851</f>
        <v>0</v>
      </c>
      <c r="H851" s="107">
        <f>'[1]Tabella E Superiori'!G851</f>
        <v>0</v>
      </c>
      <c r="I851" s="107">
        <f>'[1]Tabella E Superiori'!H851</f>
        <v>0</v>
      </c>
      <c r="J851" s="107">
        <f>'[1]Tabella E Superiori'!I851</f>
        <v>0</v>
      </c>
      <c r="K851" s="150">
        <f>'[1]Tabella E Superiori'!J851</f>
        <v>0</v>
      </c>
      <c r="L851" s="107">
        <f>'[1]Tabella E Superiori'!K851</f>
        <v>0</v>
      </c>
      <c r="M851" s="107">
        <f>'[1]Tabella E Superiori'!L851</f>
        <v>0</v>
      </c>
      <c r="N851" s="107">
        <f>'[1]Tabella E Superiori'!M851</f>
        <v>0</v>
      </c>
      <c r="O851" s="107">
        <f>'[1]Tabella E Superiori'!N851</f>
        <v>0</v>
      </c>
      <c r="P851" s="107">
        <f>'[1]Tabella E Superiori'!O851</f>
        <v>0</v>
      </c>
      <c r="Q851" s="107">
        <f>'[1]Tabella E Superiori'!P851</f>
        <v>0</v>
      </c>
      <c r="R851" s="107">
        <f>'[1]Tabella E Superiori'!Q851</f>
        <v>0</v>
      </c>
      <c r="S851" s="107">
        <f>'[1]Tabella E Superiori'!R851</f>
        <v>0</v>
      </c>
      <c r="T851" s="107">
        <f>'[1]Tabella E Superiori'!S851</f>
        <v>0</v>
      </c>
      <c r="U851" s="107">
        <f>'[1]Tabella E Superiori'!T851</f>
        <v>0</v>
      </c>
      <c r="V851" s="107">
        <f>'[1]Tabella E Superiori'!U851</f>
        <v>0</v>
      </c>
      <c r="W851" s="107">
        <f>'[1]Tabella E Superiori'!V851</f>
        <v>0</v>
      </c>
      <c r="X851" s="107">
        <f>'[1]Tabella E Superiori'!W851</f>
        <v>0</v>
      </c>
      <c r="Y851" s="107">
        <f>'[1]Tabella E Superiori'!X851</f>
        <v>0</v>
      </c>
      <c r="Z851" s="107">
        <f>'[1]Tabella E Superiori'!Y851</f>
        <v>0</v>
      </c>
      <c r="AA851" s="107">
        <f>'[1]Tabella E Superiori'!Z851</f>
        <v>0</v>
      </c>
    </row>
    <row r="852" spans="1:27" hidden="1">
      <c r="A852" s="92">
        <f t="shared" si="24"/>
        <v>0</v>
      </c>
      <c r="B852" s="107">
        <f>'[1]Tabella E Superiori'!A852</f>
        <v>0</v>
      </c>
      <c r="C852" s="107">
        <f>'[1]Tabella E Superiori'!B852</f>
        <v>0</v>
      </c>
      <c r="D852" s="107">
        <f>'[1]Tabella E Superiori'!C852</f>
        <v>0</v>
      </c>
      <c r="E852" s="107">
        <f>'[1]Tabella E Superiori'!D852</f>
        <v>0</v>
      </c>
      <c r="F852" s="107">
        <f>'[1]Tabella E Superiori'!E852</f>
        <v>0</v>
      </c>
      <c r="G852" s="107">
        <f>'[1]Tabella E Superiori'!F852</f>
        <v>0</v>
      </c>
      <c r="H852" s="107">
        <f>'[1]Tabella E Superiori'!G852</f>
        <v>0</v>
      </c>
      <c r="I852" s="107">
        <f>'[1]Tabella E Superiori'!H852</f>
        <v>0</v>
      </c>
      <c r="J852" s="107">
        <f>'[1]Tabella E Superiori'!I852</f>
        <v>0</v>
      </c>
      <c r="K852" s="150">
        <f>'[1]Tabella E Superiori'!J852</f>
        <v>0</v>
      </c>
      <c r="L852" s="107">
        <f>'[1]Tabella E Superiori'!K852</f>
        <v>0</v>
      </c>
      <c r="M852" s="107">
        <f>'[1]Tabella E Superiori'!L852</f>
        <v>0</v>
      </c>
      <c r="N852" s="107">
        <f>'[1]Tabella E Superiori'!M852</f>
        <v>0</v>
      </c>
      <c r="O852" s="107">
        <f>'[1]Tabella E Superiori'!N852</f>
        <v>0</v>
      </c>
      <c r="P852" s="107">
        <f>'[1]Tabella E Superiori'!O852</f>
        <v>0</v>
      </c>
      <c r="Q852" s="107">
        <f>'[1]Tabella E Superiori'!P852</f>
        <v>0</v>
      </c>
      <c r="R852" s="107">
        <f>'[1]Tabella E Superiori'!Q852</f>
        <v>0</v>
      </c>
      <c r="S852" s="107">
        <f>'[1]Tabella E Superiori'!R852</f>
        <v>0</v>
      </c>
      <c r="T852" s="107">
        <f>'[1]Tabella E Superiori'!S852</f>
        <v>0</v>
      </c>
      <c r="U852" s="107">
        <f>'[1]Tabella E Superiori'!T852</f>
        <v>0</v>
      </c>
      <c r="V852" s="107">
        <f>'[1]Tabella E Superiori'!U852</f>
        <v>0</v>
      </c>
      <c r="W852" s="107">
        <f>'[1]Tabella E Superiori'!V852</f>
        <v>0</v>
      </c>
      <c r="X852" s="107">
        <f>'[1]Tabella E Superiori'!W852</f>
        <v>0</v>
      </c>
      <c r="Y852" s="107">
        <f>'[1]Tabella E Superiori'!X852</f>
        <v>0</v>
      </c>
      <c r="Z852" s="107">
        <f>'[1]Tabella E Superiori'!Y852</f>
        <v>0</v>
      </c>
      <c r="AA852" s="107">
        <f>'[1]Tabella E Superiori'!Z852</f>
        <v>0</v>
      </c>
    </row>
    <row r="853" spans="1:27" hidden="1">
      <c r="A853" s="92">
        <f t="shared" si="24"/>
        <v>0</v>
      </c>
      <c r="B853" s="107">
        <f>'[1]Tabella E Superiori'!A853</f>
        <v>0</v>
      </c>
      <c r="C853" s="107">
        <f>'[1]Tabella E Superiori'!B853</f>
        <v>0</v>
      </c>
      <c r="D853" s="107">
        <f>'[1]Tabella E Superiori'!C853</f>
        <v>0</v>
      </c>
      <c r="E853" s="107">
        <f>'[1]Tabella E Superiori'!D853</f>
        <v>0</v>
      </c>
      <c r="F853" s="107">
        <f>'[1]Tabella E Superiori'!E853</f>
        <v>0</v>
      </c>
      <c r="G853" s="107">
        <f>'[1]Tabella E Superiori'!F853</f>
        <v>0</v>
      </c>
      <c r="H853" s="107">
        <f>'[1]Tabella E Superiori'!G853</f>
        <v>0</v>
      </c>
      <c r="I853" s="107">
        <f>'[1]Tabella E Superiori'!H853</f>
        <v>0</v>
      </c>
      <c r="J853" s="107">
        <f>'[1]Tabella E Superiori'!I853</f>
        <v>0</v>
      </c>
      <c r="K853" s="150">
        <f>'[1]Tabella E Superiori'!J853</f>
        <v>0</v>
      </c>
      <c r="L853" s="107">
        <f>'[1]Tabella E Superiori'!K853</f>
        <v>0</v>
      </c>
      <c r="M853" s="107">
        <f>'[1]Tabella E Superiori'!L853</f>
        <v>0</v>
      </c>
      <c r="N853" s="107">
        <f>'[1]Tabella E Superiori'!M853</f>
        <v>0</v>
      </c>
      <c r="O853" s="107">
        <f>'[1]Tabella E Superiori'!N853</f>
        <v>0</v>
      </c>
      <c r="P853" s="107">
        <f>'[1]Tabella E Superiori'!O853</f>
        <v>0</v>
      </c>
      <c r="Q853" s="107">
        <f>'[1]Tabella E Superiori'!P853</f>
        <v>0</v>
      </c>
      <c r="R853" s="107">
        <f>'[1]Tabella E Superiori'!Q853</f>
        <v>0</v>
      </c>
      <c r="S853" s="107">
        <f>'[1]Tabella E Superiori'!R853</f>
        <v>0</v>
      </c>
      <c r="T853" s="107">
        <f>'[1]Tabella E Superiori'!S853</f>
        <v>0</v>
      </c>
      <c r="U853" s="107">
        <f>'[1]Tabella E Superiori'!T853</f>
        <v>0</v>
      </c>
      <c r="V853" s="107">
        <f>'[1]Tabella E Superiori'!U853</f>
        <v>0</v>
      </c>
      <c r="W853" s="107">
        <f>'[1]Tabella E Superiori'!V853</f>
        <v>0</v>
      </c>
      <c r="X853" s="107">
        <f>'[1]Tabella E Superiori'!W853</f>
        <v>0</v>
      </c>
      <c r="Y853" s="107">
        <f>'[1]Tabella E Superiori'!X853</f>
        <v>0</v>
      </c>
      <c r="Z853" s="107">
        <f>'[1]Tabella E Superiori'!Y853</f>
        <v>0</v>
      </c>
      <c r="AA853" s="107">
        <f>'[1]Tabella E Superiori'!Z853</f>
        <v>0</v>
      </c>
    </row>
    <row r="854" spans="1:27" hidden="1">
      <c r="A854" s="92">
        <f t="shared" si="24"/>
        <v>0</v>
      </c>
      <c r="B854" s="107">
        <f>'[1]Tabella E Superiori'!A854</f>
        <v>0</v>
      </c>
      <c r="C854" s="107">
        <f>'[1]Tabella E Superiori'!B854</f>
        <v>0</v>
      </c>
      <c r="D854" s="107">
        <f>'[1]Tabella E Superiori'!C854</f>
        <v>0</v>
      </c>
      <c r="E854" s="107">
        <f>'[1]Tabella E Superiori'!D854</f>
        <v>0</v>
      </c>
      <c r="F854" s="107">
        <f>'[1]Tabella E Superiori'!E854</f>
        <v>0</v>
      </c>
      <c r="G854" s="107">
        <f>'[1]Tabella E Superiori'!F854</f>
        <v>0</v>
      </c>
      <c r="H854" s="107">
        <f>'[1]Tabella E Superiori'!G854</f>
        <v>0</v>
      </c>
      <c r="I854" s="107">
        <f>'[1]Tabella E Superiori'!H854</f>
        <v>0</v>
      </c>
      <c r="J854" s="107">
        <f>'[1]Tabella E Superiori'!I854</f>
        <v>0</v>
      </c>
      <c r="K854" s="150">
        <f>'[1]Tabella E Superiori'!J854</f>
        <v>0</v>
      </c>
      <c r="L854" s="107">
        <f>'[1]Tabella E Superiori'!K854</f>
        <v>0</v>
      </c>
      <c r="M854" s="107">
        <f>'[1]Tabella E Superiori'!L854</f>
        <v>0</v>
      </c>
      <c r="N854" s="107">
        <f>'[1]Tabella E Superiori'!M854</f>
        <v>0</v>
      </c>
      <c r="O854" s="107">
        <f>'[1]Tabella E Superiori'!N854</f>
        <v>0</v>
      </c>
      <c r="P854" s="107">
        <f>'[1]Tabella E Superiori'!O854</f>
        <v>0</v>
      </c>
      <c r="Q854" s="107">
        <f>'[1]Tabella E Superiori'!P854</f>
        <v>0</v>
      </c>
      <c r="R854" s="107">
        <f>'[1]Tabella E Superiori'!Q854</f>
        <v>0</v>
      </c>
      <c r="S854" s="107">
        <f>'[1]Tabella E Superiori'!R854</f>
        <v>0</v>
      </c>
      <c r="T854" s="107">
        <f>'[1]Tabella E Superiori'!S854</f>
        <v>0</v>
      </c>
      <c r="U854" s="107">
        <f>'[1]Tabella E Superiori'!T854</f>
        <v>0</v>
      </c>
      <c r="V854" s="107">
        <f>'[1]Tabella E Superiori'!U854</f>
        <v>0</v>
      </c>
      <c r="W854" s="107">
        <f>'[1]Tabella E Superiori'!V854</f>
        <v>0</v>
      </c>
      <c r="X854" s="107">
        <f>'[1]Tabella E Superiori'!W854</f>
        <v>0</v>
      </c>
      <c r="Y854" s="107">
        <f>'[1]Tabella E Superiori'!X854</f>
        <v>0</v>
      </c>
      <c r="Z854" s="107">
        <f>'[1]Tabella E Superiori'!Y854</f>
        <v>0</v>
      </c>
      <c r="AA854" s="107">
        <f>'[1]Tabella E Superiori'!Z854</f>
        <v>0</v>
      </c>
    </row>
    <row r="855" spans="1:27" hidden="1">
      <c r="A855" s="92">
        <f t="shared" si="24"/>
        <v>0</v>
      </c>
      <c r="B855" s="107">
        <f>'[1]Tabella E Superiori'!A855</f>
        <v>0</v>
      </c>
      <c r="C855" s="107">
        <f>'[1]Tabella E Superiori'!B855</f>
        <v>0</v>
      </c>
      <c r="D855" s="107">
        <f>'[1]Tabella E Superiori'!C855</f>
        <v>0</v>
      </c>
      <c r="E855" s="107">
        <f>'[1]Tabella E Superiori'!D855</f>
        <v>0</v>
      </c>
      <c r="F855" s="107">
        <f>'[1]Tabella E Superiori'!E855</f>
        <v>0</v>
      </c>
      <c r="G855" s="107">
        <f>'[1]Tabella E Superiori'!F855</f>
        <v>0</v>
      </c>
      <c r="H855" s="107">
        <f>'[1]Tabella E Superiori'!G855</f>
        <v>0</v>
      </c>
      <c r="I855" s="107">
        <f>'[1]Tabella E Superiori'!H855</f>
        <v>0</v>
      </c>
      <c r="J855" s="107">
        <f>'[1]Tabella E Superiori'!I855</f>
        <v>0</v>
      </c>
      <c r="K855" s="150">
        <f>'[1]Tabella E Superiori'!J855</f>
        <v>0</v>
      </c>
      <c r="L855" s="107">
        <f>'[1]Tabella E Superiori'!K855</f>
        <v>0</v>
      </c>
      <c r="M855" s="107">
        <f>'[1]Tabella E Superiori'!L855</f>
        <v>0</v>
      </c>
      <c r="N855" s="107">
        <f>'[1]Tabella E Superiori'!M855</f>
        <v>0</v>
      </c>
      <c r="O855" s="107">
        <f>'[1]Tabella E Superiori'!N855</f>
        <v>0</v>
      </c>
      <c r="P855" s="107">
        <f>'[1]Tabella E Superiori'!O855</f>
        <v>0</v>
      </c>
      <c r="Q855" s="107">
        <f>'[1]Tabella E Superiori'!P855</f>
        <v>0</v>
      </c>
      <c r="R855" s="107">
        <f>'[1]Tabella E Superiori'!Q855</f>
        <v>0</v>
      </c>
      <c r="S855" s="107">
        <f>'[1]Tabella E Superiori'!R855</f>
        <v>0</v>
      </c>
      <c r="T855" s="107">
        <f>'[1]Tabella E Superiori'!S855</f>
        <v>0</v>
      </c>
      <c r="U855" s="107">
        <f>'[1]Tabella E Superiori'!T855</f>
        <v>0</v>
      </c>
      <c r="V855" s="107">
        <f>'[1]Tabella E Superiori'!U855</f>
        <v>0</v>
      </c>
      <c r="W855" s="107">
        <f>'[1]Tabella E Superiori'!V855</f>
        <v>0</v>
      </c>
      <c r="X855" s="107">
        <f>'[1]Tabella E Superiori'!W855</f>
        <v>0</v>
      </c>
      <c r="Y855" s="107">
        <f>'[1]Tabella E Superiori'!X855</f>
        <v>0</v>
      </c>
      <c r="Z855" s="107">
        <f>'[1]Tabella E Superiori'!Y855</f>
        <v>0</v>
      </c>
      <c r="AA855" s="107">
        <f>'[1]Tabella E Superiori'!Z855</f>
        <v>0</v>
      </c>
    </row>
    <row r="856" spans="1:27" hidden="1">
      <c r="A856" s="92">
        <f t="shared" si="24"/>
        <v>0</v>
      </c>
      <c r="B856" s="107">
        <f>'[1]Tabella E Superiori'!A856</f>
        <v>0</v>
      </c>
      <c r="C856" s="107">
        <f>'[1]Tabella E Superiori'!B856</f>
        <v>0</v>
      </c>
      <c r="D856" s="107">
        <f>'[1]Tabella E Superiori'!C856</f>
        <v>0</v>
      </c>
      <c r="E856" s="107">
        <f>'[1]Tabella E Superiori'!D856</f>
        <v>0</v>
      </c>
      <c r="F856" s="107">
        <f>'[1]Tabella E Superiori'!E856</f>
        <v>0</v>
      </c>
      <c r="G856" s="107">
        <f>'[1]Tabella E Superiori'!F856</f>
        <v>0</v>
      </c>
      <c r="H856" s="107">
        <f>'[1]Tabella E Superiori'!G856</f>
        <v>0</v>
      </c>
      <c r="I856" s="107">
        <f>'[1]Tabella E Superiori'!H856</f>
        <v>0</v>
      </c>
      <c r="J856" s="107">
        <f>'[1]Tabella E Superiori'!I856</f>
        <v>0</v>
      </c>
      <c r="K856" s="150">
        <f>'[1]Tabella E Superiori'!J856</f>
        <v>0</v>
      </c>
      <c r="L856" s="107">
        <f>'[1]Tabella E Superiori'!K856</f>
        <v>0</v>
      </c>
      <c r="M856" s="107">
        <f>'[1]Tabella E Superiori'!L856</f>
        <v>0</v>
      </c>
      <c r="N856" s="107">
        <f>'[1]Tabella E Superiori'!M856</f>
        <v>0</v>
      </c>
      <c r="O856" s="107">
        <f>'[1]Tabella E Superiori'!N856</f>
        <v>0</v>
      </c>
      <c r="P856" s="107">
        <f>'[1]Tabella E Superiori'!O856</f>
        <v>0</v>
      </c>
      <c r="Q856" s="107">
        <f>'[1]Tabella E Superiori'!P856</f>
        <v>0</v>
      </c>
      <c r="R856" s="107">
        <f>'[1]Tabella E Superiori'!Q856</f>
        <v>0</v>
      </c>
      <c r="S856" s="107">
        <f>'[1]Tabella E Superiori'!R856</f>
        <v>0</v>
      </c>
      <c r="T856" s="107">
        <f>'[1]Tabella E Superiori'!S856</f>
        <v>0</v>
      </c>
      <c r="U856" s="107">
        <f>'[1]Tabella E Superiori'!T856</f>
        <v>0</v>
      </c>
      <c r="V856" s="107">
        <f>'[1]Tabella E Superiori'!U856</f>
        <v>0</v>
      </c>
      <c r="W856" s="107">
        <f>'[1]Tabella E Superiori'!V856</f>
        <v>0</v>
      </c>
      <c r="X856" s="107">
        <f>'[1]Tabella E Superiori'!W856</f>
        <v>0</v>
      </c>
      <c r="Y856" s="107">
        <f>'[1]Tabella E Superiori'!X856</f>
        <v>0</v>
      </c>
      <c r="Z856" s="107">
        <f>'[1]Tabella E Superiori'!Y856</f>
        <v>0</v>
      </c>
      <c r="AA856" s="107">
        <f>'[1]Tabella E Superiori'!Z856</f>
        <v>0</v>
      </c>
    </row>
    <row r="857" spans="1:27" hidden="1">
      <c r="A857" s="92">
        <f t="shared" si="24"/>
        <v>0</v>
      </c>
      <c r="B857" s="107">
        <f>'[1]Tabella E Superiori'!A857</f>
        <v>0</v>
      </c>
      <c r="C857" s="107">
        <f>'[1]Tabella E Superiori'!B857</f>
        <v>0</v>
      </c>
      <c r="D857" s="107">
        <f>'[1]Tabella E Superiori'!C857</f>
        <v>0</v>
      </c>
      <c r="E857" s="107">
        <f>'[1]Tabella E Superiori'!D857</f>
        <v>0</v>
      </c>
      <c r="F857" s="107">
        <f>'[1]Tabella E Superiori'!E857</f>
        <v>0</v>
      </c>
      <c r="G857" s="107">
        <f>'[1]Tabella E Superiori'!F857</f>
        <v>0</v>
      </c>
      <c r="H857" s="107">
        <f>'[1]Tabella E Superiori'!G857</f>
        <v>0</v>
      </c>
      <c r="I857" s="107">
        <f>'[1]Tabella E Superiori'!H857</f>
        <v>0</v>
      </c>
      <c r="J857" s="107">
        <f>'[1]Tabella E Superiori'!I857</f>
        <v>0</v>
      </c>
      <c r="K857" s="150">
        <f>'[1]Tabella E Superiori'!J857</f>
        <v>0</v>
      </c>
      <c r="L857" s="107">
        <f>'[1]Tabella E Superiori'!K857</f>
        <v>0</v>
      </c>
      <c r="M857" s="107">
        <f>'[1]Tabella E Superiori'!L857</f>
        <v>0</v>
      </c>
      <c r="N857" s="107">
        <f>'[1]Tabella E Superiori'!M857</f>
        <v>0</v>
      </c>
      <c r="O857" s="107">
        <f>'[1]Tabella E Superiori'!N857</f>
        <v>0</v>
      </c>
      <c r="P857" s="107">
        <f>'[1]Tabella E Superiori'!O857</f>
        <v>0</v>
      </c>
      <c r="Q857" s="107">
        <f>'[1]Tabella E Superiori'!P857</f>
        <v>0</v>
      </c>
      <c r="R857" s="107">
        <f>'[1]Tabella E Superiori'!Q857</f>
        <v>0</v>
      </c>
      <c r="S857" s="107">
        <f>'[1]Tabella E Superiori'!R857</f>
        <v>0</v>
      </c>
      <c r="T857" s="107">
        <f>'[1]Tabella E Superiori'!S857</f>
        <v>0</v>
      </c>
      <c r="U857" s="107">
        <f>'[1]Tabella E Superiori'!T857</f>
        <v>0</v>
      </c>
      <c r="V857" s="107">
        <f>'[1]Tabella E Superiori'!U857</f>
        <v>0</v>
      </c>
      <c r="W857" s="107">
        <f>'[1]Tabella E Superiori'!V857</f>
        <v>0</v>
      </c>
      <c r="X857" s="107">
        <f>'[1]Tabella E Superiori'!W857</f>
        <v>0</v>
      </c>
      <c r="Y857" s="107">
        <f>'[1]Tabella E Superiori'!X857</f>
        <v>0</v>
      </c>
      <c r="Z857" s="107">
        <f>'[1]Tabella E Superiori'!Y857</f>
        <v>0</v>
      </c>
      <c r="AA857" s="107">
        <f>'[1]Tabella E Superiori'!Z857</f>
        <v>0</v>
      </c>
    </row>
    <row r="858" spans="1:27" hidden="1">
      <c r="A858" s="92">
        <f t="shared" si="24"/>
        <v>0</v>
      </c>
      <c r="B858" s="107">
        <f>'[1]Tabella E Superiori'!A858</f>
        <v>0</v>
      </c>
      <c r="C858" s="107">
        <f>'[1]Tabella E Superiori'!B858</f>
        <v>0</v>
      </c>
      <c r="D858" s="107">
        <f>'[1]Tabella E Superiori'!C858</f>
        <v>0</v>
      </c>
      <c r="E858" s="107">
        <f>'[1]Tabella E Superiori'!D858</f>
        <v>0</v>
      </c>
      <c r="F858" s="107">
        <f>'[1]Tabella E Superiori'!E858</f>
        <v>0</v>
      </c>
      <c r="G858" s="107">
        <f>'[1]Tabella E Superiori'!F858</f>
        <v>0</v>
      </c>
      <c r="H858" s="107">
        <f>'[1]Tabella E Superiori'!G858</f>
        <v>0</v>
      </c>
      <c r="I858" s="107">
        <f>'[1]Tabella E Superiori'!H858</f>
        <v>0</v>
      </c>
      <c r="J858" s="107">
        <f>'[1]Tabella E Superiori'!I858</f>
        <v>0</v>
      </c>
      <c r="K858" s="150">
        <f>'[1]Tabella E Superiori'!J858</f>
        <v>0</v>
      </c>
      <c r="L858" s="107">
        <f>'[1]Tabella E Superiori'!K858</f>
        <v>0</v>
      </c>
      <c r="M858" s="107">
        <f>'[1]Tabella E Superiori'!L858</f>
        <v>0</v>
      </c>
      <c r="N858" s="107">
        <f>'[1]Tabella E Superiori'!M858</f>
        <v>0</v>
      </c>
      <c r="O858" s="107">
        <f>'[1]Tabella E Superiori'!N858</f>
        <v>0</v>
      </c>
      <c r="P858" s="107">
        <f>'[1]Tabella E Superiori'!O858</f>
        <v>0</v>
      </c>
      <c r="Q858" s="107">
        <f>'[1]Tabella E Superiori'!P858</f>
        <v>0</v>
      </c>
      <c r="R858" s="107">
        <f>'[1]Tabella E Superiori'!Q858</f>
        <v>0</v>
      </c>
      <c r="S858" s="107">
        <f>'[1]Tabella E Superiori'!R858</f>
        <v>0</v>
      </c>
      <c r="T858" s="107">
        <f>'[1]Tabella E Superiori'!S858</f>
        <v>0</v>
      </c>
      <c r="U858" s="107">
        <f>'[1]Tabella E Superiori'!T858</f>
        <v>0</v>
      </c>
      <c r="V858" s="107">
        <f>'[1]Tabella E Superiori'!U858</f>
        <v>0</v>
      </c>
      <c r="W858" s="107">
        <f>'[1]Tabella E Superiori'!V858</f>
        <v>0</v>
      </c>
      <c r="X858" s="107">
        <f>'[1]Tabella E Superiori'!W858</f>
        <v>0</v>
      </c>
      <c r="Y858" s="107">
        <f>'[1]Tabella E Superiori'!X858</f>
        <v>0</v>
      </c>
      <c r="Z858" s="107">
        <f>'[1]Tabella E Superiori'!Y858</f>
        <v>0</v>
      </c>
      <c r="AA858" s="107">
        <f>'[1]Tabella E Superiori'!Z858</f>
        <v>0</v>
      </c>
    </row>
    <row r="859" spans="1:27" hidden="1">
      <c r="A859" s="92">
        <f t="shared" si="24"/>
        <v>0</v>
      </c>
      <c r="B859" s="107">
        <f>'[1]Tabella E Superiori'!A859</f>
        <v>0</v>
      </c>
      <c r="C859" s="107">
        <f>'[1]Tabella E Superiori'!B859</f>
        <v>0</v>
      </c>
      <c r="D859" s="107">
        <f>'[1]Tabella E Superiori'!C859</f>
        <v>0</v>
      </c>
      <c r="E859" s="107">
        <f>'[1]Tabella E Superiori'!D859</f>
        <v>0</v>
      </c>
      <c r="F859" s="107">
        <f>'[1]Tabella E Superiori'!E859</f>
        <v>0</v>
      </c>
      <c r="G859" s="107">
        <f>'[1]Tabella E Superiori'!F859</f>
        <v>0</v>
      </c>
      <c r="H859" s="107">
        <f>'[1]Tabella E Superiori'!G859</f>
        <v>0</v>
      </c>
      <c r="I859" s="107">
        <f>'[1]Tabella E Superiori'!H859</f>
        <v>0</v>
      </c>
      <c r="J859" s="107">
        <f>'[1]Tabella E Superiori'!I859</f>
        <v>0</v>
      </c>
      <c r="K859" s="150">
        <f>'[1]Tabella E Superiori'!J859</f>
        <v>0</v>
      </c>
      <c r="L859" s="107">
        <f>'[1]Tabella E Superiori'!K859</f>
        <v>0</v>
      </c>
      <c r="M859" s="107">
        <f>'[1]Tabella E Superiori'!L859</f>
        <v>0</v>
      </c>
      <c r="N859" s="107">
        <f>'[1]Tabella E Superiori'!M859</f>
        <v>0</v>
      </c>
      <c r="O859" s="107">
        <f>'[1]Tabella E Superiori'!N859</f>
        <v>0</v>
      </c>
      <c r="P859" s="107">
        <f>'[1]Tabella E Superiori'!O859</f>
        <v>0</v>
      </c>
      <c r="Q859" s="107">
        <f>'[1]Tabella E Superiori'!P859</f>
        <v>0</v>
      </c>
      <c r="R859" s="107">
        <f>'[1]Tabella E Superiori'!Q859</f>
        <v>0</v>
      </c>
      <c r="S859" s="107">
        <f>'[1]Tabella E Superiori'!R859</f>
        <v>0</v>
      </c>
      <c r="T859" s="107">
        <f>'[1]Tabella E Superiori'!S859</f>
        <v>0</v>
      </c>
      <c r="U859" s="107">
        <f>'[1]Tabella E Superiori'!T859</f>
        <v>0</v>
      </c>
      <c r="V859" s="107">
        <f>'[1]Tabella E Superiori'!U859</f>
        <v>0</v>
      </c>
      <c r="W859" s="107">
        <f>'[1]Tabella E Superiori'!V859</f>
        <v>0</v>
      </c>
      <c r="X859" s="107">
        <f>'[1]Tabella E Superiori'!W859</f>
        <v>0</v>
      </c>
      <c r="Y859" s="107">
        <f>'[1]Tabella E Superiori'!X859</f>
        <v>0</v>
      </c>
      <c r="Z859" s="107">
        <f>'[1]Tabella E Superiori'!Y859</f>
        <v>0</v>
      </c>
      <c r="AA859" s="107">
        <f>'[1]Tabella E Superiori'!Z859</f>
        <v>0</v>
      </c>
    </row>
    <row r="860" spans="1:27" hidden="1">
      <c r="A860" s="92">
        <f t="shared" si="24"/>
        <v>0</v>
      </c>
      <c r="B860" s="107">
        <f>'[1]Tabella E Superiori'!A860</f>
        <v>0</v>
      </c>
      <c r="C860" s="107">
        <f>'[1]Tabella E Superiori'!B860</f>
        <v>0</v>
      </c>
      <c r="D860" s="107">
        <f>'[1]Tabella E Superiori'!C860</f>
        <v>0</v>
      </c>
      <c r="E860" s="107">
        <f>'[1]Tabella E Superiori'!D860</f>
        <v>0</v>
      </c>
      <c r="F860" s="107">
        <f>'[1]Tabella E Superiori'!E860</f>
        <v>0</v>
      </c>
      <c r="G860" s="107">
        <f>'[1]Tabella E Superiori'!F860</f>
        <v>0</v>
      </c>
      <c r="H860" s="107">
        <f>'[1]Tabella E Superiori'!G860</f>
        <v>0</v>
      </c>
      <c r="I860" s="107">
        <f>'[1]Tabella E Superiori'!H860</f>
        <v>0</v>
      </c>
      <c r="J860" s="107">
        <f>'[1]Tabella E Superiori'!I860</f>
        <v>0</v>
      </c>
      <c r="K860" s="150">
        <f>'[1]Tabella E Superiori'!J860</f>
        <v>0</v>
      </c>
      <c r="L860" s="107">
        <f>'[1]Tabella E Superiori'!K860</f>
        <v>0</v>
      </c>
      <c r="M860" s="107">
        <f>'[1]Tabella E Superiori'!L860</f>
        <v>0</v>
      </c>
      <c r="N860" s="107">
        <f>'[1]Tabella E Superiori'!M860</f>
        <v>0</v>
      </c>
      <c r="O860" s="107">
        <f>'[1]Tabella E Superiori'!N860</f>
        <v>0</v>
      </c>
      <c r="P860" s="107">
        <f>'[1]Tabella E Superiori'!O860</f>
        <v>0</v>
      </c>
      <c r="Q860" s="107">
        <f>'[1]Tabella E Superiori'!P860</f>
        <v>0</v>
      </c>
      <c r="R860" s="107">
        <f>'[1]Tabella E Superiori'!Q860</f>
        <v>0</v>
      </c>
      <c r="S860" s="107">
        <f>'[1]Tabella E Superiori'!R860</f>
        <v>0</v>
      </c>
      <c r="T860" s="107">
        <f>'[1]Tabella E Superiori'!S860</f>
        <v>0</v>
      </c>
      <c r="U860" s="107">
        <f>'[1]Tabella E Superiori'!T860</f>
        <v>0</v>
      </c>
      <c r="V860" s="107">
        <f>'[1]Tabella E Superiori'!U860</f>
        <v>0</v>
      </c>
      <c r="W860" s="107">
        <f>'[1]Tabella E Superiori'!V860</f>
        <v>0</v>
      </c>
      <c r="X860" s="107">
        <f>'[1]Tabella E Superiori'!W860</f>
        <v>0</v>
      </c>
      <c r="Y860" s="107">
        <f>'[1]Tabella E Superiori'!X860</f>
        <v>0</v>
      </c>
      <c r="Z860" s="107">
        <f>'[1]Tabella E Superiori'!Y860</f>
        <v>0</v>
      </c>
      <c r="AA860" s="107">
        <f>'[1]Tabella E Superiori'!Z860</f>
        <v>0</v>
      </c>
    </row>
    <row r="861" spans="1:27" hidden="1">
      <c r="A861" s="92">
        <f t="shared" si="24"/>
        <v>0</v>
      </c>
      <c r="B861" s="107">
        <f>'[1]Tabella E Superiori'!A861</f>
        <v>0</v>
      </c>
      <c r="C861" s="107">
        <f>'[1]Tabella E Superiori'!B861</f>
        <v>0</v>
      </c>
      <c r="D861" s="107">
        <f>'[1]Tabella E Superiori'!C861</f>
        <v>0</v>
      </c>
      <c r="E861" s="107">
        <f>'[1]Tabella E Superiori'!D861</f>
        <v>0</v>
      </c>
      <c r="F861" s="107">
        <f>'[1]Tabella E Superiori'!E861</f>
        <v>0</v>
      </c>
      <c r="G861" s="107">
        <f>'[1]Tabella E Superiori'!F861</f>
        <v>0</v>
      </c>
      <c r="H861" s="107">
        <f>'[1]Tabella E Superiori'!G861</f>
        <v>0</v>
      </c>
      <c r="I861" s="107">
        <f>'[1]Tabella E Superiori'!H861</f>
        <v>0</v>
      </c>
      <c r="J861" s="107">
        <f>'[1]Tabella E Superiori'!I861</f>
        <v>0</v>
      </c>
      <c r="K861" s="150">
        <f>'[1]Tabella E Superiori'!J861</f>
        <v>0</v>
      </c>
      <c r="L861" s="107">
        <f>'[1]Tabella E Superiori'!K861</f>
        <v>0</v>
      </c>
      <c r="M861" s="107">
        <f>'[1]Tabella E Superiori'!L861</f>
        <v>0</v>
      </c>
      <c r="N861" s="107">
        <f>'[1]Tabella E Superiori'!M861</f>
        <v>0</v>
      </c>
      <c r="O861" s="107">
        <f>'[1]Tabella E Superiori'!N861</f>
        <v>0</v>
      </c>
      <c r="P861" s="107">
        <f>'[1]Tabella E Superiori'!O861</f>
        <v>0</v>
      </c>
      <c r="Q861" s="107">
        <f>'[1]Tabella E Superiori'!P861</f>
        <v>0</v>
      </c>
      <c r="R861" s="107">
        <f>'[1]Tabella E Superiori'!Q861</f>
        <v>0</v>
      </c>
      <c r="S861" s="107">
        <f>'[1]Tabella E Superiori'!R861</f>
        <v>0</v>
      </c>
      <c r="T861" s="107">
        <f>'[1]Tabella E Superiori'!S861</f>
        <v>0</v>
      </c>
      <c r="U861" s="107">
        <f>'[1]Tabella E Superiori'!T861</f>
        <v>0</v>
      </c>
      <c r="V861" s="107">
        <f>'[1]Tabella E Superiori'!U861</f>
        <v>0</v>
      </c>
      <c r="W861" s="107">
        <f>'[1]Tabella E Superiori'!V861</f>
        <v>0</v>
      </c>
      <c r="X861" s="107">
        <f>'[1]Tabella E Superiori'!W861</f>
        <v>0</v>
      </c>
      <c r="Y861" s="107">
        <f>'[1]Tabella E Superiori'!X861</f>
        <v>0</v>
      </c>
      <c r="Z861" s="107">
        <f>'[1]Tabella E Superiori'!Y861</f>
        <v>0</v>
      </c>
      <c r="AA861" s="107">
        <f>'[1]Tabella E Superiori'!Z861</f>
        <v>0</v>
      </c>
    </row>
    <row r="862" spans="1:27" hidden="1">
      <c r="A862" s="92">
        <f t="shared" si="24"/>
        <v>0</v>
      </c>
      <c r="B862" s="107">
        <f>'[1]Tabella E Superiori'!A862</f>
        <v>0</v>
      </c>
      <c r="C862" s="107">
        <f>'[1]Tabella E Superiori'!B862</f>
        <v>0</v>
      </c>
      <c r="D862" s="107">
        <f>'[1]Tabella E Superiori'!C862</f>
        <v>0</v>
      </c>
      <c r="E862" s="107">
        <f>'[1]Tabella E Superiori'!D862</f>
        <v>0</v>
      </c>
      <c r="F862" s="107">
        <f>'[1]Tabella E Superiori'!E862</f>
        <v>0</v>
      </c>
      <c r="G862" s="107">
        <f>'[1]Tabella E Superiori'!F862</f>
        <v>0</v>
      </c>
      <c r="H862" s="107">
        <f>'[1]Tabella E Superiori'!G862</f>
        <v>0</v>
      </c>
      <c r="I862" s="107">
        <f>'[1]Tabella E Superiori'!H862</f>
        <v>0</v>
      </c>
      <c r="J862" s="107">
        <f>'[1]Tabella E Superiori'!I862</f>
        <v>0</v>
      </c>
      <c r="K862" s="150">
        <f>'[1]Tabella E Superiori'!J862</f>
        <v>0</v>
      </c>
      <c r="L862" s="107">
        <f>'[1]Tabella E Superiori'!K862</f>
        <v>0</v>
      </c>
      <c r="M862" s="107">
        <f>'[1]Tabella E Superiori'!L862</f>
        <v>0</v>
      </c>
      <c r="N862" s="107">
        <f>'[1]Tabella E Superiori'!M862</f>
        <v>0</v>
      </c>
      <c r="O862" s="107">
        <f>'[1]Tabella E Superiori'!N862</f>
        <v>0</v>
      </c>
      <c r="P862" s="107">
        <f>'[1]Tabella E Superiori'!O862</f>
        <v>0</v>
      </c>
      <c r="Q862" s="107">
        <f>'[1]Tabella E Superiori'!P862</f>
        <v>0</v>
      </c>
      <c r="R862" s="107">
        <f>'[1]Tabella E Superiori'!Q862</f>
        <v>0</v>
      </c>
      <c r="S862" s="107">
        <f>'[1]Tabella E Superiori'!R862</f>
        <v>0</v>
      </c>
      <c r="T862" s="107">
        <f>'[1]Tabella E Superiori'!S862</f>
        <v>0</v>
      </c>
      <c r="U862" s="107">
        <f>'[1]Tabella E Superiori'!T862</f>
        <v>0</v>
      </c>
      <c r="V862" s="107">
        <f>'[1]Tabella E Superiori'!U862</f>
        <v>0</v>
      </c>
      <c r="W862" s="107">
        <f>'[1]Tabella E Superiori'!V862</f>
        <v>0</v>
      </c>
      <c r="X862" s="107">
        <f>'[1]Tabella E Superiori'!W862</f>
        <v>0</v>
      </c>
      <c r="Y862" s="107">
        <f>'[1]Tabella E Superiori'!X862</f>
        <v>0</v>
      </c>
      <c r="Z862" s="107">
        <f>'[1]Tabella E Superiori'!Y862</f>
        <v>0</v>
      </c>
      <c r="AA862" s="107">
        <f>'[1]Tabella E Superiori'!Z862</f>
        <v>0</v>
      </c>
    </row>
    <row r="863" spans="1:27" hidden="1">
      <c r="A863" s="92">
        <f t="shared" si="24"/>
        <v>0</v>
      </c>
      <c r="B863" s="107">
        <f>'[1]Tabella E Superiori'!A863</f>
        <v>0</v>
      </c>
      <c r="C863" s="107">
        <f>'[1]Tabella E Superiori'!B863</f>
        <v>0</v>
      </c>
      <c r="D863" s="107">
        <f>'[1]Tabella E Superiori'!C863</f>
        <v>0</v>
      </c>
      <c r="E863" s="107">
        <f>'[1]Tabella E Superiori'!D863</f>
        <v>0</v>
      </c>
      <c r="F863" s="107">
        <f>'[1]Tabella E Superiori'!E863</f>
        <v>0</v>
      </c>
      <c r="G863" s="107">
        <f>'[1]Tabella E Superiori'!F863</f>
        <v>0</v>
      </c>
      <c r="H863" s="107">
        <f>'[1]Tabella E Superiori'!G863</f>
        <v>0</v>
      </c>
      <c r="I863" s="107">
        <f>'[1]Tabella E Superiori'!H863</f>
        <v>0</v>
      </c>
      <c r="J863" s="107">
        <f>'[1]Tabella E Superiori'!I863</f>
        <v>0</v>
      </c>
      <c r="K863" s="150">
        <f>'[1]Tabella E Superiori'!J863</f>
        <v>0</v>
      </c>
      <c r="L863" s="107">
        <f>'[1]Tabella E Superiori'!K863</f>
        <v>0</v>
      </c>
      <c r="M863" s="107">
        <f>'[1]Tabella E Superiori'!L863</f>
        <v>0</v>
      </c>
      <c r="N863" s="107">
        <f>'[1]Tabella E Superiori'!M863</f>
        <v>0</v>
      </c>
      <c r="O863" s="107">
        <f>'[1]Tabella E Superiori'!N863</f>
        <v>0</v>
      </c>
      <c r="P863" s="107">
        <f>'[1]Tabella E Superiori'!O863</f>
        <v>0</v>
      </c>
      <c r="Q863" s="107">
        <f>'[1]Tabella E Superiori'!P863</f>
        <v>0</v>
      </c>
      <c r="R863" s="107">
        <f>'[1]Tabella E Superiori'!Q863</f>
        <v>0</v>
      </c>
      <c r="S863" s="107">
        <f>'[1]Tabella E Superiori'!R863</f>
        <v>0</v>
      </c>
      <c r="T863" s="107">
        <f>'[1]Tabella E Superiori'!S863</f>
        <v>0</v>
      </c>
      <c r="U863" s="107">
        <f>'[1]Tabella E Superiori'!T863</f>
        <v>0</v>
      </c>
      <c r="V863" s="107">
        <f>'[1]Tabella E Superiori'!U863</f>
        <v>0</v>
      </c>
      <c r="W863" s="107">
        <f>'[1]Tabella E Superiori'!V863</f>
        <v>0</v>
      </c>
      <c r="X863" s="107">
        <f>'[1]Tabella E Superiori'!W863</f>
        <v>0</v>
      </c>
      <c r="Y863" s="107">
        <f>'[1]Tabella E Superiori'!X863</f>
        <v>0</v>
      </c>
      <c r="Z863" s="107">
        <f>'[1]Tabella E Superiori'!Y863</f>
        <v>0</v>
      </c>
      <c r="AA863" s="107">
        <f>'[1]Tabella E Superiori'!Z863</f>
        <v>0</v>
      </c>
    </row>
    <row r="864" spans="1:27" hidden="1">
      <c r="A864" s="92">
        <f t="shared" si="24"/>
        <v>0</v>
      </c>
      <c r="B864" s="107">
        <f>'[1]Tabella E Superiori'!A864</f>
        <v>0</v>
      </c>
      <c r="C864" s="107">
        <f>'[1]Tabella E Superiori'!B864</f>
        <v>0</v>
      </c>
      <c r="D864" s="107">
        <f>'[1]Tabella E Superiori'!C864</f>
        <v>0</v>
      </c>
      <c r="E864" s="107">
        <f>'[1]Tabella E Superiori'!D864</f>
        <v>0</v>
      </c>
      <c r="F864" s="107">
        <f>'[1]Tabella E Superiori'!E864</f>
        <v>0</v>
      </c>
      <c r="G864" s="107">
        <f>'[1]Tabella E Superiori'!F864</f>
        <v>0</v>
      </c>
      <c r="H864" s="107">
        <f>'[1]Tabella E Superiori'!G864</f>
        <v>0</v>
      </c>
      <c r="I864" s="107">
        <f>'[1]Tabella E Superiori'!H864</f>
        <v>0</v>
      </c>
      <c r="J864" s="107">
        <f>'[1]Tabella E Superiori'!I864</f>
        <v>0</v>
      </c>
      <c r="K864" s="150">
        <f>'[1]Tabella E Superiori'!J864</f>
        <v>0</v>
      </c>
      <c r="L864" s="107">
        <f>'[1]Tabella E Superiori'!K864</f>
        <v>0</v>
      </c>
      <c r="M864" s="107">
        <f>'[1]Tabella E Superiori'!L864</f>
        <v>0</v>
      </c>
      <c r="N864" s="107">
        <f>'[1]Tabella E Superiori'!M864</f>
        <v>0</v>
      </c>
      <c r="O864" s="107">
        <f>'[1]Tabella E Superiori'!N864</f>
        <v>0</v>
      </c>
      <c r="P864" s="107">
        <f>'[1]Tabella E Superiori'!O864</f>
        <v>0</v>
      </c>
      <c r="Q864" s="107">
        <f>'[1]Tabella E Superiori'!P864</f>
        <v>0</v>
      </c>
      <c r="R864" s="107">
        <f>'[1]Tabella E Superiori'!Q864</f>
        <v>0</v>
      </c>
      <c r="S864" s="107">
        <f>'[1]Tabella E Superiori'!R864</f>
        <v>0</v>
      </c>
      <c r="T864" s="107">
        <f>'[1]Tabella E Superiori'!S864</f>
        <v>0</v>
      </c>
      <c r="U864" s="107">
        <f>'[1]Tabella E Superiori'!T864</f>
        <v>0</v>
      </c>
      <c r="V864" s="107">
        <f>'[1]Tabella E Superiori'!U864</f>
        <v>0</v>
      </c>
      <c r="W864" s="107">
        <f>'[1]Tabella E Superiori'!V864</f>
        <v>0</v>
      </c>
      <c r="X864" s="107">
        <f>'[1]Tabella E Superiori'!W864</f>
        <v>0</v>
      </c>
      <c r="Y864" s="107">
        <f>'[1]Tabella E Superiori'!X864</f>
        <v>0</v>
      </c>
      <c r="Z864" s="107">
        <f>'[1]Tabella E Superiori'!Y864</f>
        <v>0</v>
      </c>
      <c r="AA864" s="107">
        <f>'[1]Tabella E Superiori'!Z864</f>
        <v>0</v>
      </c>
    </row>
    <row r="865" spans="1:27" hidden="1">
      <c r="A865" s="92">
        <f t="shared" si="24"/>
        <v>0</v>
      </c>
      <c r="B865" s="107">
        <f>'[1]Tabella E Superiori'!A865</f>
        <v>0</v>
      </c>
      <c r="C865" s="107">
        <f>'[1]Tabella E Superiori'!B865</f>
        <v>0</v>
      </c>
      <c r="D865" s="107">
        <f>'[1]Tabella E Superiori'!C865</f>
        <v>0</v>
      </c>
      <c r="E865" s="107">
        <f>'[1]Tabella E Superiori'!D865</f>
        <v>0</v>
      </c>
      <c r="F865" s="107">
        <f>'[1]Tabella E Superiori'!E865</f>
        <v>0</v>
      </c>
      <c r="G865" s="107">
        <f>'[1]Tabella E Superiori'!F865</f>
        <v>0</v>
      </c>
      <c r="H865" s="107">
        <f>'[1]Tabella E Superiori'!G865</f>
        <v>0</v>
      </c>
      <c r="I865" s="107">
        <f>'[1]Tabella E Superiori'!H865</f>
        <v>0</v>
      </c>
      <c r="J865" s="107">
        <f>'[1]Tabella E Superiori'!I865</f>
        <v>0</v>
      </c>
      <c r="K865" s="150">
        <f>'[1]Tabella E Superiori'!J865</f>
        <v>0</v>
      </c>
      <c r="L865" s="107">
        <f>'[1]Tabella E Superiori'!K865</f>
        <v>0</v>
      </c>
      <c r="M865" s="107">
        <f>'[1]Tabella E Superiori'!L865</f>
        <v>0</v>
      </c>
      <c r="N865" s="107">
        <f>'[1]Tabella E Superiori'!M865</f>
        <v>0</v>
      </c>
      <c r="O865" s="107">
        <f>'[1]Tabella E Superiori'!N865</f>
        <v>0</v>
      </c>
      <c r="P865" s="107">
        <f>'[1]Tabella E Superiori'!O865</f>
        <v>0</v>
      </c>
      <c r="Q865" s="107">
        <f>'[1]Tabella E Superiori'!P865</f>
        <v>0</v>
      </c>
      <c r="R865" s="107">
        <f>'[1]Tabella E Superiori'!Q865</f>
        <v>0</v>
      </c>
      <c r="S865" s="107">
        <f>'[1]Tabella E Superiori'!R865</f>
        <v>0</v>
      </c>
      <c r="T865" s="107">
        <f>'[1]Tabella E Superiori'!S865</f>
        <v>0</v>
      </c>
      <c r="U865" s="107">
        <f>'[1]Tabella E Superiori'!T865</f>
        <v>0</v>
      </c>
      <c r="V865" s="107">
        <f>'[1]Tabella E Superiori'!U865</f>
        <v>0</v>
      </c>
      <c r="W865" s="107">
        <f>'[1]Tabella E Superiori'!V865</f>
        <v>0</v>
      </c>
      <c r="X865" s="107">
        <f>'[1]Tabella E Superiori'!W865</f>
        <v>0</v>
      </c>
      <c r="Y865" s="107">
        <f>'[1]Tabella E Superiori'!X865</f>
        <v>0</v>
      </c>
      <c r="Z865" s="107">
        <f>'[1]Tabella E Superiori'!Y865</f>
        <v>0</v>
      </c>
      <c r="AA865" s="107">
        <f>'[1]Tabella E Superiori'!Z865</f>
        <v>0</v>
      </c>
    </row>
    <row r="866" spans="1:27" hidden="1">
      <c r="A866" s="92">
        <f t="shared" si="24"/>
        <v>0</v>
      </c>
      <c r="B866" s="107">
        <f>'[1]Tabella E Superiori'!A866</f>
        <v>0</v>
      </c>
      <c r="C866" s="107">
        <f>'[1]Tabella E Superiori'!B866</f>
        <v>0</v>
      </c>
      <c r="D866" s="107">
        <f>'[1]Tabella E Superiori'!C866</f>
        <v>0</v>
      </c>
      <c r="E866" s="107">
        <f>'[1]Tabella E Superiori'!D866</f>
        <v>0</v>
      </c>
      <c r="F866" s="107">
        <f>'[1]Tabella E Superiori'!E866</f>
        <v>0</v>
      </c>
      <c r="G866" s="107">
        <f>'[1]Tabella E Superiori'!F866</f>
        <v>0</v>
      </c>
      <c r="H866" s="107">
        <f>'[1]Tabella E Superiori'!G866</f>
        <v>0</v>
      </c>
      <c r="I866" s="107">
        <f>'[1]Tabella E Superiori'!H866</f>
        <v>0</v>
      </c>
      <c r="J866" s="107">
        <f>'[1]Tabella E Superiori'!I866</f>
        <v>0</v>
      </c>
      <c r="K866" s="150">
        <f>'[1]Tabella E Superiori'!J866</f>
        <v>0</v>
      </c>
      <c r="L866" s="107">
        <f>'[1]Tabella E Superiori'!K866</f>
        <v>0</v>
      </c>
      <c r="M866" s="107">
        <f>'[1]Tabella E Superiori'!L866</f>
        <v>0</v>
      </c>
      <c r="N866" s="107">
        <f>'[1]Tabella E Superiori'!M866</f>
        <v>0</v>
      </c>
      <c r="O866" s="107">
        <f>'[1]Tabella E Superiori'!N866</f>
        <v>0</v>
      </c>
      <c r="P866" s="107">
        <f>'[1]Tabella E Superiori'!O866</f>
        <v>0</v>
      </c>
      <c r="Q866" s="107">
        <f>'[1]Tabella E Superiori'!P866</f>
        <v>0</v>
      </c>
      <c r="R866" s="107">
        <f>'[1]Tabella E Superiori'!Q866</f>
        <v>0</v>
      </c>
      <c r="S866" s="107">
        <f>'[1]Tabella E Superiori'!R866</f>
        <v>0</v>
      </c>
      <c r="T866" s="107">
        <f>'[1]Tabella E Superiori'!S866</f>
        <v>0</v>
      </c>
      <c r="U866" s="107">
        <f>'[1]Tabella E Superiori'!T866</f>
        <v>0</v>
      </c>
      <c r="V866" s="107">
        <f>'[1]Tabella E Superiori'!U866</f>
        <v>0</v>
      </c>
      <c r="W866" s="107">
        <f>'[1]Tabella E Superiori'!V866</f>
        <v>0</v>
      </c>
      <c r="X866" s="107">
        <f>'[1]Tabella E Superiori'!W866</f>
        <v>0</v>
      </c>
      <c r="Y866" s="107">
        <f>'[1]Tabella E Superiori'!X866</f>
        <v>0</v>
      </c>
      <c r="Z866" s="107">
        <f>'[1]Tabella E Superiori'!Y866</f>
        <v>0</v>
      </c>
      <c r="AA866" s="107">
        <f>'[1]Tabella E Superiori'!Z866</f>
        <v>0</v>
      </c>
    </row>
    <row r="867" spans="1:27" hidden="1">
      <c r="A867" s="92">
        <f t="shared" si="24"/>
        <v>0</v>
      </c>
      <c r="B867" s="107">
        <f>'[1]Tabella E Superiori'!A867</f>
        <v>0</v>
      </c>
      <c r="C867" s="107">
        <f>'[1]Tabella E Superiori'!B867</f>
        <v>0</v>
      </c>
      <c r="D867" s="107">
        <f>'[1]Tabella E Superiori'!C867</f>
        <v>0</v>
      </c>
      <c r="E867" s="107">
        <f>'[1]Tabella E Superiori'!D867</f>
        <v>0</v>
      </c>
      <c r="F867" s="107">
        <f>'[1]Tabella E Superiori'!E867</f>
        <v>0</v>
      </c>
      <c r="G867" s="107">
        <f>'[1]Tabella E Superiori'!F867</f>
        <v>0</v>
      </c>
      <c r="H867" s="107">
        <f>'[1]Tabella E Superiori'!G867</f>
        <v>0</v>
      </c>
      <c r="I867" s="107">
        <f>'[1]Tabella E Superiori'!H867</f>
        <v>0</v>
      </c>
      <c r="J867" s="107">
        <f>'[1]Tabella E Superiori'!I867</f>
        <v>0</v>
      </c>
      <c r="K867" s="150">
        <f>'[1]Tabella E Superiori'!J867</f>
        <v>0</v>
      </c>
      <c r="L867" s="107">
        <f>'[1]Tabella E Superiori'!K867</f>
        <v>0</v>
      </c>
      <c r="M867" s="107">
        <f>'[1]Tabella E Superiori'!L867</f>
        <v>0</v>
      </c>
      <c r="N867" s="107">
        <f>'[1]Tabella E Superiori'!M867</f>
        <v>0</v>
      </c>
      <c r="O867" s="107">
        <f>'[1]Tabella E Superiori'!N867</f>
        <v>0</v>
      </c>
      <c r="P867" s="107">
        <f>'[1]Tabella E Superiori'!O867</f>
        <v>0</v>
      </c>
      <c r="Q867" s="107">
        <f>'[1]Tabella E Superiori'!P867</f>
        <v>0</v>
      </c>
      <c r="R867" s="107">
        <f>'[1]Tabella E Superiori'!Q867</f>
        <v>0</v>
      </c>
      <c r="S867" s="107">
        <f>'[1]Tabella E Superiori'!R867</f>
        <v>0</v>
      </c>
      <c r="T867" s="107">
        <f>'[1]Tabella E Superiori'!S867</f>
        <v>0</v>
      </c>
      <c r="U867" s="107">
        <f>'[1]Tabella E Superiori'!T867</f>
        <v>0</v>
      </c>
      <c r="V867" s="107">
        <f>'[1]Tabella E Superiori'!U867</f>
        <v>0</v>
      </c>
      <c r="W867" s="107">
        <f>'[1]Tabella E Superiori'!V867</f>
        <v>0</v>
      </c>
      <c r="X867" s="107">
        <f>'[1]Tabella E Superiori'!W867</f>
        <v>0</v>
      </c>
      <c r="Y867" s="107">
        <f>'[1]Tabella E Superiori'!X867</f>
        <v>0</v>
      </c>
      <c r="Z867" s="107">
        <f>'[1]Tabella E Superiori'!Y867</f>
        <v>0</v>
      </c>
      <c r="AA867" s="107">
        <f>'[1]Tabella E Superiori'!Z867</f>
        <v>0</v>
      </c>
    </row>
    <row r="868" spans="1:27" hidden="1">
      <c r="A868" s="92">
        <f t="shared" si="24"/>
        <v>0</v>
      </c>
      <c r="B868" s="107">
        <f>'[1]Tabella E Superiori'!A868</f>
        <v>0</v>
      </c>
      <c r="C868" s="107">
        <f>'[1]Tabella E Superiori'!B868</f>
        <v>0</v>
      </c>
      <c r="D868" s="107">
        <f>'[1]Tabella E Superiori'!C868</f>
        <v>0</v>
      </c>
      <c r="E868" s="107">
        <f>'[1]Tabella E Superiori'!D868</f>
        <v>0</v>
      </c>
      <c r="F868" s="107">
        <f>'[1]Tabella E Superiori'!E868</f>
        <v>0</v>
      </c>
      <c r="G868" s="107">
        <f>'[1]Tabella E Superiori'!F868</f>
        <v>0</v>
      </c>
      <c r="H868" s="107">
        <f>'[1]Tabella E Superiori'!G868</f>
        <v>0</v>
      </c>
      <c r="I868" s="107">
        <f>'[1]Tabella E Superiori'!H868</f>
        <v>0</v>
      </c>
      <c r="J868" s="107">
        <f>'[1]Tabella E Superiori'!I868</f>
        <v>0</v>
      </c>
      <c r="K868" s="150">
        <f>'[1]Tabella E Superiori'!J868</f>
        <v>0</v>
      </c>
      <c r="L868" s="107">
        <f>'[1]Tabella E Superiori'!K868</f>
        <v>0</v>
      </c>
      <c r="M868" s="107">
        <f>'[1]Tabella E Superiori'!L868</f>
        <v>0</v>
      </c>
      <c r="N868" s="107">
        <f>'[1]Tabella E Superiori'!M868</f>
        <v>0</v>
      </c>
      <c r="O868" s="107">
        <f>'[1]Tabella E Superiori'!N868</f>
        <v>0</v>
      </c>
      <c r="P868" s="107">
        <f>'[1]Tabella E Superiori'!O868</f>
        <v>0</v>
      </c>
      <c r="Q868" s="107">
        <f>'[1]Tabella E Superiori'!P868</f>
        <v>0</v>
      </c>
      <c r="R868" s="107">
        <f>'[1]Tabella E Superiori'!Q868</f>
        <v>0</v>
      </c>
      <c r="S868" s="107">
        <f>'[1]Tabella E Superiori'!R868</f>
        <v>0</v>
      </c>
      <c r="T868" s="107">
        <f>'[1]Tabella E Superiori'!S868</f>
        <v>0</v>
      </c>
      <c r="U868" s="107">
        <f>'[1]Tabella E Superiori'!T868</f>
        <v>0</v>
      </c>
      <c r="V868" s="107">
        <f>'[1]Tabella E Superiori'!U868</f>
        <v>0</v>
      </c>
      <c r="W868" s="107">
        <f>'[1]Tabella E Superiori'!V868</f>
        <v>0</v>
      </c>
      <c r="X868" s="107">
        <f>'[1]Tabella E Superiori'!W868</f>
        <v>0</v>
      </c>
      <c r="Y868" s="107">
        <f>'[1]Tabella E Superiori'!X868</f>
        <v>0</v>
      </c>
      <c r="Z868" s="107">
        <f>'[1]Tabella E Superiori'!Y868</f>
        <v>0</v>
      </c>
      <c r="AA868" s="107">
        <f>'[1]Tabella E Superiori'!Z868</f>
        <v>0</v>
      </c>
    </row>
    <row r="869" spans="1:27" hidden="1">
      <c r="A869" s="92">
        <f t="shared" si="24"/>
        <v>0</v>
      </c>
      <c r="B869" s="107">
        <f>'[1]Tabella E Superiori'!A869</f>
        <v>0</v>
      </c>
      <c r="C869" s="107">
        <f>'[1]Tabella E Superiori'!B869</f>
        <v>0</v>
      </c>
      <c r="D869" s="107">
        <f>'[1]Tabella E Superiori'!C869</f>
        <v>0</v>
      </c>
      <c r="E869" s="107">
        <f>'[1]Tabella E Superiori'!D869</f>
        <v>0</v>
      </c>
      <c r="F869" s="107">
        <f>'[1]Tabella E Superiori'!E869</f>
        <v>0</v>
      </c>
      <c r="G869" s="107">
        <f>'[1]Tabella E Superiori'!F869</f>
        <v>0</v>
      </c>
      <c r="H869" s="107">
        <f>'[1]Tabella E Superiori'!G869</f>
        <v>0</v>
      </c>
      <c r="I869" s="107">
        <f>'[1]Tabella E Superiori'!H869</f>
        <v>0</v>
      </c>
      <c r="J869" s="107">
        <f>'[1]Tabella E Superiori'!I869</f>
        <v>0</v>
      </c>
      <c r="K869" s="150">
        <f>'[1]Tabella E Superiori'!J869</f>
        <v>0</v>
      </c>
      <c r="L869" s="107">
        <f>'[1]Tabella E Superiori'!K869</f>
        <v>0</v>
      </c>
      <c r="M869" s="107">
        <f>'[1]Tabella E Superiori'!L869</f>
        <v>0</v>
      </c>
      <c r="N869" s="107">
        <f>'[1]Tabella E Superiori'!M869</f>
        <v>0</v>
      </c>
      <c r="O869" s="107">
        <f>'[1]Tabella E Superiori'!N869</f>
        <v>0</v>
      </c>
      <c r="P869" s="107">
        <f>'[1]Tabella E Superiori'!O869</f>
        <v>0</v>
      </c>
      <c r="Q869" s="107">
        <f>'[1]Tabella E Superiori'!P869</f>
        <v>0</v>
      </c>
      <c r="R869" s="107">
        <f>'[1]Tabella E Superiori'!Q869</f>
        <v>0</v>
      </c>
      <c r="S869" s="107">
        <f>'[1]Tabella E Superiori'!R869</f>
        <v>0</v>
      </c>
      <c r="T869" s="107">
        <f>'[1]Tabella E Superiori'!S869</f>
        <v>0</v>
      </c>
      <c r="U869" s="107">
        <f>'[1]Tabella E Superiori'!T869</f>
        <v>0</v>
      </c>
      <c r="V869" s="107">
        <f>'[1]Tabella E Superiori'!U869</f>
        <v>0</v>
      </c>
      <c r="W869" s="107">
        <f>'[1]Tabella E Superiori'!V869</f>
        <v>0</v>
      </c>
      <c r="X869" s="107">
        <f>'[1]Tabella E Superiori'!W869</f>
        <v>0</v>
      </c>
      <c r="Y869" s="107">
        <f>'[1]Tabella E Superiori'!X869</f>
        <v>0</v>
      </c>
      <c r="Z869" s="107">
        <f>'[1]Tabella E Superiori'!Y869</f>
        <v>0</v>
      </c>
      <c r="AA869" s="107">
        <f>'[1]Tabella E Superiori'!Z869</f>
        <v>0</v>
      </c>
    </row>
    <row r="870" spans="1:27" hidden="1">
      <c r="A870" s="92">
        <f t="shared" si="24"/>
        <v>0</v>
      </c>
      <c r="B870" s="107">
        <f>'[1]Tabella E Superiori'!A870</f>
        <v>0</v>
      </c>
      <c r="C870" s="107">
        <f>'[1]Tabella E Superiori'!B870</f>
        <v>0</v>
      </c>
      <c r="D870" s="107">
        <f>'[1]Tabella E Superiori'!C870</f>
        <v>0</v>
      </c>
      <c r="E870" s="107">
        <f>'[1]Tabella E Superiori'!D870</f>
        <v>0</v>
      </c>
      <c r="F870" s="107">
        <f>'[1]Tabella E Superiori'!E870</f>
        <v>0</v>
      </c>
      <c r="G870" s="107">
        <f>'[1]Tabella E Superiori'!F870</f>
        <v>0</v>
      </c>
      <c r="H870" s="107">
        <f>'[1]Tabella E Superiori'!G870</f>
        <v>0</v>
      </c>
      <c r="I870" s="107">
        <f>'[1]Tabella E Superiori'!H870</f>
        <v>0</v>
      </c>
      <c r="J870" s="107">
        <f>'[1]Tabella E Superiori'!I870</f>
        <v>0</v>
      </c>
      <c r="K870" s="150">
        <f>'[1]Tabella E Superiori'!J870</f>
        <v>0</v>
      </c>
      <c r="L870" s="107">
        <f>'[1]Tabella E Superiori'!K870</f>
        <v>0</v>
      </c>
      <c r="M870" s="107">
        <f>'[1]Tabella E Superiori'!L870</f>
        <v>0</v>
      </c>
      <c r="N870" s="107">
        <f>'[1]Tabella E Superiori'!M870</f>
        <v>0</v>
      </c>
      <c r="O870" s="107">
        <f>'[1]Tabella E Superiori'!N870</f>
        <v>0</v>
      </c>
      <c r="P870" s="107">
        <f>'[1]Tabella E Superiori'!O870</f>
        <v>0</v>
      </c>
      <c r="Q870" s="107">
        <f>'[1]Tabella E Superiori'!P870</f>
        <v>0</v>
      </c>
      <c r="R870" s="107">
        <f>'[1]Tabella E Superiori'!Q870</f>
        <v>0</v>
      </c>
      <c r="S870" s="107">
        <f>'[1]Tabella E Superiori'!R870</f>
        <v>0</v>
      </c>
      <c r="T870" s="107">
        <f>'[1]Tabella E Superiori'!S870</f>
        <v>0</v>
      </c>
      <c r="U870" s="107">
        <f>'[1]Tabella E Superiori'!T870</f>
        <v>0</v>
      </c>
      <c r="V870" s="107">
        <f>'[1]Tabella E Superiori'!U870</f>
        <v>0</v>
      </c>
      <c r="W870" s="107">
        <f>'[1]Tabella E Superiori'!V870</f>
        <v>0</v>
      </c>
      <c r="X870" s="107">
        <f>'[1]Tabella E Superiori'!W870</f>
        <v>0</v>
      </c>
      <c r="Y870" s="107">
        <f>'[1]Tabella E Superiori'!X870</f>
        <v>0</v>
      </c>
      <c r="Z870" s="107">
        <f>'[1]Tabella E Superiori'!Y870</f>
        <v>0</v>
      </c>
      <c r="AA870" s="107">
        <f>'[1]Tabella E Superiori'!Z870</f>
        <v>0</v>
      </c>
    </row>
    <row r="871" spans="1:27" hidden="1">
      <c r="A871" s="92">
        <f t="shared" si="24"/>
        <v>0</v>
      </c>
      <c r="B871" s="107">
        <f>'[1]Tabella E Superiori'!A871</f>
        <v>0</v>
      </c>
      <c r="C871" s="107">
        <f>'[1]Tabella E Superiori'!B871</f>
        <v>0</v>
      </c>
      <c r="D871" s="107">
        <f>'[1]Tabella E Superiori'!C871</f>
        <v>0</v>
      </c>
      <c r="E871" s="107">
        <f>'[1]Tabella E Superiori'!D871</f>
        <v>0</v>
      </c>
      <c r="F871" s="107">
        <f>'[1]Tabella E Superiori'!E871</f>
        <v>0</v>
      </c>
      <c r="G871" s="107">
        <f>'[1]Tabella E Superiori'!F871</f>
        <v>0</v>
      </c>
      <c r="H871" s="107">
        <f>'[1]Tabella E Superiori'!G871</f>
        <v>0</v>
      </c>
      <c r="I871" s="107">
        <f>'[1]Tabella E Superiori'!H871</f>
        <v>0</v>
      </c>
      <c r="J871" s="107">
        <f>'[1]Tabella E Superiori'!I871</f>
        <v>0</v>
      </c>
      <c r="K871" s="150">
        <f>'[1]Tabella E Superiori'!J871</f>
        <v>0</v>
      </c>
      <c r="L871" s="107">
        <f>'[1]Tabella E Superiori'!K871</f>
        <v>0</v>
      </c>
      <c r="M871" s="107">
        <f>'[1]Tabella E Superiori'!L871</f>
        <v>0</v>
      </c>
      <c r="N871" s="107">
        <f>'[1]Tabella E Superiori'!M871</f>
        <v>0</v>
      </c>
      <c r="O871" s="107">
        <f>'[1]Tabella E Superiori'!N871</f>
        <v>0</v>
      </c>
      <c r="P871" s="107">
        <f>'[1]Tabella E Superiori'!O871</f>
        <v>0</v>
      </c>
      <c r="Q871" s="107">
        <f>'[1]Tabella E Superiori'!P871</f>
        <v>0</v>
      </c>
      <c r="R871" s="107">
        <f>'[1]Tabella E Superiori'!Q871</f>
        <v>0</v>
      </c>
      <c r="S871" s="107">
        <f>'[1]Tabella E Superiori'!R871</f>
        <v>0</v>
      </c>
      <c r="T871" s="107">
        <f>'[1]Tabella E Superiori'!S871</f>
        <v>0</v>
      </c>
      <c r="U871" s="107">
        <f>'[1]Tabella E Superiori'!T871</f>
        <v>0</v>
      </c>
      <c r="V871" s="107">
        <f>'[1]Tabella E Superiori'!U871</f>
        <v>0</v>
      </c>
      <c r="W871" s="107">
        <f>'[1]Tabella E Superiori'!V871</f>
        <v>0</v>
      </c>
      <c r="X871" s="107">
        <f>'[1]Tabella E Superiori'!W871</f>
        <v>0</v>
      </c>
      <c r="Y871" s="107">
        <f>'[1]Tabella E Superiori'!X871</f>
        <v>0</v>
      </c>
      <c r="Z871" s="107">
        <f>'[1]Tabella E Superiori'!Y871</f>
        <v>0</v>
      </c>
      <c r="AA871" s="107">
        <f>'[1]Tabella E Superiori'!Z871</f>
        <v>0</v>
      </c>
    </row>
    <row r="872" spans="1:27" hidden="1">
      <c r="A872" s="92">
        <f t="shared" si="24"/>
        <v>0</v>
      </c>
      <c r="B872" s="107">
        <f>'[1]Tabella E Superiori'!A872</f>
        <v>0</v>
      </c>
      <c r="C872" s="107">
        <f>'[1]Tabella E Superiori'!B872</f>
        <v>0</v>
      </c>
      <c r="D872" s="107">
        <f>'[1]Tabella E Superiori'!C872</f>
        <v>0</v>
      </c>
      <c r="E872" s="107">
        <f>'[1]Tabella E Superiori'!D872</f>
        <v>0</v>
      </c>
      <c r="F872" s="107">
        <f>'[1]Tabella E Superiori'!E872</f>
        <v>0</v>
      </c>
      <c r="G872" s="107">
        <f>'[1]Tabella E Superiori'!F872</f>
        <v>0</v>
      </c>
      <c r="H872" s="107">
        <f>'[1]Tabella E Superiori'!G872</f>
        <v>0</v>
      </c>
      <c r="I872" s="107">
        <f>'[1]Tabella E Superiori'!H872</f>
        <v>0</v>
      </c>
      <c r="J872" s="107">
        <f>'[1]Tabella E Superiori'!I872</f>
        <v>0</v>
      </c>
      <c r="K872" s="150">
        <f>'[1]Tabella E Superiori'!J872</f>
        <v>0</v>
      </c>
      <c r="L872" s="107">
        <f>'[1]Tabella E Superiori'!K872</f>
        <v>0</v>
      </c>
      <c r="M872" s="107">
        <f>'[1]Tabella E Superiori'!L872</f>
        <v>0</v>
      </c>
      <c r="N872" s="107">
        <f>'[1]Tabella E Superiori'!M872</f>
        <v>0</v>
      </c>
      <c r="O872" s="107">
        <f>'[1]Tabella E Superiori'!N872</f>
        <v>0</v>
      </c>
      <c r="P872" s="107">
        <f>'[1]Tabella E Superiori'!O872</f>
        <v>0</v>
      </c>
      <c r="Q872" s="107">
        <f>'[1]Tabella E Superiori'!P872</f>
        <v>0</v>
      </c>
      <c r="R872" s="107">
        <f>'[1]Tabella E Superiori'!Q872</f>
        <v>0</v>
      </c>
      <c r="S872" s="107">
        <f>'[1]Tabella E Superiori'!R872</f>
        <v>0</v>
      </c>
      <c r="T872" s="107">
        <f>'[1]Tabella E Superiori'!S872</f>
        <v>0</v>
      </c>
      <c r="U872" s="107">
        <f>'[1]Tabella E Superiori'!T872</f>
        <v>0</v>
      </c>
      <c r="V872" s="107">
        <f>'[1]Tabella E Superiori'!U872</f>
        <v>0</v>
      </c>
      <c r="W872" s="107">
        <f>'[1]Tabella E Superiori'!V872</f>
        <v>0</v>
      </c>
      <c r="X872" s="107">
        <f>'[1]Tabella E Superiori'!W872</f>
        <v>0</v>
      </c>
      <c r="Y872" s="107">
        <f>'[1]Tabella E Superiori'!X872</f>
        <v>0</v>
      </c>
      <c r="Z872" s="107">
        <f>'[1]Tabella E Superiori'!Y872</f>
        <v>0</v>
      </c>
      <c r="AA872" s="107">
        <f>'[1]Tabella E Superiori'!Z872</f>
        <v>0</v>
      </c>
    </row>
    <row r="873" spans="1:27" hidden="1">
      <c r="A873" s="92">
        <f t="shared" si="24"/>
        <v>0</v>
      </c>
      <c r="B873" s="107">
        <f>'[1]Tabella E Superiori'!A873</f>
        <v>0</v>
      </c>
      <c r="C873" s="107">
        <f>'[1]Tabella E Superiori'!B873</f>
        <v>0</v>
      </c>
      <c r="D873" s="107">
        <f>'[1]Tabella E Superiori'!C873</f>
        <v>0</v>
      </c>
      <c r="E873" s="107">
        <f>'[1]Tabella E Superiori'!D873</f>
        <v>0</v>
      </c>
      <c r="F873" s="107">
        <f>'[1]Tabella E Superiori'!E873</f>
        <v>0</v>
      </c>
      <c r="G873" s="107">
        <f>'[1]Tabella E Superiori'!F873</f>
        <v>0</v>
      </c>
      <c r="H873" s="107">
        <f>'[1]Tabella E Superiori'!G873</f>
        <v>0</v>
      </c>
      <c r="I873" s="107">
        <f>'[1]Tabella E Superiori'!H873</f>
        <v>0</v>
      </c>
      <c r="J873" s="107">
        <f>'[1]Tabella E Superiori'!I873</f>
        <v>0</v>
      </c>
      <c r="K873" s="150">
        <f>'[1]Tabella E Superiori'!J873</f>
        <v>0</v>
      </c>
      <c r="L873" s="107">
        <f>'[1]Tabella E Superiori'!K873</f>
        <v>0</v>
      </c>
      <c r="M873" s="107">
        <f>'[1]Tabella E Superiori'!L873</f>
        <v>0</v>
      </c>
      <c r="N873" s="107">
        <f>'[1]Tabella E Superiori'!M873</f>
        <v>0</v>
      </c>
      <c r="O873" s="107">
        <f>'[1]Tabella E Superiori'!N873</f>
        <v>0</v>
      </c>
      <c r="P873" s="107">
        <f>'[1]Tabella E Superiori'!O873</f>
        <v>0</v>
      </c>
      <c r="Q873" s="107">
        <f>'[1]Tabella E Superiori'!P873</f>
        <v>0</v>
      </c>
      <c r="R873" s="107">
        <f>'[1]Tabella E Superiori'!Q873</f>
        <v>0</v>
      </c>
      <c r="S873" s="107">
        <f>'[1]Tabella E Superiori'!R873</f>
        <v>0</v>
      </c>
      <c r="T873" s="107">
        <f>'[1]Tabella E Superiori'!S873</f>
        <v>0</v>
      </c>
      <c r="U873" s="107">
        <f>'[1]Tabella E Superiori'!T873</f>
        <v>0</v>
      </c>
      <c r="V873" s="107">
        <f>'[1]Tabella E Superiori'!U873</f>
        <v>0</v>
      </c>
      <c r="W873" s="107">
        <f>'[1]Tabella E Superiori'!V873</f>
        <v>0</v>
      </c>
      <c r="X873" s="107">
        <f>'[1]Tabella E Superiori'!W873</f>
        <v>0</v>
      </c>
      <c r="Y873" s="107">
        <f>'[1]Tabella E Superiori'!X873</f>
        <v>0</v>
      </c>
      <c r="Z873" s="107">
        <f>'[1]Tabella E Superiori'!Y873</f>
        <v>0</v>
      </c>
      <c r="AA873" s="107">
        <f>'[1]Tabella E Superiori'!Z873</f>
        <v>0</v>
      </c>
    </row>
    <row r="874" spans="1:27" hidden="1">
      <c r="A874" s="92">
        <f t="shared" si="24"/>
        <v>0</v>
      </c>
      <c r="B874" s="107">
        <f>'[1]Tabella E Superiori'!A874</f>
        <v>0</v>
      </c>
      <c r="C874" s="107">
        <f>'[1]Tabella E Superiori'!B874</f>
        <v>0</v>
      </c>
      <c r="D874" s="107">
        <f>'[1]Tabella E Superiori'!C874</f>
        <v>0</v>
      </c>
      <c r="E874" s="107">
        <f>'[1]Tabella E Superiori'!D874</f>
        <v>0</v>
      </c>
      <c r="F874" s="107">
        <f>'[1]Tabella E Superiori'!E874</f>
        <v>0</v>
      </c>
      <c r="G874" s="107">
        <f>'[1]Tabella E Superiori'!F874</f>
        <v>0</v>
      </c>
      <c r="H874" s="107">
        <f>'[1]Tabella E Superiori'!G874</f>
        <v>0</v>
      </c>
      <c r="I874" s="107">
        <f>'[1]Tabella E Superiori'!H874</f>
        <v>0</v>
      </c>
      <c r="J874" s="107">
        <f>'[1]Tabella E Superiori'!I874</f>
        <v>0</v>
      </c>
      <c r="K874" s="150">
        <f>'[1]Tabella E Superiori'!J874</f>
        <v>0</v>
      </c>
      <c r="L874" s="107">
        <f>'[1]Tabella E Superiori'!K874</f>
        <v>0</v>
      </c>
      <c r="M874" s="107">
        <f>'[1]Tabella E Superiori'!L874</f>
        <v>0</v>
      </c>
      <c r="N874" s="107">
        <f>'[1]Tabella E Superiori'!M874</f>
        <v>0</v>
      </c>
      <c r="O874" s="107">
        <f>'[1]Tabella E Superiori'!N874</f>
        <v>0</v>
      </c>
      <c r="P874" s="107">
        <f>'[1]Tabella E Superiori'!O874</f>
        <v>0</v>
      </c>
      <c r="Q874" s="107">
        <f>'[1]Tabella E Superiori'!P874</f>
        <v>0</v>
      </c>
      <c r="R874" s="107">
        <f>'[1]Tabella E Superiori'!Q874</f>
        <v>0</v>
      </c>
      <c r="S874" s="107">
        <f>'[1]Tabella E Superiori'!R874</f>
        <v>0</v>
      </c>
      <c r="T874" s="107">
        <f>'[1]Tabella E Superiori'!S874</f>
        <v>0</v>
      </c>
      <c r="U874" s="107">
        <f>'[1]Tabella E Superiori'!T874</f>
        <v>0</v>
      </c>
      <c r="V874" s="107">
        <f>'[1]Tabella E Superiori'!U874</f>
        <v>0</v>
      </c>
      <c r="W874" s="107">
        <f>'[1]Tabella E Superiori'!V874</f>
        <v>0</v>
      </c>
      <c r="X874" s="107">
        <f>'[1]Tabella E Superiori'!W874</f>
        <v>0</v>
      </c>
      <c r="Y874" s="107">
        <f>'[1]Tabella E Superiori'!X874</f>
        <v>0</v>
      </c>
      <c r="Z874" s="107">
        <f>'[1]Tabella E Superiori'!Y874</f>
        <v>0</v>
      </c>
      <c r="AA874" s="107">
        <f>'[1]Tabella E Superiori'!Z874</f>
        <v>0</v>
      </c>
    </row>
    <row r="875" spans="1:27" hidden="1">
      <c r="A875" s="92">
        <f t="shared" si="24"/>
        <v>0</v>
      </c>
      <c r="B875" s="107">
        <f>'[1]Tabella E Superiori'!A875</f>
        <v>0</v>
      </c>
      <c r="C875" s="107">
        <f>'[1]Tabella E Superiori'!B875</f>
        <v>0</v>
      </c>
      <c r="D875" s="107">
        <f>'[1]Tabella E Superiori'!C875</f>
        <v>0</v>
      </c>
      <c r="E875" s="107">
        <f>'[1]Tabella E Superiori'!D875</f>
        <v>0</v>
      </c>
      <c r="F875" s="107">
        <f>'[1]Tabella E Superiori'!E875</f>
        <v>0</v>
      </c>
      <c r="G875" s="107">
        <f>'[1]Tabella E Superiori'!F875</f>
        <v>0</v>
      </c>
      <c r="H875" s="107">
        <f>'[1]Tabella E Superiori'!G875</f>
        <v>0</v>
      </c>
      <c r="I875" s="107">
        <f>'[1]Tabella E Superiori'!H875</f>
        <v>0</v>
      </c>
      <c r="J875" s="107">
        <f>'[1]Tabella E Superiori'!I875</f>
        <v>0</v>
      </c>
      <c r="K875" s="150">
        <f>'[1]Tabella E Superiori'!J875</f>
        <v>0</v>
      </c>
      <c r="L875" s="107">
        <f>'[1]Tabella E Superiori'!K875</f>
        <v>0</v>
      </c>
      <c r="M875" s="107">
        <f>'[1]Tabella E Superiori'!L875</f>
        <v>0</v>
      </c>
      <c r="N875" s="107">
        <f>'[1]Tabella E Superiori'!M875</f>
        <v>0</v>
      </c>
      <c r="O875" s="107">
        <f>'[1]Tabella E Superiori'!N875</f>
        <v>0</v>
      </c>
      <c r="P875" s="107">
        <f>'[1]Tabella E Superiori'!O875</f>
        <v>0</v>
      </c>
      <c r="Q875" s="107">
        <f>'[1]Tabella E Superiori'!P875</f>
        <v>0</v>
      </c>
      <c r="R875" s="107">
        <f>'[1]Tabella E Superiori'!Q875</f>
        <v>0</v>
      </c>
      <c r="S875" s="107">
        <f>'[1]Tabella E Superiori'!R875</f>
        <v>0</v>
      </c>
      <c r="T875" s="107">
        <f>'[1]Tabella E Superiori'!S875</f>
        <v>0</v>
      </c>
      <c r="U875" s="107">
        <f>'[1]Tabella E Superiori'!T875</f>
        <v>0</v>
      </c>
      <c r="V875" s="107">
        <f>'[1]Tabella E Superiori'!U875</f>
        <v>0</v>
      </c>
      <c r="W875" s="107">
        <f>'[1]Tabella E Superiori'!V875</f>
        <v>0</v>
      </c>
      <c r="X875" s="107">
        <f>'[1]Tabella E Superiori'!W875</f>
        <v>0</v>
      </c>
      <c r="Y875" s="107">
        <f>'[1]Tabella E Superiori'!X875</f>
        <v>0</v>
      </c>
      <c r="Z875" s="107">
        <f>'[1]Tabella E Superiori'!Y875</f>
        <v>0</v>
      </c>
      <c r="AA875" s="107">
        <f>'[1]Tabella E Superiori'!Z875</f>
        <v>0</v>
      </c>
    </row>
    <row r="876" spans="1:27" hidden="1">
      <c r="A876" s="92">
        <f t="shared" si="24"/>
        <v>0</v>
      </c>
      <c r="B876" s="107">
        <f>'[1]Tabella E Superiori'!A876</f>
        <v>0</v>
      </c>
      <c r="C876" s="107">
        <f>'[1]Tabella E Superiori'!B876</f>
        <v>0</v>
      </c>
      <c r="D876" s="107">
        <f>'[1]Tabella E Superiori'!C876</f>
        <v>0</v>
      </c>
      <c r="E876" s="107">
        <f>'[1]Tabella E Superiori'!D876</f>
        <v>0</v>
      </c>
      <c r="F876" s="107">
        <f>'[1]Tabella E Superiori'!E876</f>
        <v>0</v>
      </c>
      <c r="G876" s="107">
        <f>'[1]Tabella E Superiori'!F876</f>
        <v>0</v>
      </c>
      <c r="H876" s="107">
        <f>'[1]Tabella E Superiori'!G876</f>
        <v>0</v>
      </c>
      <c r="I876" s="107">
        <f>'[1]Tabella E Superiori'!H876</f>
        <v>0</v>
      </c>
      <c r="J876" s="107">
        <f>'[1]Tabella E Superiori'!I876</f>
        <v>0</v>
      </c>
      <c r="K876" s="150">
        <f>'[1]Tabella E Superiori'!J876</f>
        <v>0</v>
      </c>
      <c r="L876" s="107">
        <f>'[1]Tabella E Superiori'!K876</f>
        <v>0</v>
      </c>
      <c r="M876" s="107">
        <f>'[1]Tabella E Superiori'!L876</f>
        <v>0</v>
      </c>
      <c r="N876" s="107">
        <f>'[1]Tabella E Superiori'!M876</f>
        <v>0</v>
      </c>
      <c r="O876" s="107">
        <f>'[1]Tabella E Superiori'!N876</f>
        <v>0</v>
      </c>
      <c r="P876" s="107">
        <f>'[1]Tabella E Superiori'!O876</f>
        <v>0</v>
      </c>
      <c r="Q876" s="107">
        <f>'[1]Tabella E Superiori'!P876</f>
        <v>0</v>
      </c>
      <c r="R876" s="107">
        <f>'[1]Tabella E Superiori'!Q876</f>
        <v>0</v>
      </c>
      <c r="S876" s="107">
        <f>'[1]Tabella E Superiori'!R876</f>
        <v>0</v>
      </c>
      <c r="T876" s="107">
        <f>'[1]Tabella E Superiori'!S876</f>
        <v>0</v>
      </c>
      <c r="U876" s="107">
        <f>'[1]Tabella E Superiori'!T876</f>
        <v>0</v>
      </c>
      <c r="V876" s="107">
        <f>'[1]Tabella E Superiori'!U876</f>
        <v>0</v>
      </c>
      <c r="W876" s="107">
        <f>'[1]Tabella E Superiori'!V876</f>
        <v>0</v>
      </c>
      <c r="X876" s="107">
        <f>'[1]Tabella E Superiori'!W876</f>
        <v>0</v>
      </c>
      <c r="Y876" s="107">
        <f>'[1]Tabella E Superiori'!X876</f>
        <v>0</v>
      </c>
      <c r="Z876" s="107">
        <f>'[1]Tabella E Superiori'!Y876</f>
        <v>0</v>
      </c>
      <c r="AA876" s="107">
        <f>'[1]Tabella E Superiori'!Z876</f>
        <v>0</v>
      </c>
    </row>
    <row r="877" spans="1:27" hidden="1">
      <c r="A877" s="92">
        <f t="shared" si="24"/>
        <v>0</v>
      </c>
      <c r="B877" s="107">
        <f>'[1]Tabella E Superiori'!A877</f>
        <v>0</v>
      </c>
      <c r="C877" s="107">
        <f>'[1]Tabella E Superiori'!B877</f>
        <v>0</v>
      </c>
      <c r="D877" s="107">
        <f>'[1]Tabella E Superiori'!C877</f>
        <v>0</v>
      </c>
      <c r="E877" s="107">
        <f>'[1]Tabella E Superiori'!D877</f>
        <v>0</v>
      </c>
      <c r="F877" s="107">
        <f>'[1]Tabella E Superiori'!E877</f>
        <v>0</v>
      </c>
      <c r="G877" s="107">
        <f>'[1]Tabella E Superiori'!F877</f>
        <v>0</v>
      </c>
      <c r="H877" s="107">
        <f>'[1]Tabella E Superiori'!G877</f>
        <v>0</v>
      </c>
      <c r="I877" s="107">
        <f>'[1]Tabella E Superiori'!H877</f>
        <v>0</v>
      </c>
      <c r="J877" s="107">
        <f>'[1]Tabella E Superiori'!I877</f>
        <v>0</v>
      </c>
      <c r="K877" s="150">
        <f>'[1]Tabella E Superiori'!J877</f>
        <v>0</v>
      </c>
      <c r="L877" s="107">
        <f>'[1]Tabella E Superiori'!K877</f>
        <v>0</v>
      </c>
      <c r="M877" s="107">
        <f>'[1]Tabella E Superiori'!L877</f>
        <v>0</v>
      </c>
      <c r="N877" s="107">
        <f>'[1]Tabella E Superiori'!M877</f>
        <v>0</v>
      </c>
      <c r="O877" s="107">
        <f>'[1]Tabella E Superiori'!N877</f>
        <v>0</v>
      </c>
      <c r="P877" s="107">
        <f>'[1]Tabella E Superiori'!O877</f>
        <v>0</v>
      </c>
      <c r="Q877" s="107">
        <f>'[1]Tabella E Superiori'!P877</f>
        <v>0</v>
      </c>
      <c r="R877" s="107">
        <f>'[1]Tabella E Superiori'!Q877</f>
        <v>0</v>
      </c>
      <c r="S877" s="107">
        <f>'[1]Tabella E Superiori'!R877</f>
        <v>0</v>
      </c>
      <c r="T877" s="107">
        <f>'[1]Tabella E Superiori'!S877</f>
        <v>0</v>
      </c>
      <c r="U877" s="107">
        <f>'[1]Tabella E Superiori'!T877</f>
        <v>0</v>
      </c>
      <c r="V877" s="107">
        <f>'[1]Tabella E Superiori'!U877</f>
        <v>0</v>
      </c>
      <c r="W877" s="107">
        <f>'[1]Tabella E Superiori'!V877</f>
        <v>0</v>
      </c>
      <c r="X877" s="107">
        <f>'[1]Tabella E Superiori'!W877</f>
        <v>0</v>
      </c>
      <c r="Y877" s="107">
        <f>'[1]Tabella E Superiori'!X877</f>
        <v>0</v>
      </c>
      <c r="Z877" s="107">
        <f>'[1]Tabella E Superiori'!Y877</f>
        <v>0</v>
      </c>
      <c r="AA877" s="107">
        <f>'[1]Tabella E Superiori'!Z877</f>
        <v>0</v>
      </c>
    </row>
    <row r="878" spans="1:27" hidden="1">
      <c r="A878" s="92">
        <f t="shared" si="24"/>
        <v>0</v>
      </c>
      <c r="B878" s="107">
        <f>'[1]Tabella E Superiori'!A878</f>
        <v>0</v>
      </c>
      <c r="C878" s="107">
        <f>'[1]Tabella E Superiori'!B878</f>
        <v>0</v>
      </c>
      <c r="D878" s="107">
        <f>'[1]Tabella E Superiori'!C878</f>
        <v>0</v>
      </c>
      <c r="E878" s="107">
        <f>'[1]Tabella E Superiori'!D878</f>
        <v>0</v>
      </c>
      <c r="F878" s="107">
        <f>'[1]Tabella E Superiori'!E878</f>
        <v>0</v>
      </c>
      <c r="G878" s="107">
        <f>'[1]Tabella E Superiori'!F878</f>
        <v>0</v>
      </c>
      <c r="H878" s="107">
        <f>'[1]Tabella E Superiori'!G878</f>
        <v>0</v>
      </c>
      <c r="I878" s="107">
        <f>'[1]Tabella E Superiori'!H878</f>
        <v>0</v>
      </c>
      <c r="J878" s="107">
        <f>'[1]Tabella E Superiori'!I878</f>
        <v>0</v>
      </c>
      <c r="K878" s="150">
        <f>'[1]Tabella E Superiori'!J878</f>
        <v>0</v>
      </c>
      <c r="L878" s="107">
        <f>'[1]Tabella E Superiori'!K878</f>
        <v>0</v>
      </c>
      <c r="M878" s="107">
        <f>'[1]Tabella E Superiori'!L878</f>
        <v>0</v>
      </c>
      <c r="N878" s="107">
        <f>'[1]Tabella E Superiori'!M878</f>
        <v>0</v>
      </c>
      <c r="O878" s="107">
        <f>'[1]Tabella E Superiori'!N878</f>
        <v>0</v>
      </c>
      <c r="P878" s="107">
        <f>'[1]Tabella E Superiori'!O878</f>
        <v>0</v>
      </c>
      <c r="Q878" s="107">
        <f>'[1]Tabella E Superiori'!P878</f>
        <v>0</v>
      </c>
      <c r="R878" s="107">
        <f>'[1]Tabella E Superiori'!Q878</f>
        <v>0</v>
      </c>
      <c r="S878" s="107">
        <f>'[1]Tabella E Superiori'!R878</f>
        <v>0</v>
      </c>
      <c r="T878" s="107">
        <f>'[1]Tabella E Superiori'!S878</f>
        <v>0</v>
      </c>
      <c r="U878" s="107">
        <f>'[1]Tabella E Superiori'!T878</f>
        <v>0</v>
      </c>
      <c r="V878" s="107">
        <f>'[1]Tabella E Superiori'!U878</f>
        <v>0</v>
      </c>
      <c r="W878" s="107">
        <f>'[1]Tabella E Superiori'!V878</f>
        <v>0</v>
      </c>
      <c r="X878" s="107">
        <f>'[1]Tabella E Superiori'!W878</f>
        <v>0</v>
      </c>
      <c r="Y878" s="107">
        <f>'[1]Tabella E Superiori'!X878</f>
        <v>0</v>
      </c>
      <c r="Z878" s="107">
        <f>'[1]Tabella E Superiori'!Y878</f>
        <v>0</v>
      </c>
      <c r="AA878" s="107">
        <f>'[1]Tabella E Superiori'!Z878</f>
        <v>0</v>
      </c>
    </row>
    <row r="879" spans="1:27" hidden="1">
      <c r="A879" s="92">
        <f t="shared" si="24"/>
        <v>0</v>
      </c>
      <c r="B879" s="107">
        <f>'[1]Tabella E Superiori'!A879</f>
        <v>0</v>
      </c>
      <c r="C879" s="107">
        <f>'[1]Tabella E Superiori'!B879</f>
        <v>0</v>
      </c>
      <c r="D879" s="107">
        <f>'[1]Tabella E Superiori'!C879</f>
        <v>0</v>
      </c>
      <c r="E879" s="107">
        <f>'[1]Tabella E Superiori'!D879</f>
        <v>0</v>
      </c>
      <c r="F879" s="107">
        <f>'[1]Tabella E Superiori'!E879</f>
        <v>0</v>
      </c>
      <c r="G879" s="107">
        <f>'[1]Tabella E Superiori'!F879</f>
        <v>0</v>
      </c>
      <c r="H879" s="107">
        <f>'[1]Tabella E Superiori'!G879</f>
        <v>0</v>
      </c>
      <c r="I879" s="107">
        <f>'[1]Tabella E Superiori'!H879</f>
        <v>0</v>
      </c>
      <c r="J879" s="107">
        <f>'[1]Tabella E Superiori'!I879</f>
        <v>0</v>
      </c>
      <c r="K879" s="150">
        <f>'[1]Tabella E Superiori'!J879</f>
        <v>0</v>
      </c>
      <c r="L879" s="107">
        <f>'[1]Tabella E Superiori'!K879</f>
        <v>0</v>
      </c>
      <c r="M879" s="107">
        <f>'[1]Tabella E Superiori'!L879</f>
        <v>0</v>
      </c>
      <c r="N879" s="107">
        <f>'[1]Tabella E Superiori'!M879</f>
        <v>0</v>
      </c>
      <c r="O879" s="107">
        <f>'[1]Tabella E Superiori'!N879</f>
        <v>0</v>
      </c>
      <c r="P879" s="107">
        <f>'[1]Tabella E Superiori'!O879</f>
        <v>0</v>
      </c>
      <c r="Q879" s="107">
        <f>'[1]Tabella E Superiori'!P879</f>
        <v>0</v>
      </c>
      <c r="R879" s="107">
        <f>'[1]Tabella E Superiori'!Q879</f>
        <v>0</v>
      </c>
      <c r="S879" s="107">
        <f>'[1]Tabella E Superiori'!R879</f>
        <v>0</v>
      </c>
      <c r="T879" s="107">
        <f>'[1]Tabella E Superiori'!S879</f>
        <v>0</v>
      </c>
      <c r="U879" s="107">
        <f>'[1]Tabella E Superiori'!T879</f>
        <v>0</v>
      </c>
      <c r="V879" s="107">
        <f>'[1]Tabella E Superiori'!U879</f>
        <v>0</v>
      </c>
      <c r="W879" s="107">
        <f>'[1]Tabella E Superiori'!V879</f>
        <v>0</v>
      </c>
      <c r="X879" s="107">
        <f>'[1]Tabella E Superiori'!W879</f>
        <v>0</v>
      </c>
      <c r="Y879" s="107">
        <f>'[1]Tabella E Superiori'!X879</f>
        <v>0</v>
      </c>
      <c r="Z879" s="107">
        <f>'[1]Tabella E Superiori'!Y879</f>
        <v>0</v>
      </c>
      <c r="AA879" s="107">
        <f>'[1]Tabella E Superiori'!Z879</f>
        <v>0</v>
      </c>
    </row>
    <row r="880" spans="1:27" hidden="1">
      <c r="A880" s="92">
        <f t="shared" si="24"/>
        <v>0</v>
      </c>
      <c r="B880" s="107">
        <f>'[1]Tabella E Superiori'!A880</f>
        <v>0</v>
      </c>
      <c r="C880" s="107">
        <f>'[1]Tabella E Superiori'!B880</f>
        <v>0</v>
      </c>
      <c r="D880" s="107">
        <f>'[1]Tabella E Superiori'!C880</f>
        <v>0</v>
      </c>
      <c r="E880" s="107">
        <f>'[1]Tabella E Superiori'!D880</f>
        <v>0</v>
      </c>
      <c r="F880" s="107">
        <f>'[1]Tabella E Superiori'!E880</f>
        <v>0</v>
      </c>
      <c r="G880" s="107">
        <f>'[1]Tabella E Superiori'!F880</f>
        <v>0</v>
      </c>
      <c r="H880" s="107">
        <f>'[1]Tabella E Superiori'!G880</f>
        <v>0</v>
      </c>
      <c r="I880" s="107">
        <f>'[1]Tabella E Superiori'!H880</f>
        <v>0</v>
      </c>
      <c r="J880" s="107">
        <f>'[1]Tabella E Superiori'!I880</f>
        <v>0</v>
      </c>
      <c r="K880" s="150">
        <f>'[1]Tabella E Superiori'!J880</f>
        <v>0</v>
      </c>
      <c r="L880" s="107">
        <f>'[1]Tabella E Superiori'!K880</f>
        <v>0</v>
      </c>
      <c r="M880" s="107">
        <f>'[1]Tabella E Superiori'!L880</f>
        <v>0</v>
      </c>
      <c r="N880" s="107">
        <f>'[1]Tabella E Superiori'!M880</f>
        <v>0</v>
      </c>
      <c r="O880" s="107">
        <f>'[1]Tabella E Superiori'!N880</f>
        <v>0</v>
      </c>
      <c r="P880" s="107">
        <f>'[1]Tabella E Superiori'!O880</f>
        <v>0</v>
      </c>
      <c r="Q880" s="107">
        <f>'[1]Tabella E Superiori'!P880</f>
        <v>0</v>
      </c>
      <c r="R880" s="107">
        <f>'[1]Tabella E Superiori'!Q880</f>
        <v>0</v>
      </c>
      <c r="S880" s="107">
        <f>'[1]Tabella E Superiori'!R880</f>
        <v>0</v>
      </c>
      <c r="T880" s="107">
        <f>'[1]Tabella E Superiori'!S880</f>
        <v>0</v>
      </c>
      <c r="U880" s="107">
        <f>'[1]Tabella E Superiori'!T880</f>
        <v>0</v>
      </c>
      <c r="V880" s="107">
        <f>'[1]Tabella E Superiori'!U880</f>
        <v>0</v>
      </c>
      <c r="W880" s="107">
        <f>'[1]Tabella E Superiori'!V880</f>
        <v>0</v>
      </c>
      <c r="X880" s="107">
        <f>'[1]Tabella E Superiori'!W880</f>
        <v>0</v>
      </c>
      <c r="Y880" s="107">
        <f>'[1]Tabella E Superiori'!X880</f>
        <v>0</v>
      </c>
      <c r="Z880" s="107">
        <f>'[1]Tabella E Superiori'!Y880</f>
        <v>0</v>
      </c>
      <c r="AA880" s="107">
        <f>'[1]Tabella E Superiori'!Z880</f>
        <v>0</v>
      </c>
    </row>
    <row r="881" spans="1:27" hidden="1">
      <c r="A881" s="92">
        <f t="shared" si="24"/>
        <v>0</v>
      </c>
      <c r="B881" s="107">
        <f>'[1]Tabella E Superiori'!A881</f>
        <v>0</v>
      </c>
      <c r="C881" s="107">
        <f>'[1]Tabella E Superiori'!B881</f>
        <v>0</v>
      </c>
      <c r="D881" s="107">
        <f>'[1]Tabella E Superiori'!C881</f>
        <v>0</v>
      </c>
      <c r="E881" s="107">
        <f>'[1]Tabella E Superiori'!D881</f>
        <v>0</v>
      </c>
      <c r="F881" s="107">
        <f>'[1]Tabella E Superiori'!E881</f>
        <v>0</v>
      </c>
      <c r="G881" s="107">
        <f>'[1]Tabella E Superiori'!F881</f>
        <v>0</v>
      </c>
      <c r="H881" s="107">
        <f>'[1]Tabella E Superiori'!G881</f>
        <v>0</v>
      </c>
      <c r="I881" s="107">
        <f>'[1]Tabella E Superiori'!H881</f>
        <v>0</v>
      </c>
      <c r="J881" s="107">
        <f>'[1]Tabella E Superiori'!I881</f>
        <v>0</v>
      </c>
      <c r="K881" s="150">
        <f>'[1]Tabella E Superiori'!J881</f>
        <v>0</v>
      </c>
      <c r="L881" s="107">
        <f>'[1]Tabella E Superiori'!K881</f>
        <v>0</v>
      </c>
      <c r="M881" s="107">
        <f>'[1]Tabella E Superiori'!L881</f>
        <v>0</v>
      </c>
      <c r="N881" s="107">
        <f>'[1]Tabella E Superiori'!M881</f>
        <v>0</v>
      </c>
      <c r="O881" s="107">
        <f>'[1]Tabella E Superiori'!N881</f>
        <v>0</v>
      </c>
      <c r="P881" s="107">
        <f>'[1]Tabella E Superiori'!O881</f>
        <v>0</v>
      </c>
      <c r="Q881" s="107">
        <f>'[1]Tabella E Superiori'!P881</f>
        <v>0</v>
      </c>
      <c r="R881" s="107">
        <f>'[1]Tabella E Superiori'!Q881</f>
        <v>0</v>
      </c>
      <c r="S881" s="107">
        <f>'[1]Tabella E Superiori'!R881</f>
        <v>0</v>
      </c>
      <c r="T881" s="107">
        <f>'[1]Tabella E Superiori'!S881</f>
        <v>0</v>
      </c>
      <c r="U881" s="107">
        <f>'[1]Tabella E Superiori'!T881</f>
        <v>0</v>
      </c>
      <c r="V881" s="107">
        <f>'[1]Tabella E Superiori'!U881</f>
        <v>0</v>
      </c>
      <c r="W881" s="107">
        <f>'[1]Tabella E Superiori'!V881</f>
        <v>0</v>
      </c>
      <c r="X881" s="107">
        <f>'[1]Tabella E Superiori'!W881</f>
        <v>0</v>
      </c>
      <c r="Y881" s="107">
        <f>'[1]Tabella E Superiori'!X881</f>
        <v>0</v>
      </c>
      <c r="Z881" s="107">
        <f>'[1]Tabella E Superiori'!Y881</f>
        <v>0</v>
      </c>
      <c r="AA881" s="107">
        <f>'[1]Tabella E Superiori'!Z881</f>
        <v>0</v>
      </c>
    </row>
    <row r="882" spans="1:27" hidden="1">
      <c r="A882" s="92">
        <f t="shared" si="24"/>
        <v>0</v>
      </c>
      <c r="B882" s="107">
        <f>'[1]Tabella E Superiori'!A882</f>
        <v>0</v>
      </c>
      <c r="C882" s="107">
        <f>'[1]Tabella E Superiori'!B882</f>
        <v>0</v>
      </c>
      <c r="D882" s="107">
        <f>'[1]Tabella E Superiori'!C882</f>
        <v>0</v>
      </c>
      <c r="E882" s="107">
        <f>'[1]Tabella E Superiori'!D882</f>
        <v>0</v>
      </c>
      <c r="F882" s="107">
        <f>'[1]Tabella E Superiori'!E882</f>
        <v>0</v>
      </c>
      <c r="G882" s="107">
        <f>'[1]Tabella E Superiori'!F882</f>
        <v>0</v>
      </c>
      <c r="H882" s="107">
        <f>'[1]Tabella E Superiori'!G882</f>
        <v>0</v>
      </c>
      <c r="I882" s="107">
        <f>'[1]Tabella E Superiori'!H882</f>
        <v>0</v>
      </c>
      <c r="J882" s="107">
        <f>'[1]Tabella E Superiori'!I882</f>
        <v>0</v>
      </c>
      <c r="K882" s="150">
        <f>'[1]Tabella E Superiori'!J882</f>
        <v>0</v>
      </c>
      <c r="L882" s="107">
        <f>'[1]Tabella E Superiori'!K882</f>
        <v>0</v>
      </c>
      <c r="M882" s="107">
        <f>'[1]Tabella E Superiori'!L882</f>
        <v>0</v>
      </c>
      <c r="N882" s="107">
        <f>'[1]Tabella E Superiori'!M882</f>
        <v>0</v>
      </c>
      <c r="O882" s="107">
        <f>'[1]Tabella E Superiori'!N882</f>
        <v>0</v>
      </c>
      <c r="P882" s="107">
        <f>'[1]Tabella E Superiori'!O882</f>
        <v>0</v>
      </c>
      <c r="Q882" s="107">
        <f>'[1]Tabella E Superiori'!P882</f>
        <v>0</v>
      </c>
      <c r="R882" s="107">
        <f>'[1]Tabella E Superiori'!Q882</f>
        <v>0</v>
      </c>
      <c r="S882" s="107">
        <f>'[1]Tabella E Superiori'!R882</f>
        <v>0</v>
      </c>
      <c r="T882" s="107">
        <f>'[1]Tabella E Superiori'!S882</f>
        <v>0</v>
      </c>
      <c r="U882" s="107">
        <f>'[1]Tabella E Superiori'!T882</f>
        <v>0</v>
      </c>
      <c r="V882" s="107">
        <f>'[1]Tabella E Superiori'!U882</f>
        <v>0</v>
      </c>
      <c r="W882" s="107">
        <f>'[1]Tabella E Superiori'!V882</f>
        <v>0</v>
      </c>
      <c r="X882" s="107">
        <f>'[1]Tabella E Superiori'!W882</f>
        <v>0</v>
      </c>
      <c r="Y882" s="107">
        <f>'[1]Tabella E Superiori'!X882</f>
        <v>0</v>
      </c>
      <c r="Z882" s="107">
        <f>'[1]Tabella E Superiori'!Y882</f>
        <v>0</v>
      </c>
      <c r="AA882" s="107">
        <f>'[1]Tabella E Superiori'!Z882</f>
        <v>0</v>
      </c>
    </row>
    <row r="883" spans="1:27" hidden="1">
      <c r="A883" s="92">
        <f t="shared" si="24"/>
        <v>0</v>
      </c>
      <c r="B883" s="107">
        <f>'[1]Tabella E Superiori'!A883</f>
        <v>0</v>
      </c>
      <c r="C883" s="107">
        <f>'[1]Tabella E Superiori'!B883</f>
        <v>0</v>
      </c>
      <c r="D883" s="107">
        <f>'[1]Tabella E Superiori'!C883</f>
        <v>0</v>
      </c>
      <c r="E883" s="107">
        <f>'[1]Tabella E Superiori'!D883</f>
        <v>0</v>
      </c>
      <c r="F883" s="107">
        <f>'[1]Tabella E Superiori'!E883</f>
        <v>0</v>
      </c>
      <c r="G883" s="107">
        <f>'[1]Tabella E Superiori'!F883</f>
        <v>0</v>
      </c>
      <c r="H883" s="107">
        <f>'[1]Tabella E Superiori'!G883</f>
        <v>0</v>
      </c>
      <c r="I883" s="107">
        <f>'[1]Tabella E Superiori'!H883</f>
        <v>0</v>
      </c>
      <c r="J883" s="107">
        <f>'[1]Tabella E Superiori'!I883</f>
        <v>0</v>
      </c>
      <c r="K883" s="150">
        <f>'[1]Tabella E Superiori'!J883</f>
        <v>0</v>
      </c>
      <c r="L883" s="107">
        <f>'[1]Tabella E Superiori'!K883</f>
        <v>0</v>
      </c>
      <c r="M883" s="107">
        <f>'[1]Tabella E Superiori'!L883</f>
        <v>0</v>
      </c>
      <c r="N883" s="107">
        <f>'[1]Tabella E Superiori'!M883</f>
        <v>0</v>
      </c>
      <c r="O883" s="107">
        <f>'[1]Tabella E Superiori'!N883</f>
        <v>0</v>
      </c>
      <c r="P883" s="107">
        <f>'[1]Tabella E Superiori'!O883</f>
        <v>0</v>
      </c>
      <c r="Q883" s="107">
        <f>'[1]Tabella E Superiori'!P883</f>
        <v>0</v>
      </c>
      <c r="R883" s="107">
        <f>'[1]Tabella E Superiori'!Q883</f>
        <v>0</v>
      </c>
      <c r="S883" s="107">
        <f>'[1]Tabella E Superiori'!R883</f>
        <v>0</v>
      </c>
      <c r="T883" s="107">
        <f>'[1]Tabella E Superiori'!S883</f>
        <v>0</v>
      </c>
      <c r="U883" s="107">
        <f>'[1]Tabella E Superiori'!T883</f>
        <v>0</v>
      </c>
      <c r="V883" s="107">
        <f>'[1]Tabella E Superiori'!U883</f>
        <v>0</v>
      </c>
      <c r="W883" s="107">
        <f>'[1]Tabella E Superiori'!V883</f>
        <v>0</v>
      </c>
      <c r="X883" s="107">
        <f>'[1]Tabella E Superiori'!W883</f>
        <v>0</v>
      </c>
      <c r="Y883" s="107">
        <f>'[1]Tabella E Superiori'!X883</f>
        <v>0</v>
      </c>
      <c r="Z883" s="107">
        <f>'[1]Tabella E Superiori'!Y883</f>
        <v>0</v>
      </c>
      <c r="AA883" s="107">
        <f>'[1]Tabella E Superiori'!Z883</f>
        <v>0</v>
      </c>
    </row>
    <row r="884" spans="1:27" hidden="1">
      <c r="A884" s="92">
        <f t="shared" si="24"/>
        <v>0</v>
      </c>
      <c r="B884" s="107">
        <f>'[1]Tabella E Superiori'!A884</f>
        <v>0</v>
      </c>
      <c r="C884" s="107">
        <f>'[1]Tabella E Superiori'!B884</f>
        <v>0</v>
      </c>
      <c r="D884" s="107">
        <f>'[1]Tabella E Superiori'!C884</f>
        <v>0</v>
      </c>
      <c r="E884" s="107">
        <f>'[1]Tabella E Superiori'!D884</f>
        <v>0</v>
      </c>
      <c r="F884" s="107">
        <f>'[1]Tabella E Superiori'!E884</f>
        <v>0</v>
      </c>
      <c r="G884" s="107">
        <f>'[1]Tabella E Superiori'!F884</f>
        <v>0</v>
      </c>
      <c r="H884" s="107">
        <f>'[1]Tabella E Superiori'!G884</f>
        <v>0</v>
      </c>
      <c r="I884" s="107">
        <f>'[1]Tabella E Superiori'!H884</f>
        <v>0</v>
      </c>
      <c r="J884" s="107">
        <f>'[1]Tabella E Superiori'!I884</f>
        <v>0</v>
      </c>
      <c r="K884" s="150">
        <f>'[1]Tabella E Superiori'!J884</f>
        <v>0</v>
      </c>
      <c r="L884" s="107">
        <f>'[1]Tabella E Superiori'!K884</f>
        <v>0</v>
      </c>
      <c r="M884" s="107">
        <f>'[1]Tabella E Superiori'!L884</f>
        <v>0</v>
      </c>
      <c r="N884" s="107">
        <f>'[1]Tabella E Superiori'!M884</f>
        <v>0</v>
      </c>
      <c r="O884" s="107">
        <f>'[1]Tabella E Superiori'!N884</f>
        <v>0</v>
      </c>
      <c r="P884" s="107">
        <f>'[1]Tabella E Superiori'!O884</f>
        <v>0</v>
      </c>
      <c r="Q884" s="107">
        <f>'[1]Tabella E Superiori'!P884</f>
        <v>0</v>
      </c>
      <c r="R884" s="107">
        <f>'[1]Tabella E Superiori'!Q884</f>
        <v>0</v>
      </c>
      <c r="S884" s="107">
        <f>'[1]Tabella E Superiori'!R884</f>
        <v>0</v>
      </c>
      <c r="T884" s="107">
        <f>'[1]Tabella E Superiori'!S884</f>
        <v>0</v>
      </c>
      <c r="U884" s="107">
        <f>'[1]Tabella E Superiori'!T884</f>
        <v>0</v>
      </c>
      <c r="V884" s="107">
        <f>'[1]Tabella E Superiori'!U884</f>
        <v>0</v>
      </c>
      <c r="W884" s="107">
        <f>'[1]Tabella E Superiori'!V884</f>
        <v>0</v>
      </c>
      <c r="X884" s="107">
        <f>'[1]Tabella E Superiori'!W884</f>
        <v>0</v>
      </c>
      <c r="Y884" s="107">
        <f>'[1]Tabella E Superiori'!X884</f>
        <v>0</v>
      </c>
      <c r="Z884" s="107">
        <f>'[1]Tabella E Superiori'!Y884</f>
        <v>0</v>
      </c>
      <c r="AA884" s="107">
        <f>'[1]Tabella E Superiori'!Z884</f>
        <v>0</v>
      </c>
    </row>
    <row r="885" spans="1:27" hidden="1">
      <c r="A885" s="92">
        <f t="shared" si="24"/>
        <v>0</v>
      </c>
      <c r="B885" s="107">
        <f>'[1]Tabella E Superiori'!A885</f>
        <v>0</v>
      </c>
      <c r="C885" s="107">
        <f>'[1]Tabella E Superiori'!B885</f>
        <v>0</v>
      </c>
      <c r="D885" s="107">
        <f>'[1]Tabella E Superiori'!C885</f>
        <v>0</v>
      </c>
      <c r="E885" s="107">
        <f>'[1]Tabella E Superiori'!D885</f>
        <v>0</v>
      </c>
      <c r="F885" s="107">
        <f>'[1]Tabella E Superiori'!E885</f>
        <v>0</v>
      </c>
      <c r="G885" s="107">
        <f>'[1]Tabella E Superiori'!F885</f>
        <v>0</v>
      </c>
      <c r="H885" s="107">
        <f>'[1]Tabella E Superiori'!G885</f>
        <v>0</v>
      </c>
      <c r="I885" s="107">
        <f>'[1]Tabella E Superiori'!H885</f>
        <v>0</v>
      </c>
      <c r="J885" s="107">
        <f>'[1]Tabella E Superiori'!I885</f>
        <v>0</v>
      </c>
      <c r="K885" s="150">
        <f>'[1]Tabella E Superiori'!J885</f>
        <v>0</v>
      </c>
      <c r="L885" s="107">
        <f>'[1]Tabella E Superiori'!K885</f>
        <v>0</v>
      </c>
      <c r="M885" s="107">
        <f>'[1]Tabella E Superiori'!L885</f>
        <v>0</v>
      </c>
      <c r="N885" s="107">
        <f>'[1]Tabella E Superiori'!M885</f>
        <v>0</v>
      </c>
      <c r="O885" s="107">
        <f>'[1]Tabella E Superiori'!N885</f>
        <v>0</v>
      </c>
      <c r="P885" s="107">
        <f>'[1]Tabella E Superiori'!O885</f>
        <v>0</v>
      </c>
      <c r="Q885" s="107">
        <f>'[1]Tabella E Superiori'!P885</f>
        <v>0</v>
      </c>
      <c r="R885" s="107">
        <f>'[1]Tabella E Superiori'!Q885</f>
        <v>0</v>
      </c>
      <c r="S885" s="107">
        <f>'[1]Tabella E Superiori'!R885</f>
        <v>0</v>
      </c>
      <c r="T885" s="107">
        <f>'[1]Tabella E Superiori'!S885</f>
        <v>0</v>
      </c>
      <c r="U885" s="107">
        <f>'[1]Tabella E Superiori'!T885</f>
        <v>0</v>
      </c>
      <c r="V885" s="107">
        <f>'[1]Tabella E Superiori'!U885</f>
        <v>0</v>
      </c>
      <c r="W885" s="107">
        <f>'[1]Tabella E Superiori'!V885</f>
        <v>0</v>
      </c>
      <c r="X885" s="107">
        <f>'[1]Tabella E Superiori'!W885</f>
        <v>0</v>
      </c>
      <c r="Y885" s="107">
        <f>'[1]Tabella E Superiori'!X885</f>
        <v>0</v>
      </c>
      <c r="Z885" s="107">
        <f>'[1]Tabella E Superiori'!Y885</f>
        <v>0</v>
      </c>
      <c r="AA885" s="107">
        <f>'[1]Tabella E Superiori'!Z885</f>
        <v>0</v>
      </c>
    </row>
    <row r="886" spans="1:27" hidden="1">
      <c r="A886" s="92">
        <f t="shared" si="24"/>
        <v>0</v>
      </c>
      <c r="B886" s="107">
        <f>'[1]Tabella E Superiori'!A886</f>
        <v>0</v>
      </c>
      <c r="C886" s="107">
        <f>'[1]Tabella E Superiori'!B886</f>
        <v>0</v>
      </c>
      <c r="D886" s="107">
        <f>'[1]Tabella E Superiori'!C886</f>
        <v>0</v>
      </c>
      <c r="E886" s="107">
        <f>'[1]Tabella E Superiori'!D886</f>
        <v>0</v>
      </c>
      <c r="F886" s="107">
        <f>'[1]Tabella E Superiori'!E886</f>
        <v>0</v>
      </c>
      <c r="G886" s="107">
        <f>'[1]Tabella E Superiori'!F886</f>
        <v>0</v>
      </c>
      <c r="H886" s="107">
        <f>'[1]Tabella E Superiori'!G886</f>
        <v>0</v>
      </c>
      <c r="I886" s="107">
        <f>'[1]Tabella E Superiori'!H886</f>
        <v>0</v>
      </c>
      <c r="J886" s="107">
        <f>'[1]Tabella E Superiori'!I886</f>
        <v>0</v>
      </c>
      <c r="K886" s="150">
        <f>'[1]Tabella E Superiori'!J886</f>
        <v>0</v>
      </c>
      <c r="L886" s="107">
        <f>'[1]Tabella E Superiori'!K886</f>
        <v>0</v>
      </c>
      <c r="M886" s="107">
        <f>'[1]Tabella E Superiori'!L886</f>
        <v>0</v>
      </c>
      <c r="N886" s="107">
        <f>'[1]Tabella E Superiori'!M886</f>
        <v>0</v>
      </c>
      <c r="O886" s="107">
        <f>'[1]Tabella E Superiori'!N886</f>
        <v>0</v>
      </c>
      <c r="P886" s="107">
        <f>'[1]Tabella E Superiori'!O886</f>
        <v>0</v>
      </c>
      <c r="Q886" s="107">
        <f>'[1]Tabella E Superiori'!P886</f>
        <v>0</v>
      </c>
      <c r="R886" s="107">
        <f>'[1]Tabella E Superiori'!Q886</f>
        <v>0</v>
      </c>
      <c r="S886" s="107">
        <f>'[1]Tabella E Superiori'!R886</f>
        <v>0</v>
      </c>
      <c r="T886" s="107">
        <f>'[1]Tabella E Superiori'!S886</f>
        <v>0</v>
      </c>
      <c r="U886" s="107">
        <f>'[1]Tabella E Superiori'!T886</f>
        <v>0</v>
      </c>
      <c r="V886" s="107">
        <f>'[1]Tabella E Superiori'!U886</f>
        <v>0</v>
      </c>
      <c r="W886" s="107">
        <f>'[1]Tabella E Superiori'!V886</f>
        <v>0</v>
      </c>
      <c r="X886" s="107">
        <f>'[1]Tabella E Superiori'!W886</f>
        <v>0</v>
      </c>
      <c r="Y886" s="107">
        <f>'[1]Tabella E Superiori'!X886</f>
        <v>0</v>
      </c>
      <c r="Z886" s="107">
        <f>'[1]Tabella E Superiori'!Y886</f>
        <v>0</v>
      </c>
      <c r="AA886" s="107">
        <f>'[1]Tabella E Superiori'!Z886</f>
        <v>0</v>
      </c>
    </row>
    <row r="887" spans="1:27" hidden="1">
      <c r="A887" s="92">
        <f t="shared" si="24"/>
        <v>0</v>
      </c>
      <c r="B887" s="107">
        <f>'[1]Tabella E Superiori'!A887</f>
        <v>0</v>
      </c>
      <c r="C887" s="107">
        <f>'[1]Tabella E Superiori'!B887</f>
        <v>0</v>
      </c>
      <c r="D887" s="107">
        <f>'[1]Tabella E Superiori'!C887</f>
        <v>0</v>
      </c>
      <c r="E887" s="107">
        <f>'[1]Tabella E Superiori'!D887</f>
        <v>0</v>
      </c>
      <c r="F887" s="107">
        <f>'[1]Tabella E Superiori'!E887</f>
        <v>0</v>
      </c>
      <c r="G887" s="107">
        <f>'[1]Tabella E Superiori'!F887</f>
        <v>0</v>
      </c>
      <c r="H887" s="107">
        <f>'[1]Tabella E Superiori'!G887</f>
        <v>0</v>
      </c>
      <c r="I887" s="107">
        <f>'[1]Tabella E Superiori'!H887</f>
        <v>0</v>
      </c>
      <c r="J887" s="107">
        <f>'[1]Tabella E Superiori'!I887</f>
        <v>0</v>
      </c>
      <c r="K887" s="150">
        <f>'[1]Tabella E Superiori'!J887</f>
        <v>0</v>
      </c>
      <c r="L887" s="107">
        <f>'[1]Tabella E Superiori'!K887</f>
        <v>0</v>
      </c>
      <c r="M887" s="107">
        <f>'[1]Tabella E Superiori'!L887</f>
        <v>0</v>
      </c>
      <c r="N887" s="107">
        <f>'[1]Tabella E Superiori'!M887</f>
        <v>0</v>
      </c>
      <c r="O887" s="107">
        <f>'[1]Tabella E Superiori'!N887</f>
        <v>0</v>
      </c>
      <c r="P887" s="107">
        <f>'[1]Tabella E Superiori'!O887</f>
        <v>0</v>
      </c>
      <c r="Q887" s="107">
        <f>'[1]Tabella E Superiori'!P887</f>
        <v>0</v>
      </c>
      <c r="R887" s="107">
        <f>'[1]Tabella E Superiori'!Q887</f>
        <v>0</v>
      </c>
      <c r="S887" s="107">
        <f>'[1]Tabella E Superiori'!R887</f>
        <v>0</v>
      </c>
      <c r="T887" s="107">
        <f>'[1]Tabella E Superiori'!S887</f>
        <v>0</v>
      </c>
      <c r="U887" s="107">
        <f>'[1]Tabella E Superiori'!T887</f>
        <v>0</v>
      </c>
      <c r="V887" s="107">
        <f>'[1]Tabella E Superiori'!U887</f>
        <v>0</v>
      </c>
      <c r="W887" s="107">
        <f>'[1]Tabella E Superiori'!V887</f>
        <v>0</v>
      </c>
      <c r="X887" s="107">
        <f>'[1]Tabella E Superiori'!W887</f>
        <v>0</v>
      </c>
      <c r="Y887" s="107">
        <f>'[1]Tabella E Superiori'!X887</f>
        <v>0</v>
      </c>
      <c r="Z887" s="107">
        <f>'[1]Tabella E Superiori'!Y887</f>
        <v>0</v>
      </c>
      <c r="AA887" s="107">
        <f>'[1]Tabella E Superiori'!Z887</f>
        <v>0</v>
      </c>
    </row>
    <row r="888" spans="1:27" hidden="1">
      <c r="A888" s="92">
        <f t="shared" si="24"/>
        <v>0</v>
      </c>
      <c r="B888" s="107">
        <f>'[1]Tabella E Superiori'!A888</f>
        <v>0</v>
      </c>
      <c r="C888" s="107">
        <f>'[1]Tabella E Superiori'!B888</f>
        <v>0</v>
      </c>
      <c r="D888" s="107">
        <f>'[1]Tabella E Superiori'!C888</f>
        <v>0</v>
      </c>
      <c r="E888" s="107">
        <f>'[1]Tabella E Superiori'!D888</f>
        <v>0</v>
      </c>
      <c r="F888" s="107">
        <f>'[1]Tabella E Superiori'!E888</f>
        <v>0</v>
      </c>
      <c r="G888" s="107">
        <f>'[1]Tabella E Superiori'!F888</f>
        <v>0</v>
      </c>
      <c r="H888" s="107">
        <f>'[1]Tabella E Superiori'!G888</f>
        <v>0</v>
      </c>
      <c r="I888" s="107">
        <f>'[1]Tabella E Superiori'!H888</f>
        <v>0</v>
      </c>
      <c r="J888" s="107">
        <f>'[1]Tabella E Superiori'!I888</f>
        <v>0</v>
      </c>
      <c r="K888" s="150">
        <f>'[1]Tabella E Superiori'!J888</f>
        <v>0</v>
      </c>
      <c r="L888" s="107">
        <f>'[1]Tabella E Superiori'!K888</f>
        <v>0</v>
      </c>
      <c r="M888" s="107">
        <f>'[1]Tabella E Superiori'!L888</f>
        <v>0</v>
      </c>
      <c r="N888" s="107">
        <f>'[1]Tabella E Superiori'!M888</f>
        <v>0</v>
      </c>
      <c r="O888" s="107">
        <f>'[1]Tabella E Superiori'!N888</f>
        <v>0</v>
      </c>
      <c r="P888" s="107">
        <f>'[1]Tabella E Superiori'!O888</f>
        <v>0</v>
      </c>
      <c r="Q888" s="107">
        <f>'[1]Tabella E Superiori'!P888</f>
        <v>0</v>
      </c>
      <c r="R888" s="107">
        <f>'[1]Tabella E Superiori'!Q888</f>
        <v>0</v>
      </c>
      <c r="S888" s="107">
        <f>'[1]Tabella E Superiori'!R888</f>
        <v>0</v>
      </c>
      <c r="T888" s="107">
        <f>'[1]Tabella E Superiori'!S888</f>
        <v>0</v>
      </c>
      <c r="U888" s="107">
        <f>'[1]Tabella E Superiori'!T888</f>
        <v>0</v>
      </c>
      <c r="V888" s="107">
        <f>'[1]Tabella E Superiori'!U888</f>
        <v>0</v>
      </c>
      <c r="W888" s="107">
        <f>'[1]Tabella E Superiori'!V888</f>
        <v>0</v>
      </c>
      <c r="X888" s="107">
        <f>'[1]Tabella E Superiori'!W888</f>
        <v>0</v>
      </c>
      <c r="Y888" s="107">
        <f>'[1]Tabella E Superiori'!X888</f>
        <v>0</v>
      </c>
      <c r="Z888" s="107">
        <f>'[1]Tabella E Superiori'!Y888</f>
        <v>0</v>
      </c>
      <c r="AA888" s="107">
        <f>'[1]Tabella E Superiori'!Z888</f>
        <v>0</v>
      </c>
    </row>
    <row r="889" spans="1:27" hidden="1">
      <c r="A889" s="92">
        <f t="shared" si="24"/>
        <v>0</v>
      </c>
      <c r="B889" s="107">
        <f>'[1]Tabella E Superiori'!A889</f>
        <v>0</v>
      </c>
      <c r="C889" s="107">
        <f>'[1]Tabella E Superiori'!B889</f>
        <v>0</v>
      </c>
      <c r="D889" s="107">
        <f>'[1]Tabella E Superiori'!C889</f>
        <v>0</v>
      </c>
      <c r="E889" s="107">
        <f>'[1]Tabella E Superiori'!D889</f>
        <v>0</v>
      </c>
      <c r="F889" s="107">
        <f>'[1]Tabella E Superiori'!E889</f>
        <v>0</v>
      </c>
      <c r="G889" s="107">
        <f>'[1]Tabella E Superiori'!F889</f>
        <v>0</v>
      </c>
      <c r="H889" s="107">
        <f>'[1]Tabella E Superiori'!G889</f>
        <v>0</v>
      </c>
      <c r="I889" s="107">
        <f>'[1]Tabella E Superiori'!H889</f>
        <v>0</v>
      </c>
      <c r="J889" s="107">
        <f>'[1]Tabella E Superiori'!I889</f>
        <v>0</v>
      </c>
      <c r="K889" s="150">
        <f>'[1]Tabella E Superiori'!J889</f>
        <v>0</v>
      </c>
      <c r="L889" s="107">
        <f>'[1]Tabella E Superiori'!K889</f>
        <v>0</v>
      </c>
      <c r="M889" s="107">
        <f>'[1]Tabella E Superiori'!L889</f>
        <v>0</v>
      </c>
      <c r="N889" s="107">
        <f>'[1]Tabella E Superiori'!M889</f>
        <v>0</v>
      </c>
      <c r="O889" s="107">
        <f>'[1]Tabella E Superiori'!N889</f>
        <v>0</v>
      </c>
      <c r="P889" s="107">
        <f>'[1]Tabella E Superiori'!O889</f>
        <v>0</v>
      </c>
      <c r="Q889" s="107">
        <f>'[1]Tabella E Superiori'!P889</f>
        <v>0</v>
      </c>
      <c r="R889" s="107">
        <f>'[1]Tabella E Superiori'!Q889</f>
        <v>0</v>
      </c>
      <c r="S889" s="107">
        <f>'[1]Tabella E Superiori'!R889</f>
        <v>0</v>
      </c>
      <c r="T889" s="107">
        <f>'[1]Tabella E Superiori'!S889</f>
        <v>0</v>
      </c>
      <c r="U889" s="107">
        <f>'[1]Tabella E Superiori'!T889</f>
        <v>0</v>
      </c>
      <c r="V889" s="107">
        <f>'[1]Tabella E Superiori'!U889</f>
        <v>0</v>
      </c>
      <c r="W889" s="107">
        <f>'[1]Tabella E Superiori'!V889</f>
        <v>0</v>
      </c>
      <c r="X889" s="107">
        <f>'[1]Tabella E Superiori'!W889</f>
        <v>0</v>
      </c>
      <c r="Y889" s="107">
        <f>'[1]Tabella E Superiori'!X889</f>
        <v>0</v>
      </c>
      <c r="Z889" s="107">
        <f>'[1]Tabella E Superiori'!Y889</f>
        <v>0</v>
      </c>
      <c r="AA889" s="107">
        <f>'[1]Tabella E Superiori'!Z889</f>
        <v>0</v>
      </c>
    </row>
    <row r="890" spans="1:27" hidden="1">
      <c r="A890" s="92">
        <f t="shared" si="24"/>
        <v>0</v>
      </c>
      <c r="B890" s="107">
        <f>'[1]Tabella E Superiori'!A890</f>
        <v>0</v>
      </c>
      <c r="C890" s="107">
        <f>'[1]Tabella E Superiori'!B890</f>
        <v>0</v>
      </c>
      <c r="D890" s="107">
        <f>'[1]Tabella E Superiori'!C890</f>
        <v>0</v>
      </c>
      <c r="E890" s="107">
        <f>'[1]Tabella E Superiori'!D890</f>
        <v>0</v>
      </c>
      <c r="F890" s="107">
        <f>'[1]Tabella E Superiori'!E890</f>
        <v>0</v>
      </c>
      <c r="G890" s="107">
        <f>'[1]Tabella E Superiori'!F890</f>
        <v>0</v>
      </c>
      <c r="H890" s="107">
        <f>'[1]Tabella E Superiori'!G890</f>
        <v>0</v>
      </c>
      <c r="I890" s="107">
        <f>'[1]Tabella E Superiori'!H890</f>
        <v>0</v>
      </c>
      <c r="J890" s="107">
        <f>'[1]Tabella E Superiori'!I890</f>
        <v>0</v>
      </c>
      <c r="K890" s="150">
        <f>'[1]Tabella E Superiori'!J890</f>
        <v>0</v>
      </c>
      <c r="L890" s="107">
        <f>'[1]Tabella E Superiori'!K890</f>
        <v>0</v>
      </c>
      <c r="M890" s="107">
        <f>'[1]Tabella E Superiori'!L890</f>
        <v>0</v>
      </c>
      <c r="N890" s="107">
        <f>'[1]Tabella E Superiori'!M890</f>
        <v>0</v>
      </c>
      <c r="O890" s="107">
        <f>'[1]Tabella E Superiori'!N890</f>
        <v>0</v>
      </c>
      <c r="P890" s="107">
        <f>'[1]Tabella E Superiori'!O890</f>
        <v>0</v>
      </c>
      <c r="Q890" s="107">
        <f>'[1]Tabella E Superiori'!P890</f>
        <v>0</v>
      </c>
      <c r="R890" s="107">
        <f>'[1]Tabella E Superiori'!Q890</f>
        <v>0</v>
      </c>
      <c r="S890" s="107">
        <f>'[1]Tabella E Superiori'!R890</f>
        <v>0</v>
      </c>
      <c r="T890" s="107">
        <f>'[1]Tabella E Superiori'!S890</f>
        <v>0</v>
      </c>
      <c r="U890" s="107">
        <f>'[1]Tabella E Superiori'!T890</f>
        <v>0</v>
      </c>
      <c r="V890" s="107">
        <f>'[1]Tabella E Superiori'!U890</f>
        <v>0</v>
      </c>
      <c r="W890" s="107">
        <f>'[1]Tabella E Superiori'!V890</f>
        <v>0</v>
      </c>
      <c r="X890" s="107">
        <f>'[1]Tabella E Superiori'!W890</f>
        <v>0</v>
      </c>
      <c r="Y890" s="107">
        <f>'[1]Tabella E Superiori'!X890</f>
        <v>0</v>
      </c>
      <c r="Z890" s="107">
        <f>'[1]Tabella E Superiori'!Y890</f>
        <v>0</v>
      </c>
      <c r="AA890" s="107">
        <f>'[1]Tabella E Superiori'!Z890</f>
        <v>0</v>
      </c>
    </row>
    <row r="891" spans="1:27" hidden="1">
      <c r="A891" s="92">
        <f t="shared" si="24"/>
        <v>0</v>
      </c>
      <c r="B891" s="107">
        <f>'[1]Tabella E Superiori'!A891</f>
        <v>0</v>
      </c>
      <c r="C891" s="107">
        <f>'[1]Tabella E Superiori'!B891</f>
        <v>0</v>
      </c>
      <c r="D891" s="107">
        <f>'[1]Tabella E Superiori'!C891</f>
        <v>0</v>
      </c>
      <c r="E891" s="107">
        <f>'[1]Tabella E Superiori'!D891</f>
        <v>0</v>
      </c>
      <c r="F891" s="107">
        <f>'[1]Tabella E Superiori'!E891</f>
        <v>0</v>
      </c>
      <c r="G891" s="107">
        <f>'[1]Tabella E Superiori'!F891</f>
        <v>0</v>
      </c>
      <c r="H891" s="107">
        <f>'[1]Tabella E Superiori'!G891</f>
        <v>0</v>
      </c>
      <c r="I891" s="107">
        <f>'[1]Tabella E Superiori'!H891</f>
        <v>0</v>
      </c>
      <c r="J891" s="107">
        <f>'[1]Tabella E Superiori'!I891</f>
        <v>0</v>
      </c>
      <c r="K891" s="150">
        <f>'[1]Tabella E Superiori'!J891</f>
        <v>0</v>
      </c>
      <c r="L891" s="107">
        <f>'[1]Tabella E Superiori'!K891</f>
        <v>0</v>
      </c>
      <c r="M891" s="107">
        <f>'[1]Tabella E Superiori'!L891</f>
        <v>0</v>
      </c>
      <c r="N891" s="107">
        <f>'[1]Tabella E Superiori'!M891</f>
        <v>0</v>
      </c>
      <c r="O891" s="107">
        <f>'[1]Tabella E Superiori'!N891</f>
        <v>0</v>
      </c>
      <c r="P891" s="107">
        <f>'[1]Tabella E Superiori'!O891</f>
        <v>0</v>
      </c>
      <c r="Q891" s="107">
        <f>'[1]Tabella E Superiori'!P891</f>
        <v>0</v>
      </c>
      <c r="R891" s="107">
        <f>'[1]Tabella E Superiori'!Q891</f>
        <v>0</v>
      </c>
      <c r="S891" s="107">
        <f>'[1]Tabella E Superiori'!R891</f>
        <v>0</v>
      </c>
      <c r="T891" s="107">
        <f>'[1]Tabella E Superiori'!S891</f>
        <v>0</v>
      </c>
      <c r="U891" s="107">
        <f>'[1]Tabella E Superiori'!T891</f>
        <v>0</v>
      </c>
      <c r="V891" s="107">
        <f>'[1]Tabella E Superiori'!U891</f>
        <v>0</v>
      </c>
      <c r="W891" s="107">
        <f>'[1]Tabella E Superiori'!V891</f>
        <v>0</v>
      </c>
      <c r="X891" s="107">
        <f>'[1]Tabella E Superiori'!W891</f>
        <v>0</v>
      </c>
      <c r="Y891" s="107">
        <f>'[1]Tabella E Superiori'!X891</f>
        <v>0</v>
      </c>
      <c r="Z891" s="107">
        <f>'[1]Tabella E Superiori'!Y891</f>
        <v>0</v>
      </c>
      <c r="AA891" s="107">
        <f>'[1]Tabella E Superiori'!Z891</f>
        <v>0</v>
      </c>
    </row>
    <row r="892" spans="1:27" hidden="1">
      <c r="A892" s="92">
        <f t="shared" si="24"/>
        <v>0</v>
      </c>
      <c r="B892" s="107">
        <f>'[1]Tabella E Superiori'!A892</f>
        <v>0</v>
      </c>
      <c r="C892" s="107">
        <f>'[1]Tabella E Superiori'!B892</f>
        <v>0</v>
      </c>
      <c r="D892" s="107">
        <f>'[1]Tabella E Superiori'!C892</f>
        <v>0</v>
      </c>
      <c r="E892" s="107">
        <f>'[1]Tabella E Superiori'!D892</f>
        <v>0</v>
      </c>
      <c r="F892" s="107">
        <f>'[1]Tabella E Superiori'!E892</f>
        <v>0</v>
      </c>
      <c r="G892" s="107">
        <f>'[1]Tabella E Superiori'!F892</f>
        <v>0</v>
      </c>
      <c r="H892" s="107">
        <f>'[1]Tabella E Superiori'!G892</f>
        <v>0</v>
      </c>
      <c r="I892" s="107">
        <f>'[1]Tabella E Superiori'!H892</f>
        <v>0</v>
      </c>
      <c r="J892" s="107">
        <f>'[1]Tabella E Superiori'!I892</f>
        <v>0</v>
      </c>
      <c r="K892" s="150">
        <f>'[1]Tabella E Superiori'!J892</f>
        <v>0</v>
      </c>
      <c r="L892" s="107">
        <f>'[1]Tabella E Superiori'!K892</f>
        <v>0</v>
      </c>
      <c r="M892" s="107">
        <f>'[1]Tabella E Superiori'!L892</f>
        <v>0</v>
      </c>
      <c r="N892" s="107">
        <f>'[1]Tabella E Superiori'!M892</f>
        <v>0</v>
      </c>
      <c r="O892" s="107">
        <f>'[1]Tabella E Superiori'!N892</f>
        <v>0</v>
      </c>
      <c r="P892" s="107">
        <f>'[1]Tabella E Superiori'!O892</f>
        <v>0</v>
      </c>
      <c r="Q892" s="107">
        <f>'[1]Tabella E Superiori'!P892</f>
        <v>0</v>
      </c>
      <c r="R892" s="107">
        <f>'[1]Tabella E Superiori'!Q892</f>
        <v>0</v>
      </c>
      <c r="S892" s="107">
        <f>'[1]Tabella E Superiori'!R892</f>
        <v>0</v>
      </c>
      <c r="T892" s="107">
        <f>'[1]Tabella E Superiori'!S892</f>
        <v>0</v>
      </c>
      <c r="U892" s="107">
        <f>'[1]Tabella E Superiori'!T892</f>
        <v>0</v>
      </c>
      <c r="V892" s="107">
        <f>'[1]Tabella E Superiori'!U892</f>
        <v>0</v>
      </c>
      <c r="W892" s="107">
        <f>'[1]Tabella E Superiori'!V892</f>
        <v>0</v>
      </c>
      <c r="X892" s="107">
        <f>'[1]Tabella E Superiori'!W892</f>
        <v>0</v>
      </c>
      <c r="Y892" s="107">
        <f>'[1]Tabella E Superiori'!X892</f>
        <v>0</v>
      </c>
      <c r="Z892" s="107">
        <f>'[1]Tabella E Superiori'!Y892</f>
        <v>0</v>
      </c>
      <c r="AA892" s="107">
        <f>'[1]Tabella E Superiori'!Z892</f>
        <v>0</v>
      </c>
    </row>
    <row r="893" spans="1:27" hidden="1">
      <c r="A893" s="92">
        <f t="shared" si="24"/>
        <v>0</v>
      </c>
      <c r="B893" s="107">
        <f>'[1]Tabella E Superiori'!A893</f>
        <v>0</v>
      </c>
      <c r="C893" s="107">
        <f>'[1]Tabella E Superiori'!B893</f>
        <v>0</v>
      </c>
      <c r="D893" s="107">
        <f>'[1]Tabella E Superiori'!C893</f>
        <v>0</v>
      </c>
      <c r="E893" s="107">
        <f>'[1]Tabella E Superiori'!D893</f>
        <v>0</v>
      </c>
      <c r="F893" s="107">
        <f>'[1]Tabella E Superiori'!E893</f>
        <v>0</v>
      </c>
      <c r="G893" s="107">
        <f>'[1]Tabella E Superiori'!F893</f>
        <v>0</v>
      </c>
      <c r="H893" s="107">
        <f>'[1]Tabella E Superiori'!G893</f>
        <v>0</v>
      </c>
      <c r="I893" s="107">
        <f>'[1]Tabella E Superiori'!H893</f>
        <v>0</v>
      </c>
      <c r="J893" s="107">
        <f>'[1]Tabella E Superiori'!I893</f>
        <v>0</v>
      </c>
      <c r="K893" s="150">
        <f>'[1]Tabella E Superiori'!J893</f>
        <v>0</v>
      </c>
      <c r="L893" s="107">
        <f>'[1]Tabella E Superiori'!K893</f>
        <v>0</v>
      </c>
      <c r="M893" s="107">
        <f>'[1]Tabella E Superiori'!L893</f>
        <v>0</v>
      </c>
      <c r="N893" s="107">
        <f>'[1]Tabella E Superiori'!M893</f>
        <v>0</v>
      </c>
      <c r="O893" s="107">
        <f>'[1]Tabella E Superiori'!N893</f>
        <v>0</v>
      </c>
      <c r="P893" s="107">
        <f>'[1]Tabella E Superiori'!O893</f>
        <v>0</v>
      </c>
      <c r="Q893" s="107">
        <f>'[1]Tabella E Superiori'!P893</f>
        <v>0</v>
      </c>
      <c r="R893" s="107">
        <f>'[1]Tabella E Superiori'!Q893</f>
        <v>0</v>
      </c>
      <c r="S893" s="107">
        <f>'[1]Tabella E Superiori'!R893</f>
        <v>0</v>
      </c>
      <c r="T893" s="107">
        <f>'[1]Tabella E Superiori'!S893</f>
        <v>0</v>
      </c>
      <c r="U893" s="107">
        <f>'[1]Tabella E Superiori'!T893</f>
        <v>0</v>
      </c>
      <c r="V893" s="107">
        <f>'[1]Tabella E Superiori'!U893</f>
        <v>0</v>
      </c>
      <c r="W893" s="107">
        <f>'[1]Tabella E Superiori'!V893</f>
        <v>0</v>
      </c>
      <c r="X893" s="107">
        <f>'[1]Tabella E Superiori'!W893</f>
        <v>0</v>
      </c>
      <c r="Y893" s="107">
        <f>'[1]Tabella E Superiori'!X893</f>
        <v>0</v>
      </c>
      <c r="Z893" s="107">
        <f>'[1]Tabella E Superiori'!Y893</f>
        <v>0</v>
      </c>
      <c r="AA893" s="107">
        <f>'[1]Tabella E Superiori'!Z893</f>
        <v>0</v>
      </c>
    </row>
    <row r="894" spans="1:27" hidden="1">
      <c r="A894" s="92">
        <f t="shared" si="24"/>
        <v>0</v>
      </c>
      <c r="B894" s="107">
        <f>'[1]Tabella E Superiori'!A894</f>
        <v>0</v>
      </c>
      <c r="C894" s="107">
        <f>'[1]Tabella E Superiori'!B894</f>
        <v>0</v>
      </c>
      <c r="D894" s="107">
        <f>'[1]Tabella E Superiori'!C894</f>
        <v>0</v>
      </c>
      <c r="E894" s="107">
        <f>'[1]Tabella E Superiori'!D894</f>
        <v>0</v>
      </c>
      <c r="F894" s="107">
        <f>'[1]Tabella E Superiori'!E894</f>
        <v>0</v>
      </c>
      <c r="G894" s="107">
        <f>'[1]Tabella E Superiori'!F894</f>
        <v>0</v>
      </c>
      <c r="H894" s="107">
        <f>'[1]Tabella E Superiori'!G894</f>
        <v>0</v>
      </c>
      <c r="I894" s="107">
        <f>'[1]Tabella E Superiori'!H894</f>
        <v>0</v>
      </c>
      <c r="J894" s="107">
        <f>'[1]Tabella E Superiori'!I894</f>
        <v>0</v>
      </c>
      <c r="K894" s="150">
        <f>'[1]Tabella E Superiori'!J894</f>
        <v>0</v>
      </c>
      <c r="L894" s="107">
        <f>'[1]Tabella E Superiori'!K894</f>
        <v>0</v>
      </c>
      <c r="M894" s="107">
        <f>'[1]Tabella E Superiori'!L894</f>
        <v>0</v>
      </c>
      <c r="N894" s="107">
        <f>'[1]Tabella E Superiori'!M894</f>
        <v>0</v>
      </c>
      <c r="O894" s="107">
        <f>'[1]Tabella E Superiori'!N894</f>
        <v>0</v>
      </c>
      <c r="P894" s="107">
        <f>'[1]Tabella E Superiori'!O894</f>
        <v>0</v>
      </c>
      <c r="Q894" s="107">
        <f>'[1]Tabella E Superiori'!P894</f>
        <v>0</v>
      </c>
      <c r="R894" s="107">
        <f>'[1]Tabella E Superiori'!Q894</f>
        <v>0</v>
      </c>
      <c r="S894" s="107">
        <f>'[1]Tabella E Superiori'!R894</f>
        <v>0</v>
      </c>
      <c r="T894" s="107">
        <f>'[1]Tabella E Superiori'!S894</f>
        <v>0</v>
      </c>
      <c r="U894" s="107">
        <f>'[1]Tabella E Superiori'!T894</f>
        <v>0</v>
      </c>
      <c r="V894" s="107">
        <f>'[1]Tabella E Superiori'!U894</f>
        <v>0</v>
      </c>
      <c r="W894" s="107">
        <f>'[1]Tabella E Superiori'!V894</f>
        <v>0</v>
      </c>
      <c r="X894" s="107">
        <f>'[1]Tabella E Superiori'!W894</f>
        <v>0</v>
      </c>
      <c r="Y894" s="107">
        <f>'[1]Tabella E Superiori'!X894</f>
        <v>0</v>
      </c>
      <c r="Z894" s="107">
        <f>'[1]Tabella E Superiori'!Y894</f>
        <v>0</v>
      </c>
      <c r="AA894" s="107">
        <f>'[1]Tabella E Superiori'!Z894</f>
        <v>0</v>
      </c>
    </row>
    <row r="895" spans="1:27" hidden="1">
      <c r="A895" s="92">
        <f t="shared" si="24"/>
        <v>0</v>
      </c>
      <c r="B895" s="107">
        <f>'[1]Tabella E Superiori'!A895</f>
        <v>0</v>
      </c>
      <c r="C895" s="107">
        <f>'[1]Tabella E Superiori'!B895</f>
        <v>0</v>
      </c>
      <c r="D895" s="107">
        <f>'[1]Tabella E Superiori'!C895</f>
        <v>0</v>
      </c>
      <c r="E895" s="107">
        <f>'[1]Tabella E Superiori'!D895</f>
        <v>0</v>
      </c>
      <c r="F895" s="107">
        <f>'[1]Tabella E Superiori'!E895</f>
        <v>0</v>
      </c>
      <c r="G895" s="107">
        <f>'[1]Tabella E Superiori'!F895</f>
        <v>0</v>
      </c>
      <c r="H895" s="107">
        <f>'[1]Tabella E Superiori'!G895</f>
        <v>0</v>
      </c>
      <c r="I895" s="107">
        <f>'[1]Tabella E Superiori'!H895</f>
        <v>0</v>
      </c>
      <c r="J895" s="107">
        <f>'[1]Tabella E Superiori'!I895</f>
        <v>0</v>
      </c>
      <c r="K895" s="150">
        <f>'[1]Tabella E Superiori'!J895</f>
        <v>0</v>
      </c>
      <c r="L895" s="107">
        <f>'[1]Tabella E Superiori'!K895</f>
        <v>0</v>
      </c>
      <c r="M895" s="107">
        <f>'[1]Tabella E Superiori'!L895</f>
        <v>0</v>
      </c>
      <c r="N895" s="107">
        <f>'[1]Tabella E Superiori'!M895</f>
        <v>0</v>
      </c>
      <c r="O895" s="107">
        <f>'[1]Tabella E Superiori'!N895</f>
        <v>0</v>
      </c>
      <c r="P895" s="107">
        <f>'[1]Tabella E Superiori'!O895</f>
        <v>0</v>
      </c>
      <c r="Q895" s="107">
        <f>'[1]Tabella E Superiori'!P895</f>
        <v>0</v>
      </c>
      <c r="R895" s="107">
        <f>'[1]Tabella E Superiori'!Q895</f>
        <v>0</v>
      </c>
      <c r="S895" s="107">
        <f>'[1]Tabella E Superiori'!R895</f>
        <v>0</v>
      </c>
      <c r="T895" s="107">
        <f>'[1]Tabella E Superiori'!S895</f>
        <v>0</v>
      </c>
      <c r="U895" s="107">
        <f>'[1]Tabella E Superiori'!T895</f>
        <v>0</v>
      </c>
      <c r="V895" s="107">
        <f>'[1]Tabella E Superiori'!U895</f>
        <v>0</v>
      </c>
      <c r="W895" s="107">
        <f>'[1]Tabella E Superiori'!V895</f>
        <v>0</v>
      </c>
      <c r="X895" s="107">
        <f>'[1]Tabella E Superiori'!W895</f>
        <v>0</v>
      </c>
      <c r="Y895" s="107">
        <f>'[1]Tabella E Superiori'!X895</f>
        <v>0</v>
      </c>
      <c r="Z895" s="107">
        <f>'[1]Tabella E Superiori'!Y895</f>
        <v>0</v>
      </c>
      <c r="AA895" s="107">
        <f>'[1]Tabella E Superiori'!Z895</f>
        <v>0</v>
      </c>
    </row>
    <row r="896" spans="1:27" hidden="1">
      <c r="A896" s="92">
        <f t="shared" si="24"/>
        <v>0</v>
      </c>
      <c r="B896" s="107">
        <f>'[1]Tabella E Superiori'!A896</f>
        <v>0</v>
      </c>
      <c r="C896" s="107">
        <f>'[1]Tabella E Superiori'!B896</f>
        <v>0</v>
      </c>
      <c r="D896" s="107">
        <f>'[1]Tabella E Superiori'!C896</f>
        <v>0</v>
      </c>
      <c r="E896" s="107">
        <f>'[1]Tabella E Superiori'!D896</f>
        <v>0</v>
      </c>
      <c r="F896" s="107">
        <f>'[1]Tabella E Superiori'!E896</f>
        <v>0</v>
      </c>
      <c r="G896" s="107">
        <f>'[1]Tabella E Superiori'!F896</f>
        <v>0</v>
      </c>
      <c r="H896" s="107">
        <f>'[1]Tabella E Superiori'!G896</f>
        <v>0</v>
      </c>
      <c r="I896" s="107">
        <f>'[1]Tabella E Superiori'!H896</f>
        <v>0</v>
      </c>
      <c r="J896" s="107">
        <f>'[1]Tabella E Superiori'!I896</f>
        <v>0</v>
      </c>
      <c r="K896" s="150">
        <f>'[1]Tabella E Superiori'!J896</f>
        <v>0</v>
      </c>
      <c r="L896" s="107">
        <f>'[1]Tabella E Superiori'!K896</f>
        <v>0</v>
      </c>
      <c r="M896" s="107">
        <f>'[1]Tabella E Superiori'!L896</f>
        <v>0</v>
      </c>
      <c r="N896" s="107">
        <f>'[1]Tabella E Superiori'!M896</f>
        <v>0</v>
      </c>
      <c r="O896" s="107">
        <f>'[1]Tabella E Superiori'!N896</f>
        <v>0</v>
      </c>
      <c r="P896" s="107">
        <f>'[1]Tabella E Superiori'!O896</f>
        <v>0</v>
      </c>
      <c r="Q896" s="107">
        <f>'[1]Tabella E Superiori'!P896</f>
        <v>0</v>
      </c>
      <c r="R896" s="107">
        <f>'[1]Tabella E Superiori'!Q896</f>
        <v>0</v>
      </c>
      <c r="S896" s="107">
        <f>'[1]Tabella E Superiori'!R896</f>
        <v>0</v>
      </c>
      <c r="T896" s="107">
        <f>'[1]Tabella E Superiori'!S896</f>
        <v>0</v>
      </c>
      <c r="U896" s="107">
        <f>'[1]Tabella E Superiori'!T896</f>
        <v>0</v>
      </c>
      <c r="V896" s="107">
        <f>'[1]Tabella E Superiori'!U896</f>
        <v>0</v>
      </c>
      <c r="W896" s="107">
        <f>'[1]Tabella E Superiori'!V896</f>
        <v>0</v>
      </c>
      <c r="X896" s="107">
        <f>'[1]Tabella E Superiori'!W896</f>
        <v>0</v>
      </c>
      <c r="Y896" s="107">
        <f>'[1]Tabella E Superiori'!X896</f>
        <v>0</v>
      </c>
      <c r="Z896" s="107">
        <f>'[1]Tabella E Superiori'!Y896</f>
        <v>0</v>
      </c>
      <c r="AA896" s="107">
        <f>'[1]Tabella E Superiori'!Z896</f>
        <v>0</v>
      </c>
    </row>
    <row r="897" spans="1:27" hidden="1">
      <c r="A897" s="92">
        <f t="shared" si="24"/>
        <v>0</v>
      </c>
      <c r="B897" s="107">
        <f>'[1]Tabella E Superiori'!A897</f>
        <v>0</v>
      </c>
      <c r="C897" s="107">
        <f>'[1]Tabella E Superiori'!B897</f>
        <v>0</v>
      </c>
      <c r="D897" s="107">
        <f>'[1]Tabella E Superiori'!C897</f>
        <v>0</v>
      </c>
      <c r="E897" s="107">
        <f>'[1]Tabella E Superiori'!D897</f>
        <v>0</v>
      </c>
      <c r="F897" s="107">
        <f>'[1]Tabella E Superiori'!E897</f>
        <v>0</v>
      </c>
      <c r="G897" s="107">
        <f>'[1]Tabella E Superiori'!F897</f>
        <v>0</v>
      </c>
      <c r="H897" s="107">
        <f>'[1]Tabella E Superiori'!G897</f>
        <v>0</v>
      </c>
      <c r="I897" s="107">
        <f>'[1]Tabella E Superiori'!H897</f>
        <v>0</v>
      </c>
      <c r="J897" s="107">
        <f>'[1]Tabella E Superiori'!I897</f>
        <v>0</v>
      </c>
      <c r="K897" s="150">
        <f>'[1]Tabella E Superiori'!J897</f>
        <v>0</v>
      </c>
      <c r="L897" s="107">
        <f>'[1]Tabella E Superiori'!K897</f>
        <v>0</v>
      </c>
      <c r="M897" s="107">
        <f>'[1]Tabella E Superiori'!L897</f>
        <v>0</v>
      </c>
      <c r="N897" s="107">
        <f>'[1]Tabella E Superiori'!M897</f>
        <v>0</v>
      </c>
      <c r="O897" s="107">
        <f>'[1]Tabella E Superiori'!N897</f>
        <v>0</v>
      </c>
      <c r="P897" s="107">
        <f>'[1]Tabella E Superiori'!O897</f>
        <v>0</v>
      </c>
      <c r="Q897" s="107">
        <f>'[1]Tabella E Superiori'!P897</f>
        <v>0</v>
      </c>
      <c r="R897" s="107">
        <f>'[1]Tabella E Superiori'!Q897</f>
        <v>0</v>
      </c>
      <c r="S897" s="107">
        <f>'[1]Tabella E Superiori'!R897</f>
        <v>0</v>
      </c>
      <c r="T897" s="107">
        <f>'[1]Tabella E Superiori'!S897</f>
        <v>0</v>
      </c>
      <c r="U897" s="107">
        <f>'[1]Tabella E Superiori'!T897</f>
        <v>0</v>
      </c>
      <c r="V897" s="107">
        <f>'[1]Tabella E Superiori'!U897</f>
        <v>0</v>
      </c>
      <c r="W897" s="107">
        <f>'[1]Tabella E Superiori'!V897</f>
        <v>0</v>
      </c>
      <c r="X897" s="107">
        <f>'[1]Tabella E Superiori'!W897</f>
        <v>0</v>
      </c>
      <c r="Y897" s="107">
        <f>'[1]Tabella E Superiori'!X897</f>
        <v>0</v>
      </c>
      <c r="Z897" s="107">
        <f>'[1]Tabella E Superiori'!Y897</f>
        <v>0</v>
      </c>
      <c r="AA897" s="107">
        <f>'[1]Tabella E Superiori'!Z897</f>
        <v>0</v>
      </c>
    </row>
    <row r="898" spans="1:27" hidden="1">
      <c r="A898" s="92">
        <f t="shared" si="24"/>
        <v>0</v>
      </c>
      <c r="B898" s="107">
        <f>'[1]Tabella E Superiori'!A898</f>
        <v>0</v>
      </c>
      <c r="C898" s="107">
        <f>'[1]Tabella E Superiori'!B898</f>
        <v>0</v>
      </c>
      <c r="D898" s="107">
        <f>'[1]Tabella E Superiori'!C898</f>
        <v>0</v>
      </c>
      <c r="E898" s="107">
        <f>'[1]Tabella E Superiori'!D898</f>
        <v>0</v>
      </c>
      <c r="F898" s="107">
        <f>'[1]Tabella E Superiori'!E898</f>
        <v>0</v>
      </c>
      <c r="G898" s="107">
        <f>'[1]Tabella E Superiori'!F898</f>
        <v>0</v>
      </c>
      <c r="H898" s="107">
        <f>'[1]Tabella E Superiori'!G898</f>
        <v>0</v>
      </c>
      <c r="I898" s="107">
        <f>'[1]Tabella E Superiori'!H898</f>
        <v>0</v>
      </c>
      <c r="J898" s="107">
        <f>'[1]Tabella E Superiori'!I898</f>
        <v>0</v>
      </c>
      <c r="K898" s="150">
        <f>'[1]Tabella E Superiori'!J898</f>
        <v>0</v>
      </c>
      <c r="L898" s="107">
        <f>'[1]Tabella E Superiori'!K898</f>
        <v>0</v>
      </c>
      <c r="M898" s="107">
        <f>'[1]Tabella E Superiori'!L898</f>
        <v>0</v>
      </c>
      <c r="N898" s="107">
        <f>'[1]Tabella E Superiori'!M898</f>
        <v>0</v>
      </c>
      <c r="O898" s="107">
        <f>'[1]Tabella E Superiori'!N898</f>
        <v>0</v>
      </c>
      <c r="P898" s="107">
        <f>'[1]Tabella E Superiori'!O898</f>
        <v>0</v>
      </c>
      <c r="Q898" s="107">
        <f>'[1]Tabella E Superiori'!P898</f>
        <v>0</v>
      </c>
      <c r="R898" s="107">
        <f>'[1]Tabella E Superiori'!Q898</f>
        <v>0</v>
      </c>
      <c r="S898" s="107">
        <f>'[1]Tabella E Superiori'!R898</f>
        <v>0</v>
      </c>
      <c r="T898" s="107">
        <f>'[1]Tabella E Superiori'!S898</f>
        <v>0</v>
      </c>
      <c r="U898" s="107">
        <f>'[1]Tabella E Superiori'!T898</f>
        <v>0</v>
      </c>
      <c r="V898" s="107">
        <f>'[1]Tabella E Superiori'!U898</f>
        <v>0</v>
      </c>
      <c r="W898" s="107">
        <f>'[1]Tabella E Superiori'!V898</f>
        <v>0</v>
      </c>
      <c r="X898" s="107">
        <f>'[1]Tabella E Superiori'!W898</f>
        <v>0</v>
      </c>
      <c r="Y898" s="107">
        <f>'[1]Tabella E Superiori'!X898</f>
        <v>0</v>
      </c>
      <c r="Z898" s="107">
        <f>'[1]Tabella E Superiori'!Y898</f>
        <v>0</v>
      </c>
      <c r="AA898" s="107">
        <f>'[1]Tabella E Superiori'!Z898</f>
        <v>0</v>
      </c>
    </row>
    <row r="899" spans="1:27" hidden="1">
      <c r="A899" s="92">
        <f t="shared" si="24"/>
        <v>0</v>
      </c>
      <c r="B899" s="107">
        <f>'[1]Tabella E Superiori'!A899</f>
        <v>0</v>
      </c>
      <c r="C899" s="107">
        <f>'[1]Tabella E Superiori'!B899</f>
        <v>0</v>
      </c>
      <c r="D899" s="107">
        <f>'[1]Tabella E Superiori'!C899</f>
        <v>0</v>
      </c>
      <c r="E899" s="107">
        <f>'[1]Tabella E Superiori'!D899</f>
        <v>0</v>
      </c>
      <c r="F899" s="107">
        <f>'[1]Tabella E Superiori'!E899</f>
        <v>0</v>
      </c>
      <c r="G899" s="107">
        <f>'[1]Tabella E Superiori'!F899</f>
        <v>0</v>
      </c>
      <c r="H899" s="107">
        <f>'[1]Tabella E Superiori'!G899</f>
        <v>0</v>
      </c>
      <c r="I899" s="107">
        <f>'[1]Tabella E Superiori'!H899</f>
        <v>0</v>
      </c>
      <c r="J899" s="107">
        <f>'[1]Tabella E Superiori'!I899</f>
        <v>0</v>
      </c>
      <c r="K899" s="150">
        <f>'[1]Tabella E Superiori'!J899</f>
        <v>0</v>
      </c>
      <c r="L899" s="107">
        <f>'[1]Tabella E Superiori'!K899</f>
        <v>0</v>
      </c>
      <c r="M899" s="107">
        <f>'[1]Tabella E Superiori'!L899</f>
        <v>0</v>
      </c>
      <c r="N899" s="107">
        <f>'[1]Tabella E Superiori'!M899</f>
        <v>0</v>
      </c>
      <c r="O899" s="107">
        <f>'[1]Tabella E Superiori'!N899</f>
        <v>0</v>
      </c>
      <c r="P899" s="107">
        <f>'[1]Tabella E Superiori'!O899</f>
        <v>0</v>
      </c>
      <c r="Q899" s="107">
        <f>'[1]Tabella E Superiori'!P899</f>
        <v>0</v>
      </c>
      <c r="R899" s="107">
        <f>'[1]Tabella E Superiori'!Q899</f>
        <v>0</v>
      </c>
      <c r="S899" s="107">
        <f>'[1]Tabella E Superiori'!R899</f>
        <v>0</v>
      </c>
      <c r="T899" s="107">
        <f>'[1]Tabella E Superiori'!S899</f>
        <v>0</v>
      </c>
      <c r="U899" s="107">
        <f>'[1]Tabella E Superiori'!T899</f>
        <v>0</v>
      </c>
      <c r="V899" s="107">
        <f>'[1]Tabella E Superiori'!U899</f>
        <v>0</v>
      </c>
      <c r="W899" s="107">
        <f>'[1]Tabella E Superiori'!V899</f>
        <v>0</v>
      </c>
      <c r="X899" s="107">
        <f>'[1]Tabella E Superiori'!W899</f>
        <v>0</v>
      </c>
      <c r="Y899" s="107">
        <f>'[1]Tabella E Superiori'!X899</f>
        <v>0</v>
      </c>
      <c r="Z899" s="107">
        <f>'[1]Tabella E Superiori'!Y899</f>
        <v>0</v>
      </c>
      <c r="AA899" s="107">
        <f>'[1]Tabella E Superiori'!Z899</f>
        <v>0</v>
      </c>
    </row>
    <row r="900" spans="1:27" hidden="1">
      <c r="A900" s="92">
        <f t="shared" si="24"/>
        <v>0</v>
      </c>
      <c r="B900" s="107">
        <f>'[1]Tabella E Superiori'!A900</f>
        <v>0</v>
      </c>
      <c r="C900" s="107">
        <f>'[1]Tabella E Superiori'!B900</f>
        <v>0</v>
      </c>
      <c r="D900" s="107">
        <f>'[1]Tabella E Superiori'!C900</f>
        <v>0</v>
      </c>
      <c r="E900" s="107">
        <f>'[1]Tabella E Superiori'!D900</f>
        <v>0</v>
      </c>
      <c r="F900" s="107">
        <f>'[1]Tabella E Superiori'!E900</f>
        <v>0</v>
      </c>
      <c r="G900" s="107">
        <f>'[1]Tabella E Superiori'!F900</f>
        <v>0</v>
      </c>
      <c r="H900" s="107">
        <f>'[1]Tabella E Superiori'!G900</f>
        <v>0</v>
      </c>
      <c r="I900" s="107">
        <f>'[1]Tabella E Superiori'!H900</f>
        <v>0</v>
      </c>
      <c r="J900" s="107">
        <f>'[1]Tabella E Superiori'!I900</f>
        <v>0</v>
      </c>
      <c r="K900" s="150">
        <f>'[1]Tabella E Superiori'!J900</f>
        <v>0</v>
      </c>
      <c r="L900" s="107">
        <f>'[1]Tabella E Superiori'!K900</f>
        <v>0</v>
      </c>
      <c r="M900" s="107">
        <f>'[1]Tabella E Superiori'!L900</f>
        <v>0</v>
      </c>
      <c r="N900" s="107">
        <f>'[1]Tabella E Superiori'!M900</f>
        <v>0</v>
      </c>
      <c r="O900" s="107">
        <f>'[1]Tabella E Superiori'!N900</f>
        <v>0</v>
      </c>
      <c r="P900" s="107">
        <f>'[1]Tabella E Superiori'!O900</f>
        <v>0</v>
      </c>
      <c r="Q900" s="107">
        <f>'[1]Tabella E Superiori'!P900</f>
        <v>0</v>
      </c>
      <c r="R900" s="107">
        <f>'[1]Tabella E Superiori'!Q900</f>
        <v>0</v>
      </c>
      <c r="S900" s="107">
        <f>'[1]Tabella E Superiori'!R900</f>
        <v>0</v>
      </c>
      <c r="T900" s="107">
        <f>'[1]Tabella E Superiori'!S900</f>
        <v>0</v>
      </c>
      <c r="U900" s="107">
        <f>'[1]Tabella E Superiori'!T900</f>
        <v>0</v>
      </c>
      <c r="V900" s="107">
        <f>'[1]Tabella E Superiori'!U900</f>
        <v>0</v>
      </c>
      <c r="W900" s="107">
        <f>'[1]Tabella E Superiori'!V900</f>
        <v>0</v>
      </c>
      <c r="X900" s="107">
        <f>'[1]Tabella E Superiori'!W900</f>
        <v>0</v>
      </c>
      <c r="Y900" s="107">
        <f>'[1]Tabella E Superiori'!X900</f>
        <v>0</v>
      </c>
      <c r="Z900" s="107">
        <f>'[1]Tabella E Superiori'!Y900</f>
        <v>0</v>
      </c>
      <c r="AA900" s="107">
        <f>'[1]Tabella E Superiori'!Z900</f>
        <v>0</v>
      </c>
    </row>
    <row r="901" spans="1:27" hidden="1">
      <c r="A901" s="92">
        <f t="shared" si="24"/>
        <v>0</v>
      </c>
      <c r="B901" s="107">
        <f>'[1]Tabella E Superiori'!A901</f>
        <v>0</v>
      </c>
      <c r="C901" s="107">
        <f>'[1]Tabella E Superiori'!B901</f>
        <v>0</v>
      </c>
      <c r="D901" s="107">
        <f>'[1]Tabella E Superiori'!C901</f>
        <v>0</v>
      </c>
      <c r="E901" s="107">
        <f>'[1]Tabella E Superiori'!D901</f>
        <v>0</v>
      </c>
      <c r="F901" s="107">
        <f>'[1]Tabella E Superiori'!E901</f>
        <v>0</v>
      </c>
      <c r="G901" s="107">
        <f>'[1]Tabella E Superiori'!F901</f>
        <v>0</v>
      </c>
      <c r="H901" s="107">
        <f>'[1]Tabella E Superiori'!G901</f>
        <v>0</v>
      </c>
      <c r="I901" s="107">
        <f>'[1]Tabella E Superiori'!H901</f>
        <v>0</v>
      </c>
      <c r="J901" s="107">
        <f>'[1]Tabella E Superiori'!I901</f>
        <v>0</v>
      </c>
      <c r="K901" s="150">
        <f>'[1]Tabella E Superiori'!J901</f>
        <v>0</v>
      </c>
      <c r="L901" s="107">
        <f>'[1]Tabella E Superiori'!K901</f>
        <v>0</v>
      </c>
      <c r="M901" s="107">
        <f>'[1]Tabella E Superiori'!L901</f>
        <v>0</v>
      </c>
      <c r="N901" s="107">
        <f>'[1]Tabella E Superiori'!M901</f>
        <v>0</v>
      </c>
      <c r="O901" s="107">
        <f>'[1]Tabella E Superiori'!N901</f>
        <v>0</v>
      </c>
      <c r="P901" s="107">
        <f>'[1]Tabella E Superiori'!O901</f>
        <v>0</v>
      </c>
      <c r="Q901" s="107">
        <f>'[1]Tabella E Superiori'!P901</f>
        <v>0</v>
      </c>
      <c r="R901" s="107">
        <f>'[1]Tabella E Superiori'!Q901</f>
        <v>0</v>
      </c>
      <c r="S901" s="107">
        <f>'[1]Tabella E Superiori'!R901</f>
        <v>0</v>
      </c>
      <c r="T901" s="107">
        <f>'[1]Tabella E Superiori'!S901</f>
        <v>0</v>
      </c>
      <c r="U901" s="107">
        <f>'[1]Tabella E Superiori'!T901</f>
        <v>0</v>
      </c>
      <c r="V901" s="107">
        <f>'[1]Tabella E Superiori'!U901</f>
        <v>0</v>
      </c>
      <c r="W901" s="107">
        <f>'[1]Tabella E Superiori'!V901</f>
        <v>0</v>
      </c>
      <c r="X901" s="107">
        <f>'[1]Tabella E Superiori'!W901</f>
        <v>0</v>
      </c>
      <c r="Y901" s="107">
        <f>'[1]Tabella E Superiori'!X901</f>
        <v>0</v>
      </c>
      <c r="Z901" s="107">
        <f>'[1]Tabella E Superiori'!Y901</f>
        <v>0</v>
      </c>
      <c r="AA901" s="107">
        <f>'[1]Tabella E Superiori'!Z901</f>
        <v>0</v>
      </c>
    </row>
    <row r="902" spans="1:27" hidden="1">
      <c r="A902" s="92">
        <f t="shared" si="24"/>
        <v>0</v>
      </c>
      <c r="B902" s="107">
        <f>'[1]Tabella E Superiori'!A902</f>
        <v>0</v>
      </c>
      <c r="C902" s="107">
        <f>'[1]Tabella E Superiori'!B902</f>
        <v>0</v>
      </c>
      <c r="D902" s="107">
        <f>'[1]Tabella E Superiori'!C902</f>
        <v>0</v>
      </c>
      <c r="E902" s="107">
        <f>'[1]Tabella E Superiori'!D902</f>
        <v>0</v>
      </c>
      <c r="F902" s="107">
        <f>'[1]Tabella E Superiori'!E902</f>
        <v>0</v>
      </c>
      <c r="G902" s="107">
        <f>'[1]Tabella E Superiori'!F902</f>
        <v>0</v>
      </c>
      <c r="H902" s="107">
        <f>'[1]Tabella E Superiori'!G902</f>
        <v>0</v>
      </c>
      <c r="I902" s="107">
        <f>'[1]Tabella E Superiori'!H902</f>
        <v>0</v>
      </c>
      <c r="J902" s="107">
        <f>'[1]Tabella E Superiori'!I902</f>
        <v>0</v>
      </c>
      <c r="K902" s="150">
        <f>'[1]Tabella E Superiori'!J902</f>
        <v>0</v>
      </c>
      <c r="L902" s="107">
        <f>'[1]Tabella E Superiori'!K902</f>
        <v>0</v>
      </c>
      <c r="M902" s="107">
        <f>'[1]Tabella E Superiori'!L902</f>
        <v>0</v>
      </c>
      <c r="N902" s="107">
        <f>'[1]Tabella E Superiori'!M902</f>
        <v>0</v>
      </c>
      <c r="O902" s="107">
        <f>'[1]Tabella E Superiori'!N902</f>
        <v>0</v>
      </c>
      <c r="P902" s="107">
        <f>'[1]Tabella E Superiori'!O902</f>
        <v>0</v>
      </c>
      <c r="Q902" s="107">
        <f>'[1]Tabella E Superiori'!P902</f>
        <v>0</v>
      </c>
      <c r="R902" s="107">
        <f>'[1]Tabella E Superiori'!Q902</f>
        <v>0</v>
      </c>
      <c r="S902" s="107">
        <f>'[1]Tabella E Superiori'!R902</f>
        <v>0</v>
      </c>
      <c r="T902" s="107">
        <f>'[1]Tabella E Superiori'!S902</f>
        <v>0</v>
      </c>
      <c r="U902" s="107">
        <f>'[1]Tabella E Superiori'!T902</f>
        <v>0</v>
      </c>
      <c r="V902" s="107">
        <f>'[1]Tabella E Superiori'!U902</f>
        <v>0</v>
      </c>
      <c r="W902" s="107">
        <f>'[1]Tabella E Superiori'!V902</f>
        <v>0</v>
      </c>
      <c r="X902" s="107">
        <f>'[1]Tabella E Superiori'!W902</f>
        <v>0</v>
      </c>
      <c r="Y902" s="107">
        <f>'[1]Tabella E Superiori'!X902</f>
        <v>0</v>
      </c>
      <c r="Z902" s="107">
        <f>'[1]Tabella E Superiori'!Y902</f>
        <v>0</v>
      </c>
      <c r="AA902" s="107">
        <f>'[1]Tabella E Superiori'!Z902</f>
        <v>0</v>
      </c>
    </row>
    <row r="903" spans="1:27" hidden="1">
      <c r="A903" s="92">
        <f t="shared" si="24"/>
        <v>0</v>
      </c>
      <c r="B903" s="107">
        <f>'[1]Tabella E Superiori'!A903</f>
        <v>0</v>
      </c>
      <c r="C903" s="107">
        <f>'[1]Tabella E Superiori'!B903</f>
        <v>0</v>
      </c>
      <c r="D903" s="107">
        <f>'[1]Tabella E Superiori'!C903</f>
        <v>0</v>
      </c>
      <c r="E903" s="107">
        <f>'[1]Tabella E Superiori'!D903</f>
        <v>0</v>
      </c>
      <c r="F903" s="107">
        <f>'[1]Tabella E Superiori'!E903</f>
        <v>0</v>
      </c>
      <c r="G903" s="107">
        <f>'[1]Tabella E Superiori'!F903</f>
        <v>0</v>
      </c>
      <c r="H903" s="107">
        <f>'[1]Tabella E Superiori'!G903</f>
        <v>0</v>
      </c>
      <c r="I903" s="107">
        <f>'[1]Tabella E Superiori'!H903</f>
        <v>0</v>
      </c>
      <c r="J903" s="107">
        <f>'[1]Tabella E Superiori'!I903</f>
        <v>0</v>
      </c>
      <c r="K903" s="150">
        <f>'[1]Tabella E Superiori'!J903</f>
        <v>0</v>
      </c>
      <c r="L903" s="107">
        <f>'[1]Tabella E Superiori'!K903</f>
        <v>0</v>
      </c>
      <c r="M903" s="107">
        <f>'[1]Tabella E Superiori'!L903</f>
        <v>0</v>
      </c>
      <c r="N903" s="107">
        <f>'[1]Tabella E Superiori'!M903</f>
        <v>0</v>
      </c>
      <c r="O903" s="107">
        <f>'[1]Tabella E Superiori'!N903</f>
        <v>0</v>
      </c>
      <c r="P903" s="107">
        <f>'[1]Tabella E Superiori'!O903</f>
        <v>0</v>
      </c>
      <c r="Q903" s="107">
        <f>'[1]Tabella E Superiori'!P903</f>
        <v>0</v>
      </c>
      <c r="R903" s="107">
        <f>'[1]Tabella E Superiori'!Q903</f>
        <v>0</v>
      </c>
      <c r="S903" s="107">
        <f>'[1]Tabella E Superiori'!R903</f>
        <v>0</v>
      </c>
      <c r="T903" s="107">
        <f>'[1]Tabella E Superiori'!S903</f>
        <v>0</v>
      </c>
      <c r="U903" s="107">
        <f>'[1]Tabella E Superiori'!T903</f>
        <v>0</v>
      </c>
      <c r="V903" s="107">
        <f>'[1]Tabella E Superiori'!U903</f>
        <v>0</v>
      </c>
      <c r="W903" s="107">
        <f>'[1]Tabella E Superiori'!V903</f>
        <v>0</v>
      </c>
      <c r="X903" s="107">
        <f>'[1]Tabella E Superiori'!W903</f>
        <v>0</v>
      </c>
      <c r="Y903" s="107">
        <f>'[1]Tabella E Superiori'!X903</f>
        <v>0</v>
      </c>
      <c r="Z903" s="107">
        <f>'[1]Tabella E Superiori'!Y903</f>
        <v>0</v>
      </c>
      <c r="AA903" s="107">
        <f>'[1]Tabella E Superiori'!Z903</f>
        <v>0</v>
      </c>
    </row>
    <row r="904" spans="1:27" hidden="1">
      <c r="A904" s="92">
        <f t="shared" si="24"/>
        <v>0</v>
      </c>
      <c r="B904" s="107">
        <f>'[1]Tabella E Superiori'!A904</f>
        <v>0</v>
      </c>
      <c r="C904" s="107">
        <f>'[1]Tabella E Superiori'!B904</f>
        <v>0</v>
      </c>
      <c r="D904" s="107">
        <f>'[1]Tabella E Superiori'!C904</f>
        <v>0</v>
      </c>
      <c r="E904" s="107">
        <f>'[1]Tabella E Superiori'!D904</f>
        <v>0</v>
      </c>
      <c r="F904" s="107">
        <f>'[1]Tabella E Superiori'!E904</f>
        <v>0</v>
      </c>
      <c r="G904" s="107">
        <f>'[1]Tabella E Superiori'!F904</f>
        <v>0</v>
      </c>
      <c r="H904" s="107">
        <f>'[1]Tabella E Superiori'!G904</f>
        <v>0</v>
      </c>
      <c r="I904" s="107">
        <f>'[1]Tabella E Superiori'!H904</f>
        <v>0</v>
      </c>
      <c r="J904" s="107">
        <f>'[1]Tabella E Superiori'!I904</f>
        <v>0</v>
      </c>
      <c r="K904" s="150">
        <f>'[1]Tabella E Superiori'!J904</f>
        <v>0</v>
      </c>
      <c r="L904" s="107">
        <f>'[1]Tabella E Superiori'!K904</f>
        <v>0</v>
      </c>
      <c r="M904" s="107">
        <f>'[1]Tabella E Superiori'!L904</f>
        <v>0</v>
      </c>
      <c r="N904" s="107">
        <f>'[1]Tabella E Superiori'!M904</f>
        <v>0</v>
      </c>
      <c r="O904" s="107">
        <f>'[1]Tabella E Superiori'!N904</f>
        <v>0</v>
      </c>
      <c r="P904" s="107">
        <f>'[1]Tabella E Superiori'!O904</f>
        <v>0</v>
      </c>
      <c r="Q904" s="107">
        <f>'[1]Tabella E Superiori'!P904</f>
        <v>0</v>
      </c>
      <c r="R904" s="107">
        <f>'[1]Tabella E Superiori'!Q904</f>
        <v>0</v>
      </c>
      <c r="S904" s="107">
        <f>'[1]Tabella E Superiori'!R904</f>
        <v>0</v>
      </c>
      <c r="T904" s="107">
        <f>'[1]Tabella E Superiori'!S904</f>
        <v>0</v>
      </c>
      <c r="U904" s="107">
        <f>'[1]Tabella E Superiori'!T904</f>
        <v>0</v>
      </c>
      <c r="V904" s="107">
        <f>'[1]Tabella E Superiori'!U904</f>
        <v>0</v>
      </c>
      <c r="W904" s="107">
        <f>'[1]Tabella E Superiori'!V904</f>
        <v>0</v>
      </c>
      <c r="X904" s="107">
        <f>'[1]Tabella E Superiori'!W904</f>
        <v>0</v>
      </c>
      <c r="Y904" s="107">
        <f>'[1]Tabella E Superiori'!X904</f>
        <v>0</v>
      </c>
      <c r="Z904" s="107">
        <f>'[1]Tabella E Superiori'!Y904</f>
        <v>0</v>
      </c>
      <c r="AA904" s="107">
        <f>'[1]Tabella E Superiori'!Z904</f>
        <v>0</v>
      </c>
    </row>
    <row r="905" spans="1:27" hidden="1">
      <c r="A905" s="92">
        <f t="shared" si="24"/>
        <v>0</v>
      </c>
      <c r="B905" s="107">
        <f>'[1]Tabella E Superiori'!A905</f>
        <v>0</v>
      </c>
      <c r="C905" s="107">
        <f>'[1]Tabella E Superiori'!B905</f>
        <v>0</v>
      </c>
      <c r="D905" s="107">
        <f>'[1]Tabella E Superiori'!C905</f>
        <v>0</v>
      </c>
      <c r="E905" s="107">
        <f>'[1]Tabella E Superiori'!D905</f>
        <v>0</v>
      </c>
      <c r="F905" s="107">
        <f>'[1]Tabella E Superiori'!E905</f>
        <v>0</v>
      </c>
      <c r="G905" s="107">
        <f>'[1]Tabella E Superiori'!F905</f>
        <v>0</v>
      </c>
      <c r="H905" s="107">
        <f>'[1]Tabella E Superiori'!G905</f>
        <v>0</v>
      </c>
      <c r="I905" s="107">
        <f>'[1]Tabella E Superiori'!H905</f>
        <v>0</v>
      </c>
      <c r="J905" s="107">
        <f>'[1]Tabella E Superiori'!I905</f>
        <v>0</v>
      </c>
      <c r="K905" s="150">
        <f>'[1]Tabella E Superiori'!J905</f>
        <v>0</v>
      </c>
      <c r="L905" s="107">
        <f>'[1]Tabella E Superiori'!K905</f>
        <v>0</v>
      </c>
      <c r="M905" s="107">
        <f>'[1]Tabella E Superiori'!L905</f>
        <v>0</v>
      </c>
      <c r="N905" s="107">
        <f>'[1]Tabella E Superiori'!M905</f>
        <v>0</v>
      </c>
      <c r="O905" s="107">
        <f>'[1]Tabella E Superiori'!N905</f>
        <v>0</v>
      </c>
      <c r="P905" s="107">
        <f>'[1]Tabella E Superiori'!O905</f>
        <v>0</v>
      </c>
      <c r="Q905" s="107">
        <f>'[1]Tabella E Superiori'!P905</f>
        <v>0</v>
      </c>
      <c r="R905" s="107">
        <f>'[1]Tabella E Superiori'!Q905</f>
        <v>0</v>
      </c>
      <c r="S905" s="107">
        <f>'[1]Tabella E Superiori'!R905</f>
        <v>0</v>
      </c>
      <c r="T905" s="107">
        <f>'[1]Tabella E Superiori'!S905</f>
        <v>0</v>
      </c>
      <c r="U905" s="107">
        <f>'[1]Tabella E Superiori'!T905</f>
        <v>0</v>
      </c>
      <c r="V905" s="107">
        <f>'[1]Tabella E Superiori'!U905</f>
        <v>0</v>
      </c>
      <c r="W905" s="107">
        <f>'[1]Tabella E Superiori'!V905</f>
        <v>0</v>
      </c>
      <c r="X905" s="107">
        <f>'[1]Tabella E Superiori'!W905</f>
        <v>0</v>
      </c>
      <c r="Y905" s="107">
        <f>'[1]Tabella E Superiori'!X905</f>
        <v>0</v>
      </c>
      <c r="Z905" s="107">
        <f>'[1]Tabella E Superiori'!Y905</f>
        <v>0</v>
      </c>
      <c r="AA905" s="107">
        <f>'[1]Tabella E Superiori'!Z905</f>
        <v>0</v>
      </c>
    </row>
    <row r="906" spans="1:27" hidden="1">
      <c r="A906" s="92">
        <f t="shared" si="24"/>
        <v>0</v>
      </c>
      <c r="B906" s="107">
        <f>'[1]Tabella E Superiori'!A906</f>
        <v>0</v>
      </c>
      <c r="C906" s="107">
        <f>'[1]Tabella E Superiori'!B906</f>
        <v>0</v>
      </c>
      <c r="D906" s="107">
        <f>'[1]Tabella E Superiori'!C906</f>
        <v>0</v>
      </c>
      <c r="E906" s="107">
        <f>'[1]Tabella E Superiori'!D906</f>
        <v>0</v>
      </c>
      <c r="F906" s="107">
        <f>'[1]Tabella E Superiori'!E906</f>
        <v>0</v>
      </c>
      <c r="G906" s="107">
        <f>'[1]Tabella E Superiori'!F906</f>
        <v>0</v>
      </c>
      <c r="H906" s="107">
        <f>'[1]Tabella E Superiori'!G906</f>
        <v>0</v>
      </c>
      <c r="I906" s="107">
        <f>'[1]Tabella E Superiori'!H906</f>
        <v>0</v>
      </c>
      <c r="J906" s="107">
        <f>'[1]Tabella E Superiori'!I906</f>
        <v>0</v>
      </c>
      <c r="K906" s="150">
        <f>'[1]Tabella E Superiori'!J906</f>
        <v>0</v>
      </c>
      <c r="L906" s="107">
        <f>'[1]Tabella E Superiori'!K906</f>
        <v>0</v>
      </c>
      <c r="M906" s="107">
        <f>'[1]Tabella E Superiori'!L906</f>
        <v>0</v>
      </c>
      <c r="N906" s="107">
        <f>'[1]Tabella E Superiori'!M906</f>
        <v>0</v>
      </c>
      <c r="O906" s="107">
        <f>'[1]Tabella E Superiori'!N906</f>
        <v>0</v>
      </c>
      <c r="P906" s="107">
        <f>'[1]Tabella E Superiori'!O906</f>
        <v>0</v>
      </c>
      <c r="Q906" s="107">
        <f>'[1]Tabella E Superiori'!P906</f>
        <v>0</v>
      </c>
      <c r="R906" s="107">
        <f>'[1]Tabella E Superiori'!Q906</f>
        <v>0</v>
      </c>
      <c r="S906" s="107">
        <f>'[1]Tabella E Superiori'!R906</f>
        <v>0</v>
      </c>
      <c r="T906" s="107">
        <f>'[1]Tabella E Superiori'!S906</f>
        <v>0</v>
      </c>
      <c r="U906" s="107">
        <f>'[1]Tabella E Superiori'!T906</f>
        <v>0</v>
      </c>
      <c r="V906" s="107">
        <f>'[1]Tabella E Superiori'!U906</f>
        <v>0</v>
      </c>
      <c r="W906" s="107">
        <f>'[1]Tabella E Superiori'!V906</f>
        <v>0</v>
      </c>
      <c r="X906" s="107">
        <f>'[1]Tabella E Superiori'!W906</f>
        <v>0</v>
      </c>
      <c r="Y906" s="107">
        <f>'[1]Tabella E Superiori'!X906</f>
        <v>0</v>
      </c>
      <c r="Z906" s="107">
        <f>'[1]Tabella E Superiori'!Y906</f>
        <v>0</v>
      </c>
      <c r="AA906" s="107">
        <f>'[1]Tabella E Superiori'!Z906</f>
        <v>0</v>
      </c>
    </row>
    <row r="907" spans="1:27" hidden="1">
      <c r="A907" s="92">
        <f t="shared" si="24"/>
        <v>0</v>
      </c>
      <c r="B907" s="107">
        <f>'[1]Tabella E Superiori'!A907</f>
        <v>0</v>
      </c>
      <c r="C907" s="107">
        <f>'[1]Tabella E Superiori'!B907</f>
        <v>0</v>
      </c>
      <c r="D907" s="107">
        <f>'[1]Tabella E Superiori'!C907</f>
        <v>0</v>
      </c>
      <c r="E907" s="107">
        <f>'[1]Tabella E Superiori'!D907</f>
        <v>0</v>
      </c>
      <c r="F907" s="107">
        <f>'[1]Tabella E Superiori'!E907</f>
        <v>0</v>
      </c>
      <c r="G907" s="107">
        <f>'[1]Tabella E Superiori'!F907</f>
        <v>0</v>
      </c>
      <c r="H907" s="107">
        <f>'[1]Tabella E Superiori'!G907</f>
        <v>0</v>
      </c>
      <c r="I907" s="107">
        <f>'[1]Tabella E Superiori'!H907</f>
        <v>0</v>
      </c>
      <c r="J907" s="107">
        <f>'[1]Tabella E Superiori'!I907</f>
        <v>0</v>
      </c>
      <c r="K907" s="150">
        <f>'[1]Tabella E Superiori'!J907</f>
        <v>0</v>
      </c>
      <c r="L907" s="107">
        <f>'[1]Tabella E Superiori'!K907</f>
        <v>0</v>
      </c>
      <c r="M907" s="107">
        <f>'[1]Tabella E Superiori'!L907</f>
        <v>0</v>
      </c>
      <c r="N907" s="107">
        <f>'[1]Tabella E Superiori'!M907</f>
        <v>0</v>
      </c>
      <c r="O907" s="107">
        <f>'[1]Tabella E Superiori'!N907</f>
        <v>0</v>
      </c>
      <c r="P907" s="107">
        <f>'[1]Tabella E Superiori'!O907</f>
        <v>0</v>
      </c>
      <c r="Q907" s="107">
        <f>'[1]Tabella E Superiori'!P907</f>
        <v>0</v>
      </c>
      <c r="R907" s="107">
        <f>'[1]Tabella E Superiori'!Q907</f>
        <v>0</v>
      </c>
      <c r="S907" s="107">
        <f>'[1]Tabella E Superiori'!R907</f>
        <v>0</v>
      </c>
      <c r="T907" s="107">
        <f>'[1]Tabella E Superiori'!S907</f>
        <v>0</v>
      </c>
      <c r="U907" s="107">
        <f>'[1]Tabella E Superiori'!T907</f>
        <v>0</v>
      </c>
      <c r="V907" s="107">
        <f>'[1]Tabella E Superiori'!U907</f>
        <v>0</v>
      </c>
      <c r="W907" s="107">
        <f>'[1]Tabella E Superiori'!V907</f>
        <v>0</v>
      </c>
      <c r="X907" s="107">
        <f>'[1]Tabella E Superiori'!W907</f>
        <v>0</v>
      </c>
      <c r="Y907" s="107">
        <f>'[1]Tabella E Superiori'!X907</f>
        <v>0</v>
      </c>
      <c r="Z907" s="107">
        <f>'[1]Tabella E Superiori'!Y907</f>
        <v>0</v>
      </c>
      <c r="AA907" s="107">
        <f>'[1]Tabella E Superiori'!Z907</f>
        <v>0</v>
      </c>
    </row>
    <row r="908" spans="1:27" hidden="1">
      <c r="A908" s="92">
        <f t="shared" si="24"/>
        <v>0</v>
      </c>
      <c r="B908" s="107">
        <f>'[1]Tabella E Superiori'!A908</f>
        <v>0</v>
      </c>
      <c r="C908" s="107">
        <f>'[1]Tabella E Superiori'!B908</f>
        <v>0</v>
      </c>
      <c r="D908" s="107">
        <f>'[1]Tabella E Superiori'!C908</f>
        <v>0</v>
      </c>
      <c r="E908" s="107">
        <f>'[1]Tabella E Superiori'!D908</f>
        <v>0</v>
      </c>
      <c r="F908" s="107">
        <f>'[1]Tabella E Superiori'!E908</f>
        <v>0</v>
      </c>
      <c r="G908" s="107">
        <f>'[1]Tabella E Superiori'!F908</f>
        <v>0</v>
      </c>
      <c r="H908" s="107">
        <f>'[1]Tabella E Superiori'!G908</f>
        <v>0</v>
      </c>
      <c r="I908" s="107">
        <f>'[1]Tabella E Superiori'!H908</f>
        <v>0</v>
      </c>
      <c r="J908" s="107">
        <f>'[1]Tabella E Superiori'!I908</f>
        <v>0</v>
      </c>
      <c r="K908" s="150">
        <f>'[1]Tabella E Superiori'!J908</f>
        <v>0</v>
      </c>
      <c r="L908" s="107">
        <f>'[1]Tabella E Superiori'!K908</f>
        <v>0</v>
      </c>
      <c r="M908" s="107">
        <f>'[1]Tabella E Superiori'!L908</f>
        <v>0</v>
      </c>
      <c r="N908" s="107">
        <f>'[1]Tabella E Superiori'!M908</f>
        <v>0</v>
      </c>
      <c r="O908" s="107">
        <f>'[1]Tabella E Superiori'!N908</f>
        <v>0</v>
      </c>
      <c r="P908" s="107">
        <f>'[1]Tabella E Superiori'!O908</f>
        <v>0</v>
      </c>
      <c r="Q908" s="107">
        <f>'[1]Tabella E Superiori'!P908</f>
        <v>0</v>
      </c>
      <c r="R908" s="107">
        <f>'[1]Tabella E Superiori'!Q908</f>
        <v>0</v>
      </c>
      <c r="S908" s="107">
        <f>'[1]Tabella E Superiori'!R908</f>
        <v>0</v>
      </c>
      <c r="T908" s="107">
        <f>'[1]Tabella E Superiori'!S908</f>
        <v>0</v>
      </c>
      <c r="U908" s="107">
        <f>'[1]Tabella E Superiori'!T908</f>
        <v>0</v>
      </c>
      <c r="V908" s="107">
        <f>'[1]Tabella E Superiori'!U908</f>
        <v>0</v>
      </c>
      <c r="W908" s="107">
        <f>'[1]Tabella E Superiori'!V908</f>
        <v>0</v>
      </c>
      <c r="X908" s="107">
        <f>'[1]Tabella E Superiori'!W908</f>
        <v>0</v>
      </c>
      <c r="Y908" s="107">
        <f>'[1]Tabella E Superiori'!X908</f>
        <v>0</v>
      </c>
      <c r="Z908" s="107">
        <f>'[1]Tabella E Superiori'!Y908</f>
        <v>0</v>
      </c>
      <c r="AA908" s="107">
        <f>'[1]Tabella E Superiori'!Z908</f>
        <v>0</v>
      </c>
    </row>
    <row r="909" spans="1:27" hidden="1">
      <c r="A909" s="92">
        <f t="shared" ref="A909:A972" si="25">IF(OR(C909="CLRA00751L",C909="CLRA00850B",C909="CLRH00350C",C909="CLRH00950B",C909="CLRI00650B",C909="CLRI0075007",C909="CLRI010503",C909="CLTD00352L",C909="CLTD00750T",C909="CLTD01651N",C909="CLTD09050E",C909="CLTF01251L",C909="CLTF02050E",C909="CLTL00651D",C909="ENRA00251T",C909="ENRA00252V",C909="ENRC00250Q",C909="ENRF00650R",C909="ENRF017518",C909="ENRH00450L",C909="ENTD02151D"),C909,B909)</f>
        <v>0</v>
      </c>
      <c r="B909" s="107">
        <f>'[1]Tabella E Superiori'!A909</f>
        <v>0</v>
      </c>
      <c r="C909" s="107">
        <f>'[1]Tabella E Superiori'!B909</f>
        <v>0</v>
      </c>
      <c r="D909" s="107">
        <f>'[1]Tabella E Superiori'!C909</f>
        <v>0</v>
      </c>
      <c r="E909" s="107">
        <f>'[1]Tabella E Superiori'!D909</f>
        <v>0</v>
      </c>
      <c r="F909" s="107">
        <f>'[1]Tabella E Superiori'!E909</f>
        <v>0</v>
      </c>
      <c r="G909" s="107">
        <f>'[1]Tabella E Superiori'!F909</f>
        <v>0</v>
      </c>
      <c r="H909" s="107">
        <f>'[1]Tabella E Superiori'!G909</f>
        <v>0</v>
      </c>
      <c r="I909" s="107">
        <f>'[1]Tabella E Superiori'!H909</f>
        <v>0</v>
      </c>
      <c r="J909" s="107">
        <f>'[1]Tabella E Superiori'!I909</f>
        <v>0</v>
      </c>
      <c r="K909" s="150">
        <f>'[1]Tabella E Superiori'!J909</f>
        <v>0</v>
      </c>
      <c r="L909" s="107">
        <f>'[1]Tabella E Superiori'!K909</f>
        <v>0</v>
      </c>
      <c r="M909" s="107">
        <f>'[1]Tabella E Superiori'!L909</f>
        <v>0</v>
      </c>
      <c r="N909" s="107">
        <f>'[1]Tabella E Superiori'!M909</f>
        <v>0</v>
      </c>
      <c r="O909" s="107">
        <f>'[1]Tabella E Superiori'!N909</f>
        <v>0</v>
      </c>
      <c r="P909" s="107">
        <f>'[1]Tabella E Superiori'!O909</f>
        <v>0</v>
      </c>
      <c r="Q909" s="107">
        <f>'[1]Tabella E Superiori'!P909</f>
        <v>0</v>
      </c>
      <c r="R909" s="107">
        <f>'[1]Tabella E Superiori'!Q909</f>
        <v>0</v>
      </c>
      <c r="S909" s="107">
        <f>'[1]Tabella E Superiori'!R909</f>
        <v>0</v>
      </c>
      <c r="T909" s="107">
        <f>'[1]Tabella E Superiori'!S909</f>
        <v>0</v>
      </c>
      <c r="U909" s="107">
        <f>'[1]Tabella E Superiori'!T909</f>
        <v>0</v>
      </c>
      <c r="V909" s="107">
        <f>'[1]Tabella E Superiori'!U909</f>
        <v>0</v>
      </c>
      <c r="W909" s="107">
        <f>'[1]Tabella E Superiori'!V909</f>
        <v>0</v>
      </c>
      <c r="X909" s="107">
        <f>'[1]Tabella E Superiori'!W909</f>
        <v>0</v>
      </c>
      <c r="Y909" s="107">
        <f>'[1]Tabella E Superiori'!X909</f>
        <v>0</v>
      </c>
      <c r="Z909" s="107">
        <f>'[1]Tabella E Superiori'!Y909</f>
        <v>0</v>
      </c>
      <c r="AA909" s="107">
        <f>'[1]Tabella E Superiori'!Z909</f>
        <v>0</v>
      </c>
    </row>
    <row r="910" spans="1:27" hidden="1">
      <c r="A910" s="92">
        <f t="shared" si="25"/>
        <v>0</v>
      </c>
      <c r="B910" s="107">
        <f>'[1]Tabella E Superiori'!A910</f>
        <v>0</v>
      </c>
      <c r="C910" s="107">
        <f>'[1]Tabella E Superiori'!B910</f>
        <v>0</v>
      </c>
      <c r="D910" s="107">
        <f>'[1]Tabella E Superiori'!C910</f>
        <v>0</v>
      </c>
      <c r="E910" s="107">
        <f>'[1]Tabella E Superiori'!D910</f>
        <v>0</v>
      </c>
      <c r="F910" s="107">
        <f>'[1]Tabella E Superiori'!E910</f>
        <v>0</v>
      </c>
      <c r="G910" s="107">
        <f>'[1]Tabella E Superiori'!F910</f>
        <v>0</v>
      </c>
      <c r="H910" s="107">
        <f>'[1]Tabella E Superiori'!G910</f>
        <v>0</v>
      </c>
      <c r="I910" s="107">
        <f>'[1]Tabella E Superiori'!H910</f>
        <v>0</v>
      </c>
      <c r="J910" s="107">
        <f>'[1]Tabella E Superiori'!I910</f>
        <v>0</v>
      </c>
      <c r="K910" s="150">
        <f>'[1]Tabella E Superiori'!J910</f>
        <v>0</v>
      </c>
      <c r="L910" s="107">
        <f>'[1]Tabella E Superiori'!K910</f>
        <v>0</v>
      </c>
      <c r="M910" s="107">
        <f>'[1]Tabella E Superiori'!L910</f>
        <v>0</v>
      </c>
      <c r="N910" s="107">
        <f>'[1]Tabella E Superiori'!M910</f>
        <v>0</v>
      </c>
      <c r="O910" s="107">
        <f>'[1]Tabella E Superiori'!N910</f>
        <v>0</v>
      </c>
      <c r="P910" s="107">
        <f>'[1]Tabella E Superiori'!O910</f>
        <v>0</v>
      </c>
      <c r="Q910" s="107">
        <f>'[1]Tabella E Superiori'!P910</f>
        <v>0</v>
      </c>
      <c r="R910" s="107">
        <f>'[1]Tabella E Superiori'!Q910</f>
        <v>0</v>
      </c>
      <c r="S910" s="107">
        <f>'[1]Tabella E Superiori'!R910</f>
        <v>0</v>
      </c>
      <c r="T910" s="107">
        <f>'[1]Tabella E Superiori'!S910</f>
        <v>0</v>
      </c>
      <c r="U910" s="107">
        <f>'[1]Tabella E Superiori'!T910</f>
        <v>0</v>
      </c>
      <c r="V910" s="107">
        <f>'[1]Tabella E Superiori'!U910</f>
        <v>0</v>
      </c>
      <c r="W910" s="107">
        <f>'[1]Tabella E Superiori'!V910</f>
        <v>0</v>
      </c>
      <c r="X910" s="107">
        <f>'[1]Tabella E Superiori'!W910</f>
        <v>0</v>
      </c>
      <c r="Y910" s="107">
        <f>'[1]Tabella E Superiori'!X910</f>
        <v>0</v>
      </c>
      <c r="Z910" s="107">
        <f>'[1]Tabella E Superiori'!Y910</f>
        <v>0</v>
      </c>
      <c r="AA910" s="107">
        <f>'[1]Tabella E Superiori'!Z910</f>
        <v>0</v>
      </c>
    </row>
    <row r="911" spans="1:27" hidden="1">
      <c r="A911" s="92">
        <f t="shared" si="25"/>
        <v>0</v>
      </c>
      <c r="B911" s="107">
        <f>'[1]Tabella E Superiori'!A911</f>
        <v>0</v>
      </c>
      <c r="C911" s="107">
        <f>'[1]Tabella E Superiori'!B911</f>
        <v>0</v>
      </c>
      <c r="D911" s="107">
        <f>'[1]Tabella E Superiori'!C911</f>
        <v>0</v>
      </c>
      <c r="E911" s="107">
        <f>'[1]Tabella E Superiori'!D911</f>
        <v>0</v>
      </c>
      <c r="F911" s="107">
        <f>'[1]Tabella E Superiori'!E911</f>
        <v>0</v>
      </c>
      <c r="G911" s="107">
        <f>'[1]Tabella E Superiori'!F911</f>
        <v>0</v>
      </c>
      <c r="H911" s="107">
        <f>'[1]Tabella E Superiori'!G911</f>
        <v>0</v>
      </c>
      <c r="I911" s="107">
        <f>'[1]Tabella E Superiori'!H911</f>
        <v>0</v>
      </c>
      <c r="J911" s="107">
        <f>'[1]Tabella E Superiori'!I911</f>
        <v>0</v>
      </c>
      <c r="K911" s="150">
        <f>'[1]Tabella E Superiori'!J911</f>
        <v>0</v>
      </c>
      <c r="L911" s="107">
        <f>'[1]Tabella E Superiori'!K911</f>
        <v>0</v>
      </c>
      <c r="M911" s="107">
        <f>'[1]Tabella E Superiori'!L911</f>
        <v>0</v>
      </c>
      <c r="N911" s="107">
        <f>'[1]Tabella E Superiori'!M911</f>
        <v>0</v>
      </c>
      <c r="O911" s="107">
        <f>'[1]Tabella E Superiori'!N911</f>
        <v>0</v>
      </c>
      <c r="P911" s="107">
        <f>'[1]Tabella E Superiori'!O911</f>
        <v>0</v>
      </c>
      <c r="Q911" s="107">
        <f>'[1]Tabella E Superiori'!P911</f>
        <v>0</v>
      </c>
      <c r="R911" s="107">
        <f>'[1]Tabella E Superiori'!Q911</f>
        <v>0</v>
      </c>
      <c r="S911" s="107">
        <f>'[1]Tabella E Superiori'!R911</f>
        <v>0</v>
      </c>
      <c r="T911" s="107">
        <f>'[1]Tabella E Superiori'!S911</f>
        <v>0</v>
      </c>
      <c r="U911" s="107">
        <f>'[1]Tabella E Superiori'!T911</f>
        <v>0</v>
      </c>
      <c r="V911" s="107">
        <f>'[1]Tabella E Superiori'!U911</f>
        <v>0</v>
      </c>
      <c r="W911" s="107">
        <f>'[1]Tabella E Superiori'!V911</f>
        <v>0</v>
      </c>
      <c r="X911" s="107">
        <f>'[1]Tabella E Superiori'!W911</f>
        <v>0</v>
      </c>
      <c r="Y911" s="107">
        <f>'[1]Tabella E Superiori'!X911</f>
        <v>0</v>
      </c>
      <c r="Z911" s="107">
        <f>'[1]Tabella E Superiori'!Y911</f>
        <v>0</v>
      </c>
      <c r="AA911" s="107">
        <f>'[1]Tabella E Superiori'!Z911</f>
        <v>0</v>
      </c>
    </row>
    <row r="912" spans="1:27" hidden="1">
      <c r="A912" s="92">
        <f t="shared" si="25"/>
        <v>0</v>
      </c>
      <c r="B912" s="107">
        <f>'[1]Tabella E Superiori'!A912</f>
        <v>0</v>
      </c>
      <c r="C912" s="107">
        <f>'[1]Tabella E Superiori'!B912</f>
        <v>0</v>
      </c>
      <c r="D912" s="107">
        <f>'[1]Tabella E Superiori'!C912</f>
        <v>0</v>
      </c>
      <c r="E912" s="107">
        <f>'[1]Tabella E Superiori'!D912</f>
        <v>0</v>
      </c>
      <c r="F912" s="107">
        <f>'[1]Tabella E Superiori'!E912</f>
        <v>0</v>
      </c>
      <c r="G912" s="107">
        <f>'[1]Tabella E Superiori'!F912</f>
        <v>0</v>
      </c>
      <c r="H912" s="107">
        <f>'[1]Tabella E Superiori'!G912</f>
        <v>0</v>
      </c>
      <c r="I912" s="107">
        <f>'[1]Tabella E Superiori'!H912</f>
        <v>0</v>
      </c>
      <c r="J912" s="107">
        <f>'[1]Tabella E Superiori'!I912</f>
        <v>0</v>
      </c>
      <c r="K912" s="150">
        <f>'[1]Tabella E Superiori'!J912</f>
        <v>0</v>
      </c>
      <c r="L912" s="107">
        <f>'[1]Tabella E Superiori'!K912</f>
        <v>0</v>
      </c>
      <c r="M912" s="107">
        <f>'[1]Tabella E Superiori'!L912</f>
        <v>0</v>
      </c>
      <c r="N912" s="107">
        <f>'[1]Tabella E Superiori'!M912</f>
        <v>0</v>
      </c>
      <c r="O912" s="107">
        <f>'[1]Tabella E Superiori'!N912</f>
        <v>0</v>
      </c>
      <c r="P912" s="107">
        <f>'[1]Tabella E Superiori'!O912</f>
        <v>0</v>
      </c>
      <c r="Q912" s="107">
        <f>'[1]Tabella E Superiori'!P912</f>
        <v>0</v>
      </c>
      <c r="R912" s="107">
        <f>'[1]Tabella E Superiori'!Q912</f>
        <v>0</v>
      </c>
      <c r="S912" s="107">
        <f>'[1]Tabella E Superiori'!R912</f>
        <v>0</v>
      </c>
      <c r="T912" s="107">
        <f>'[1]Tabella E Superiori'!S912</f>
        <v>0</v>
      </c>
      <c r="U912" s="107">
        <f>'[1]Tabella E Superiori'!T912</f>
        <v>0</v>
      </c>
      <c r="V912" s="107">
        <f>'[1]Tabella E Superiori'!U912</f>
        <v>0</v>
      </c>
      <c r="W912" s="107">
        <f>'[1]Tabella E Superiori'!V912</f>
        <v>0</v>
      </c>
      <c r="X912" s="107">
        <f>'[1]Tabella E Superiori'!W912</f>
        <v>0</v>
      </c>
      <c r="Y912" s="107">
        <f>'[1]Tabella E Superiori'!X912</f>
        <v>0</v>
      </c>
      <c r="Z912" s="107">
        <f>'[1]Tabella E Superiori'!Y912</f>
        <v>0</v>
      </c>
      <c r="AA912" s="107">
        <f>'[1]Tabella E Superiori'!Z912</f>
        <v>0</v>
      </c>
    </row>
    <row r="913" spans="1:27" hidden="1">
      <c r="A913" s="92">
        <f t="shared" si="25"/>
        <v>0</v>
      </c>
      <c r="B913" s="107">
        <f>'[1]Tabella E Superiori'!A913</f>
        <v>0</v>
      </c>
      <c r="C913" s="107">
        <f>'[1]Tabella E Superiori'!B913</f>
        <v>0</v>
      </c>
      <c r="D913" s="107">
        <f>'[1]Tabella E Superiori'!C913</f>
        <v>0</v>
      </c>
      <c r="E913" s="107">
        <f>'[1]Tabella E Superiori'!D913</f>
        <v>0</v>
      </c>
      <c r="F913" s="107">
        <f>'[1]Tabella E Superiori'!E913</f>
        <v>0</v>
      </c>
      <c r="G913" s="107">
        <f>'[1]Tabella E Superiori'!F913</f>
        <v>0</v>
      </c>
      <c r="H913" s="107">
        <f>'[1]Tabella E Superiori'!G913</f>
        <v>0</v>
      </c>
      <c r="I913" s="107">
        <f>'[1]Tabella E Superiori'!H913</f>
        <v>0</v>
      </c>
      <c r="J913" s="107">
        <f>'[1]Tabella E Superiori'!I913</f>
        <v>0</v>
      </c>
      <c r="K913" s="150">
        <f>'[1]Tabella E Superiori'!J913</f>
        <v>0</v>
      </c>
      <c r="L913" s="107">
        <f>'[1]Tabella E Superiori'!K913</f>
        <v>0</v>
      </c>
      <c r="M913" s="107">
        <f>'[1]Tabella E Superiori'!L913</f>
        <v>0</v>
      </c>
      <c r="N913" s="107">
        <f>'[1]Tabella E Superiori'!M913</f>
        <v>0</v>
      </c>
      <c r="O913" s="107">
        <f>'[1]Tabella E Superiori'!N913</f>
        <v>0</v>
      </c>
      <c r="P913" s="107">
        <f>'[1]Tabella E Superiori'!O913</f>
        <v>0</v>
      </c>
      <c r="Q913" s="107">
        <f>'[1]Tabella E Superiori'!P913</f>
        <v>0</v>
      </c>
      <c r="R913" s="107">
        <f>'[1]Tabella E Superiori'!Q913</f>
        <v>0</v>
      </c>
      <c r="S913" s="107">
        <f>'[1]Tabella E Superiori'!R913</f>
        <v>0</v>
      </c>
      <c r="T913" s="107">
        <f>'[1]Tabella E Superiori'!S913</f>
        <v>0</v>
      </c>
      <c r="U913" s="107">
        <f>'[1]Tabella E Superiori'!T913</f>
        <v>0</v>
      </c>
      <c r="V913" s="107">
        <f>'[1]Tabella E Superiori'!U913</f>
        <v>0</v>
      </c>
      <c r="W913" s="107">
        <f>'[1]Tabella E Superiori'!V913</f>
        <v>0</v>
      </c>
      <c r="X913" s="107">
        <f>'[1]Tabella E Superiori'!W913</f>
        <v>0</v>
      </c>
      <c r="Y913" s="107">
        <f>'[1]Tabella E Superiori'!X913</f>
        <v>0</v>
      </c>
      <c r="Z913" s="107">
        <f>'[1]Tabella E Superiori'!Y913</f>
        <v>0</v>
      </c>
      <c r="AA913" s="107">
        <f>'[1]Tabella E Superiori'!Z913</f>
        <v>0</v>
      </c>
    </row>
    <row r="914" spans="1:27" hidden="1">
      <c r="A914" s="92">
        <f t="shared" si="25"/>
        <v>0</v>
      </c>
      <c r="B914" s="107">
        <f>'[1]Tabella E Superiori'!A914</f>
        <v>0</v>
      </c>
      <c r="C914" s="107">
        <f>'[1]Tabella E Superiori'!B914</f>
        <v>0</v>
      </c>
      <c r="D914" s="107">
        <f>'[1]Tabella E Superiori'!C914</f>
        <v>0</v>
      </c>
      <c r="E914" s="107">
        <f>'[1]Tabella E Superiori'!D914</f>
        <v>0</v>
      </c>
      <c r="F914" s="107">
        <f>'[1]Tabella E Superiori'!E914</f>
        <v>0</v>
      </c>
      <c r="G914" s="107">
        <f>'[1]Tabella E Superiori'!F914</f>
        <v>0</v>
      </c>
      <c r="H914" s="107">
        <f>'[1]Tabella E Superiori'!G914</f>
        <v>0</v>
      </c>
      <c r="I914" s="107">
        <f>'[1]Tabella E Superiori'!H914</f>
        <v>0</v>
      </c>
      <c r="J914" s="107">
        <f>'[1]Tabella E Superiori'!I914</f>
        <v>0</v>
      </c>
      <c r="K914" s="150">
        <f>'[1]Tabella E Superiori'!J914</f>
        <v>0</v>
      </c>
      <c r="L914" s="107">
        <f>'[1]Tabella E Superiori'!K914</f>
        <v>0</v>
      </c>
      <c r="M914" s="107">
        <f>'[1]Tabella E Superiori'!L914</f>
        <v>0</v>
      </c>
      <c r="N914" s="107">
        <f>'[1]Tabella E Superiori'!M914</f>
        <v>0</v>
      </c>
      <c r="O914" s="107">
        <f>'[1]Tabella E Superiori'!N914</f>
        <v>0</v>
      </c>
      <c r="P914" s="107">
        <f>'[1]Tabella E Superiori'!O914</f>
        <v>0</v>
      </c>
      <c r="Q914" s="107">
        <f>'[1]Tabella E Superiori'!P914</f>
        <v>0</v>
      </c>
      <c r="R914" s="107">
        <f>'[1]Tabella E Superiori'!Q914</f>
        <v>0</v>
      </c>
      <c r="S914" s="107">
        <f>'[1]Tabella E Superiori'!R914</f>
        <v>0</v>
      </c>
      <c r="T914" s="107">
        <f>'[1]Tabella E Superiori'!S914</f>
        <v>0</v>
      </c>
      <c r="U914" s="107">
        <f>'[1]Tabella E Superiori'!T914</f>
        <v>0</v>
      </c>
      <c r="V914" s="107">
        <f>'[1]Tabella E Superiori'!U914</f>
        <v>0</v>
      </c>
      <c r="W914" s="107">
        <f>'[1]Tabella E Superiori'!V914</f>
        <v>0</v>
      </c>
      <c r="X914" s="107">
        <f>'[1]Tabella E Superiori'!W914</f>
        <v>0</v>
      </c>
      <c r="Y914" s="107">
        <f>'[1]Tabella E Superiori'!X914</f>
        <v>0</v>
      </c>
      <c r="Z914" s="107">
        <f>'[1]Tabella E Superiori'!Y914</f>
        <v>0</v>
      </c>
      <c r="AA914" s="107">
        <f>'[1]Tabella E Superiori'!Z914</f>
        <v>0</v>
      </c>
    </row>
    <row r="915" spans="1:27" hidden="1">
      <c r="A915" s="92">
        <f t="shared" si="25"/>
        <v>0</v>
      </c>
      <c r="B915" s="107">
        <f>'[1]Tabella E Superiori'!A915</f>
        <v>0</v>
      </c>
      <c r="C915" s="107">
        <f>'[1]Tabella E Superiori'!B915</f>
        <v>0</v>
      </c>
      <c r="D915" s="107">
        <f>'[1]Tabella E Superiori'!C915</f>
        <v>0</v>
      </c>
      <c r="E915" s="107">
        <f>'[1]Tabella E Superiori'!D915</f>
        <v>0</v>
      </c>
      <c r="F915" s="107">
        <f>'[1]Tabella E Superiori'!E915</f>
        <v>0</v>
      </c>
      <c r="G915" s="107">
        <f>'[1]Tabella E Superiori'!F915</f>
        <v>0</v>
      </c>
      <c r="H915" s="107">
        <f>'[1]Tabella E Superiori'!G915</f>
        <v>0</v>
      </c>
      <c r="I915" s="107">
        <f>'[1]Tabella E Superiori'!H915</f>
        <v>0</v>
      </c>
      <c r="J915" s="107">
        <f>'[1]Tabella E Superiori'!I915</f>
        <v>0</v>
      </c>
      <c r="K915" s="150">
        <f>'[1]Tabella E Superiori'!J915</f>
        <v>0</v>
      </c>
      <c r="L915" s="107">
        <f>'[1]Tabella E Superiori'!K915</f>
        <v>0</v>
      </c>
      <c r="M915" s="107">
        <f>'[1]Tabella E Superiori'!L915</f>
        <v>0</v>
      </c>
      <c r="N915" s="107">
        <f>'[1]Tabella E Superiori'!M915</f>
        <v>0</v>
      </c>
      <c r="O915" s="107">
        <f>'[1]Tabella E Superiori'!N915</f>
        <v>0</v>
      </c>
      <c r="P915" s="107">
        <f>'[1]Tabella E Superiori'!O915</f>
        <v>0</v>
      </c>
      <c r="Q915" s="107">
        <f>'[1]Tabella E Superiori'!P915</f>
        <v>0</v>
      </c>
      <c r="R915" s="107">
        <f>'[1]Tabella E Superiori'!Q915</f>
        <v>0</v>
      </c>
      <c r="S915" s="107">
        <f>'[1]Tabella E Superiori'!R915</f>
        <v>0</v>
      </c>
      <c r="T915" s="107">
        <f>'[1]Tabella E Superiori'!S915</f>
        <v>0</v>
      </c>
      <c r="U915" s="107">
        <f>'[1]Tabella E Superiori'!T915</f>
        <v>0</v>
      </c>
      <c r="V915" s="107">
        <f>'[1]Tabella E Superiori'!U915</f>
        <v>0</v>
      </c>
      <c r="W915" s="107">
        <f>'[1]Tabella E Superiori'!V915</f>
        <v>0</v>
      </c>
      <c r="X915" s="107">
        <f>'[1]Tabella E Superiori'!W915</f>
        <v>0</v>
      </c>
      <c r="Y915" s="107">
        <f>'[1]Tabella E Superiori'!X915</f>
        <v>0</v>
      </c>
      <c r="Z915" s="107">
        <f>'[1]Tabella E Superiori'!Y915</f>
        <v>0</v>
      </c>
      <c r="AA915" s="107">
        <f>'[1]Tabella E Superiori'!Z915</f>
        <v>0</v>
      </c>
    </row>
    <row r="916" spans="1:27" hidden="1">
      <c r="A916" s="92">
        <f t="shared" si="25"/>
        <v>0</v>
      </c>
      <c r="B916" s="107">
        <f>'[1]Tabella E Superiori'!A916</f>
        <v>0</v>
      </c>
      <c r="C916" s="107">
        <f>'[1]Tabella E Superiori'!B916</f>
        <v>0</v>
      </c>
      <c r="D916" s="107">
        <f>'[1]Tabella E Superiori'!C916</f>
        <v>0</v>
      </c>
      <c r="E916" s="107">
        <f>'[1]Tabella E Superiori'!D916</f>
        <v>0</v>
      </c>
      <c r="F916" s="107">
        <f>'[1]Tabella E Superiori'!E916</f>
        <v>0</v>
      </c>
      <c r="G916" s="107">
        <f>'[1]Tabella E Superiori'!F916</f>
        <v>0</v>
      </c>
      <c r="H916" s="107">
        <f>'[1]Tabella E Superiori'!G916</f>
        <v>0</v>
      </c>
      <c r="I916" s="107">
        <f>'[1]Tabella E Superiori'!H916</f>
        <v>0</v>
      </c>
      <c r="J916" s="107">
        <f>'[1]Tabella E Superiori'!I916</f>
        <v>0</v>
      </c>
      <c r="K916" s="150">
        <f>'[1]Tabella E Superiori'!J916</f>
        <v>0</v>
      </c>
      <c r="L916" s="107">
        <f>'[1]Tabella E Superiori'!K916</f>
        <v>0</v>
      </c>
      <c r="M916" s="107">
        <f>'[1]Tabella E Superiori'!L916</f>
        <v>0</v>
      </c>
      <c r="N916" s="107">
        <f>'[1]Tabella E Superiori'!M916</f>
        <v>0</v>
      </c>
      <c r="O916" s="107">
        <f>'[1]Tabella E Superiori'!N916</f>
        <v>0</v>
      </c>
      <c r="P916" s="107">
        <f>'[1]Tabella E Superiori'!O916</f>
        <v>0</v>
      </c>
      <c r="Q916" s="107">
        <f>'[1]Tabella E Superiori'!P916</f>
        <v>0</v>
      </c>
      <c r="R916" s="107">
        <f>'[1]Tabella E Superiori'!Q916</f>
        <v>0</v>
      </c>
      <c r="S916" s="107">
        <f>'[1]Tabella E Superiori'!R916</f>
        <v>0</v>
      </c>
      <c r="T916" s="107">
        <f>'[1]Tabella E Superiori'!S916</f>
        <v>0</v>
      </c>
      <c r="U916" s="107">
        <f>'[1]Tabella E Superiori'!T916</f>
        <v>0</v>
      </c>
      <c r="V916" s="107">
        <f>'[1]Tabella E Superiori'!U916</f>
        <v>0</v>
      </c>
      <c r="W916" s="107">
        <f>'[1]Tabella E Superiori'!V916</f>
        <v>0</v>
      </c>
      <c r="X916" s="107">
        <f>'[1]Tabella E Superiori'!W916</f>
        <v>0</v>
      </c>
      <c r="Y916" s="107">
        <f>'[1]Tabella E Superiori'!X916</f>
        <v>0</v>
      </c>
      <c r="Z916" s="107">
        <f>'[1]Tabella E Superiori'!Y916</f>
        <v>0</v>
      </c>
      <c r="AA916" s="107">
        <f>'[1]Tabella E Superiori'!Z916</f>
        <v>0</v>
      </c>
    </row>
    <row r="917" spans="1:27" hidden="1">
      <c r="A917" s="92">
        <f t="shared" si="25"/>
        <v>0</v>
      </c>
      <c r="B917" s="107">
        <f>'[1]Tabella E Superiori'!A917</f>
        <v>0</v>
      </c>
      <c r="C917" s="107">
        <f>'[1]Tabella E Superiori'!B917</f>
        <v>0</v>
      </c>
      <c r="D917" s="107">
        <f>'[1]Tabella E Superiori'!C917</f>
        <v>0</v>
      </c>
      <c r="E917" s="107">
        <f>'[1]Tabella E Superiori'!D917</f>
        <v>0</v>
      </c>
      <c r="F917" s="107">
        <f>'[1]Tabella E Superiori'!E917</f>
        <v>0</v>
      </c>
      <c r="G917" s="107">
        <f>'[1]Tabella E Superiori'!F917</f>
        <v>0</v>
      </c>
      <c r="H917" s="107">
        <f>'[1]Tabella E Superiori'!G917</f>
        <v>0</v>
      </c>
      <c r="I917" s="107">
        <f>'[1]Tabella E Superiori'!H917</f>
        <v>0</v>
      </c>
      <c r="J917" s="107">
        <f>'[1]Tabella E Superiori'!I917</f>
        <v>0</v>
      </c>
      <c r="K917" s="150">
        <f>'[1]Tabella E Superiori'!J917</f>
        <v>0</v>
      </c>
      <c r="L917" s="107">
        <f>'[1]Tabella E Superiori'!K917</f>
        <v>0</v>
      </c>
      <c r="M917" s="107">
        <f>'[1]Tabella E Superiori'!L917</f>
        <v>0</v>
      </c>
      <c r="N917" s="107">
        <f>'[1]Tabella E Superiori'!M917</f>
        <v>0</v>
      </c>
      <c r="O917" s="107">
        <f>'[1]Tabella E Superiori'!N917</f>
        <v>0</v>
      </c>
      <c r="P917" s="107">
        <f>'[1]Tabella E Superiori'!O917</f>
        <v>0</v>
      </c>
      <c r="Q917" s="107">
        <f>'[1]Tabella E Superiori'!P917</f>
        <v>0</v>
      </c>
      <c r="R917" s="107">
        <f>'[1]Tabella E Superiori'!Q917</f>
        <v>0</v>
      </c>
      <c r="S917" s="107">
        <f>'[1]Tabella E Superiori'!R917</f>
        <v>0</v>
      </c>
      <c r="T917" s="107">
        <f>'[1]Tabella E Superiori'!S917</f>
        <v>0</v>
      </c>
      <c r="U917" s="107">
        <f>'[1]Tabella E Superiori'!T917</f>
        <v>0</v>
      </c>
      <c r="V917" s="107">
        <f>'[1]Tabella E Superiori'!U917</f>
        <v>0</v>
      </c>
      <c r="W917" s="107">
        <f>'[1]Tabella E Superiori'!V917</f>
        <v>0</v>
      </c>
      <c r="X917" s="107">
        <f>'[1]Tabella E Superiori'!W917</f>
        <v>0</v>
      </c>
      <c r="Y917" s="107">
        <f>'[1]Tabella E Superiori'!X917</f>
        <v>0</v>
      </c>
      <c r="Z917" s="107">
        <f>'[1]Tabella E Superiori'!Y917</f>
        <v>0</v>
      </c>
      <c r="AA917" s="107">
        <f>'[1]Tabella E Superiori'!Z917</f>
        <v>0</v>
      </c>
    </row>
    <row r="918" spans="1:27" hidden="1">
      <c r="A918" s="92">
        <f t="shared" si="25"/>
        <v>0</v>
      </c>
      <c r="B918" s="107">
        <f>'[1]Tabella E Superiori'!A918</f>
        <v>0</v>
      </c>
      <c r="C918" s="107">
        <f>'[1]Tabella E Superiori'!B918</f>
        <v>0</v>
      </c>
      <c r="D918" s="107">
        <f>'[1]Tabella E Superiori'!C918</f>
        <v>0</v>
      </c>
      <c r="E918" s="107">
        <f>'[1]Tabella E Superiori'!D918</f>
        <v>0</v>
      </c>
      <c r="F918" s="107">
        <f>'[1]Tabella E Superiori'!E918</f>
        <v>0</v>
      </c>
      <c r="G918" s="107">
        <f>'[1]Tabella E Superiori'!F918</f>
        <v>0</v>
      </c>
      <c r="H918" s="107">
        <f>'[1]Tabella E Superiori'!G918</f>
        <v>0</v>
      </c>
      <c r="I918" s="107">
        <f>'[1]Tabella E Superiori'!H918</f>
        <v>0</v>
      </c>
      <c r="J918" s="107">
        <f>'[1]Tabella E Superiori'!I918</f>
        <v>0</v>
      </c>
      <c r="K918" s="150">
        <f>'[1]Tabella E Superiori'!J918</f>
        <v>0</v>
      </c>
      <c r="L918" s="107">
        <f>'[1]Tabella E Superiori'!K918</f>
        <v>0</v>
      </c>
      <c r="M918" s="107">
        <f>'[1]Tabella E Superiori'!L918</f>
        <v>0</v>
      </c>
      <c r="N918" s="107">
        <f>'[1]Tabella E Superiori'!M918</f>
        <v>0</v>
      </c>
      <c r="O918" s="107">
        <f>'[1]Tabella E Superiori'!N918</f>
        <v>0</v>
      </c>
      <c r="P918" s="107">
        <f>'[1]Tabella E Superiori'!O918</f>
        <v>0</v>
      </c>
      <c r="Q918" s="107">
        <f>'[1]Tabella E Superiori'!P918</f>
        <v>0</v>
      </c>
      <c r="R918" s="107">
        <f>'[1]Tabella E Superiori'!Q918</f>
        <v>0</v>
      </c>
      <c r="S918" s="107">
        <f>'[1]Tabella E Superiori'!R918</f>
        <v>0</v>
      </c>
      <c r="T918" s="107">
        <f>'[1]Tabella E Superiori'!S918</f>
        <v>0</v>
      </c>
      <c r="U918" s="107">
        <f>'[1]Tabella E Superiori'!T918</f>
        <v>0</v>
      </c>
      <c r="V918" s="107">
        <f>'[1]Tabella E Superiori'!U918</f>
        <v>0</v>
      </c>
      <c r="W918" s="107">
        <f>'[1]Tabella E Superiori'!V918</f>
        <v>0</v>
      </c>
      <c r="X918" s="107">
        <f>'[1]Tabella E Superiori'!W918</f>
        <v>0</v>
      </c>
      <c r="Y918" s="107">
        <f>'[1]Tabella E Superiori'!X918</f>
        <v>0</v>
      </c>
      <c r="Z918" s="107">
        <f>'[1]Tabella E Superiori'!Y918</f>
        <v>0</v>
      </c>
      <c r="AA918" s="107">
        <f>'[1]Tabella E Superiori'!Z918</f>
        <v>0</v>
      </c>
    </row>
    <row r="919" spans="1:27" hidden="1">
      <c r="A919" s="92">
        <f t="shared" si="25"/>
        <v>0</v>
      </c>
      <c r="B919" s="107">
        <f>'[1]Tabella E Superiori'!A919</f>
        <v>0</v>
      </c>
      <c r="C919" s="107">
        <f>'[1]Tabella E Superiori'!B919</f>
        <v>0</v>
      </c>
      <c r="D919" s="107">
        <f>'[1]Tabella E Superiori'!C919</f>
        <v>0</v>
      </c>
      <c r="E919" s="107">
        <f>'[1]Tabella E Superiori'!D919</f>
        <v>0</v>
      </c>
      <c r="F919" s="107">
        <f>'[1]Tabella E Superiori'!E919</f>
        <v>0</v>
      </c>
      <c r="G919" s="107">
        <f>'[1]Tabella E Superiori'!F919</f>
        <v>0</v>
      </c>
      <c r="H919" s="107">
        <f>'[1]Tabella E Superiori'!G919</f>
        <v>0</v>
      </c>
      <c r="I919" s="107">
        <f>'[1]Tabella E Superiori'!H919</f>
        <v>0</v>
      </c>
      <c r="J919" s="107">
        <f>'[1]Tabella E Superiori'!I919</f>
        <v>0</v>
      </c>
      <c r="K919" s="150">
        <f>'[1]Tabella E Superiori'!J919</f>
        <v>0</v>
      </c>
      <c r="L919" s="107">
        <f>'[1]Tabella E Superiori'!K919</f>
        <v>0</v>
      </c>
      <c r="M919" s="107">
        <f>'[1]Tabella E Superiori'!L919</f>
        <v>0</v>
      </c>
      <c r="N919" s="107">
        <f>'[1]Tabella E Superiori'!M919</f>
        <v>0</v>
      </c>
      <c r="O919" s="107">
        <f>'[1]Tabella E Superiori'!N919</f>
        <v>0</v>
      </c>
      <c r="P919" s="107">
        <f>'[1]Tabella E Superiori'!O919</f>
        <v>0</v>
      </c>
      <c r="Q919" s="107">
        <f>'[1]Tabella E Superiori'!P919</f>
        <v>0</v>
      </c>
      <c r="R919" s="107">
        <f>'[1]Tabella E Superiori'!Q919</f>
        <v>0</v>
      </c>
      <c r="S919" s="107">
        <f>'[1]Tabella E Superiori'!R919</f>
        <v>0</v>
      </c>
      <c r="T919" s="107">
        <f>'[1]Tabella E Superiori'!S919</f>
        <v>0</v>
      </c>
      <c r="U919" s="107">
        <f>'[1]Tabella E Superiori'!T919</f>
        <v>0</v>
      </c>
      <c r="V919" s="107">
        <f>'[1]Tabella E Superiori'!U919</f>
        <v>0</v>
      </c>
      <c r="W919" s="107">
        <f>'[1]Tabella E Superiori'!V919</f>
        <v>0</v>
      </c>
      <c r="X919" s="107">
        <f>'[1]Tabella E Superiori'!W919</f>
        <v>0</v>
      </c>
      <c r="Y919" s="107">
        <f>'[1]Tabella E Superiori'!X919</f>
        <v>0</v>
      </c>
      <c r="Z919" s="107">
        <f>'[1]Tabella E Superiori'!Y919</f>
        <v>0</v>
      </c>
      <c r="AA919" s="107">
        <f>'[1]Tabella E Superiori'!Z919</f>
        <v>0</v>
      </c>
    </row>
    <row r="920" spans="1:27" hidden="1">
      <c r="A920" s="92">
        <f t="shared" si="25"/>
        <v>0</v>
      </c>
      <c r="B920" s="107">
        <f>'[1]Tabella E Superiori'!A920</f>
        <v>0</v>
      </c>
      <c r="C920" s="107">
        <f>'[1]Tabella E Superiori'!B920</f>
        <v>0</v>
      </c>
      <c r="D920" s="107">
        <f>'[1]Tabella E Superiori'!C920</f>
        <v>0</v>
      </c>
      <c r="E920" s="107">
        <f>'[1]Tabella E Superiori'!D920</f>
        <v>0</v>
      </c>
      <c r="F920" s="107">
        <f>'[1]Tabella E Superiori'!E920</f>
        <v>0</v>
      </c>
      <c r="G920" s="107">
        <f>'[1]Tabella E Superiori'!F920</f>
        <v>0</v>
      </c>
      <c r="H920" s="107">
        <f>'[1]Tabella E Superiori'!G920</f>
        <v>0</v>
      </c>
      <c r="I920" s="107">
        <f>'[1]Tabella E Superiori'!H920</f>
        <v>0</v>
      </c>
      <c r="J920" s="107">
        <f>'[1]Tabella E Superiori'!I920</f>
        <v>0</v>
      </c>
      <c r="K920" s="150">
        <f>'[1]Tabella E Superiori'!J920</f>
        <v>0</v>
      </c>
      <c r="L920" s="107">
        <f>'[1]Tabella E Superiori'!K920</f>
        <v>0</v>
      </c>
      <c r="M920" s="107">
        <f>'[1]Tabella E Superiori'!L920</f>
        <v>0</v>
      </c>
      <c r="N920" s="107">
        <f>'[1]Tabella E Superiori'!M920</f>
        <v>0</v>
      </c>
      <c r="O920" s="107">
        <f>'[1]Tabella E Superiori'!N920</f>
        <v>0</v>
      </c>
      <c r="P920" s="107">
        <f>'[1]Tabella E Superiori'!O920</f>
        <v>0</v>
      </c>
      <c r="Q920" s="107">
        <f>'[1]Tabella E Superiori'!P920</f>
        <v>0</v>
      </c>
      <c r="R920" s="107">
        <f>'[1]Tabella E Superiori'!Q920</f>
        <v>0</v>
      </c>
      <c r="S920" s="107">
        <f>'[1]Tabella E Superiori'!R920</f>
        <v>0</v>
      </c>
      <c r="T920" s="107">
        <f>'[1]Tabella E Superiori'!S920</f>
        <v>0</v>
      </c>
      <c r="U920" s="107">
        <f>'[1]Tabella E Superiori'!T920</f>
        <v>0</v>
      </c>
      <c r="V920" s="107">
        <f>'[1]Tabella E Superiori'!U920</f>
        <v>0</v>
      </c>
      <c r="W920" s="107">
        <f>'[1]Tabella E Superiori'!V920</f>
        <v>0</v>
      </c>
      <c r="X920" s="107">
        <f>'[1]Tabella E Superiori'!W920</f>
        <v>0</v>
      </c>
      <c r="Y920" s="107">
        <f>'[1]Tabella E Superiori'!X920</f>
        <v>0</v>
      </c>
      <c r="Z920" s="107">
        <f>'[1]Tabella E Superiori'!Y920</f>
        <v>0</v>
      </c>
      <c r="AA920" s="107">
        <f>'[1]Tabella E Superiori'!Z920</f>
        <v>0</v>
      </c>
    </row>
    <row r="921" spans="1:27" hidden="1">
      <c r="A921" s="92">
        <f t="shared" si="25"/>
        <v>0</v>
      </c>
      <c r="B921" s="107">
        <f>'[1]Tabella E Superiori'!A921</f>
        <v>0</v>
      </c>
      <c r="C921" s="107">
        <f>'[1]Tabella E Superiori'!B921</f>
        <v>0</v>
      </c>
      <c r="D921" s="107">
        <f>'[1]Tabella E Superiori'!C921</f>
        <v>0</v>
      </c>
      <c r="E921" s="107">
        <f>'[1]Tabella E Superiori'!D921</f>
        <v>0</v>
      </c>
      <c r="F921" s="107">
        <f>'[1]Tabella E Superiori'!E921</f>
        <v>0</v>
      </c>
      <c r="G921" s="107">
        <f>'[1]Tabella E Superiori'!F921</f>
        <v>0</v>
      </c>
      <c r="H921" s="107">
        <f>'[1]Tabella E Superiori'!G921</f>
        <v>0</v>
      </c>
      <c r="I921" s="107">
        <f>'[1]Tabella E Superiori'!H921</f>
        <v>0</v>
      </c>
      <c r="J921" s="107">
        <f>'[1]Tabella E Superiori'!I921</f>
        <v>0</v>
      </c>
      <c r="K921" s="150">
        <f>'[1]Tabella E Superiori'!J921</f>
        <v>0</v>
      </c>
      <c r="L921" s="107">
        <f>'[1]Tabella E Superiori'!K921</f>
        <v>0</v>
      </c>
      <c r="M921" s="107">
        <f>'[1]Tabella E Superiori'!L921</f>
        <v>0</v>
      </c>
      <c r="N921" s="107">
        <f>'[1]Tabella E Superiori'!M921</f>
        <v>0</v>
      </c>
      <c r="O921" s="107">
        <f>'[1]Tabella E Superiori'!N921</f>
        <v>0</v>
      </c>
      <c r="P921" s="107">
        <f>'[1]Tabella E Superiori'!O921</f>
        <v>0</v>
      </c>
      <c r="Q921" s="107">
        <f>'[1]Tabella E Superiori'!P921</f>
        <v>0</v>
      </c>
      <c r="R921" s="107">
        <f>'[1]Tabella E Superiori'!Q921</f>
        <v>0</v>
      </c>
      <c r="S921" s="107">
        <f>'[1]Tabella E Superiori'!R921</f>
        <v>0</v>
      </c>
      <c r="T921" s="107">
        <f>'[1]Tabella E Superiori'!S921</f>
        <v>0</v>
      </c>
      <c r="U921" s="107">
        <f>'[1]Tabella E Superiori'!T921</f>
        <v>0</v>
      </c>
      <c r="V921" s="107">
        <f>'[1]Tabella E Superiori'!U921</f>
        <v>0</v>
      </c>
      <c r="W921" s="107">
        <f>'[1]Tabella E Superiori'!V921</f>
        <v>0</v>
      </c>
      <c r="X921" s="107">
        <f>'[1]Tabella E Superiori'!W921</f>
        <v>0</v>
      </c>
      <c r="Y921" s="107">
        <f>'[1]Tabella E Superiori'!X921</f>
        <v>0</v>
      </c>
      <c r="Z921" s="107">
        <f>'[1]Tabella E Superiori'!Y921</f>
        <v>0</v>
      </c>
      <c r="AA921" s="107">
        <f>'[1]Tabella E Superiori'!Z921</f>
        <v>0</v>
      </c>
    </row>
    <row r="922" spans="1:27" hidden="1">
      <c r="A922" s="92">
        <f t="shared" si="25"/>
        <v>0</v>
      </c>
      <c r="B922" s="107">
        <f>'[1]Tabella E Superiori'!A922</f>
        <v>0</v>
      </c>
      <c r="C922" s="107">
        <f>'[1]Tabella E Superiori'!B922</f>
        <v>0</v>
      </c>
      <c r="D922" s="107">
        <f>'[1]Tabella E Superiori'!C922</f>
        <v>0</v>
      </c>
      <c r="E922" s="107">
        <f>'[1]Tabella E Superiori'!D922</f>
        <v>0</v>
      </c>
      <c r="F922" s="107">
        <f>'[1]Tabella E Superiori'!E922</f>
        <v>0</v>
      </c>
      <c r="G922" s="107">
        <f>'[1]Tabella E Superiori'!F922</f>
        <v>0</v>
      </c>
      <c r="H922" s="107">
        <f>'[1]Tabella E Superiori'!G922</f>
        <v>0</v>
      </c>
      <c r="I922" s="107">
        <f>'[1]Tabella E Superiori'!H922</f>
        <v>0</v>
      </c>
      <c r="J922" s="107">
        <f>'[1]Tabella E Superiori'!I922</f>
        <v>0</v>
      </c>
      <c r="K922" s="150">
        <f>'[1]Tabella E Superiori'!J922</f>
        <v>0</v>
      </c>
      <c r="L922" s="107">
        <f>'[1]Tabella E Superiori'!K922</f>
        <v>0</v>
      </c>
      <c r="M922" s="107">
        <f>'[1]Tabella E Superiori'!L922</f>
        <v>0</v>
      </c>
      <c r="N922" s="107">
        <f>'[1]Tabella E Superiori'!M922</f>
        <v>0</v>
      </c>
      <c r="O922" s="107">
        <f>'[1]Tabella E Superiori'!N922</f>
        <v>0</v>
      </c>
      <c r="P922" s="107">
        <f>'[1]Tabella E Superiori'!O922</f>
        <v>0</v>
      </c>
      <c r="Q922" s="107">
        <f>'[1]Tabella E Superiori'!P922</f>
        <v>0</v>
      </c>
      <c r="R922" s="107">
        <f>'[1]Tabella E Superiori'!Q922</f>
        <v>0</v>
      </c>
      <c r="S922" s="107">
        <f>'[1]Tabella E Superiori'!R922</f>
        <v>0</v>
      </c>
      <c r="T922" s="107">
        <f>'[1]Tabella E Superiori'!S922</f>
        <v>0</v>
      </c>
      <c r="U922" s="107">
        <f>'[1]Tabella E Superiori'!T922</f>
        <v>0</v>
      </c>
      <c r="V922" s="107">
        <f>'[1]Tabella E Superiori'!U922</f>
        <v>0</v>
      </c>
      <c r="W922" s="107">
        <f>'[1]Tabella E Superiori'!V922</f>
        <v>0</v>
      </c>
      <c r="X922" s="107">
        <f>'[1]Tabella E Superiori'!W922</f>
        <v>0</v>
      </c>
      <c r="Y922" s="107">
        <f>'[1]Tabella E Superiori'!X922</f>
        <v>0</v>
      </c>
      <c r="Z922" s="107">
        <f>'[1]Tabella E Superiori'!Y922</f>
        <v>0</v>
      </c>
      <c r="AA922" s="107">
        <f>'[1]Tabella E Superiori'!Z922</f>
        <v>0</v>
      </c>
    </row>
    <row r="923" spans="1:27" hidden="1">
      <c r="A923" s="92">
        <f t="shared" si="25"/>
        <v>0</v>
      </c>
      <c r="B923" s="107">
        <f>'[1]Tabella E Superiori'!A923</f>
        <v>0</v>
      </c>
      <c r="C923" s="107">
        <f>'[1]Tabella E Superiori'!B923</f>
        <v>0</v>
      </c>
      <c r="D923" s="107">
        <f>'[1]Tabella E Superiori'!C923</f>
        <v>0</v>
      </c>
      <c r="E923" s="107">
        <f>'[1]Tabella E Superiori'!D923</f>
        <v>0</v>
      </c>
      <c r="F923" s="107">
        <f>'[1]Tabella E Superiori'!E923</f>
        <v>0</v>
      </c>
      <c r="G923" s="107">
        <f>'[1]Tabella E Superiori'!F923</f>
        <v>0</v>
      </c>
      <c r="H923" s="107">
        <f>'[1]Tabella E Superiori'!G923</f>
        <v>0</v>
      </c>
      <c r="I923" s="107">
        <f>'[1]Tabella E Superiori'!H923</f>
        <v>0</v>
      </c>
      <c r="J923" s="107">
        <f>'[1]Tabella E Superiori'!I923</f>
        <v>0</v>
      </c>
      <c r="K923" s="150">
        <f>'[1]Tabella E Superiori'!J923</f>
        <v>0</v>
      </c>
      <c r="L923" s="107">
        <f>'[1]Tabella E Superiori'!K923</f>
        <v>0</v>
      </c>
      <c r="M923" s="107">
        <f>'[1]Tabella E Superiori'!L923</f>
        <v>0</v>
      </c>
      <c r="N923" s="107">
        <f>'[1]Tabella E Superiori'!M923</f>
        <v>0</v>
      </c>
      <c r="O923" s="107">
        <f>'[1]Tabella E Superiori'!N923</f>
        <v>0</v>
      </c>
      <c r="P923" s="107">
        <f>'[1]Tabella E Superiori'!O923</f>
        <v>0</v>
      </c>
      <c r="Q923" s="107">
        <f>'[1]Tabella E Superiori'!P923</f>
        <v>0</v>
      </c>
      <c r="R923" s="107">
        <f>'[1]Tabella E Superiori'!Q923</f>
        <v>0</v>
      </c>
      <c r="S923" s="107">
        <f>'[1]Tabella E Superiori'!R923</f>
        <v>0</v>
      </c>
      <c r="T923" s="107">
        <f>'[1]Tabella E Superiori'!S923</f>
        <v>0</v>
      </c>
      <c r="U923" s="107">
        <f>'[1]Tabella E Superiori'!T923</f>
        <v>0</v>
      </c>
      <c r="V923" s="107">
        <f>'[1]Tabella E Superiori'!U923</f>
        <v>0</v>
      </c>
      <c r="W923" s="107">
        <f>'[1]Tabella E Superiori'!V923</f>
        <v>0</v>
      </c>
      <c r="X923" s="107">
        <f>'[1]Tabella E Superiori'!W923</f>
        <v>0</v>
      </c>
      <c r="Y923" s="107">
        <f>'[1]Tabella E Superiori'!X923</f>
        <v>0</v>
      </c>
      <c r="Z923" s="107">
        <f>'[1]Tabella E Superiori'!Y923</f>
        <v>0</v>
      </c>
      <c r="AA923" s="107">
        <f>'[1]Tabella E Superiori'!Z923</f>
        <v>0</v>
      </c>
    </row>
    <row r="924" spans="1:27" hidden="1">
      <c r="A924" s="92">
        <f t="shared" si="25"/>
        <v>0</v>
      </c>
      <c r="B924" s="107">
        <f>'[1]Tabella E Superiori'!A924</f>
        <v>0</v>
      </c>
      <c r="C924" s="107">
        <f>'[1]Tabella E Superiori'!B924</f>
        <v>0</v>
      </c>
      <c r="D924" s="107">
        <f>'[1]Tabella E Superiori'!C924</f>
        <v>0</v>
      </c>
      <c r="E924" s="107">
        <f>'[1]Tabella E Superiori'!D924</f>
        <v>0</v>
      </c>
      <c r="F924" s="107">
        <f>'[1]Tabella E Superiori'!E924</f>
        <v>0</v>
      </c>
      <c r="G924" s="107">
        <f>'[1]Tabella E Superiori'!F924</f>
        <v>0</v>
      </c>
      <c r="H924" s="107">
        <f>'[1]Tabella E Superiori'!G924</f>
        <v>0</v>
      </c>
      <c r="I924" s="107">
        <f>'[1]Tabella E Superiori'!H924</f>
        <v>0</v>
      </c>
      <c r="J924" s="107">
        <f>'[1]Tabella E Superiori'!I924</f>
        <v>0</v>
      </c>
      <c r="K924" s="150">
        <f>'[1]Tabella E Superiori'!J924</f>
        <v>0</v>
      </c>
      <c r="L924" s="107">
        <f>'[1]Tabella E Superiori'!K924</f>
        <v>0</v>
      </c>
      <c r="M924" s="107">
        <f>'[1]Tabella E Superiori'!L924</f>
        <v>0</v>
      </c>
      <c r="N924" s="107">
        <f>'[1]Tabella E Superiori'!M924</f>
        <v>0</v>
      </c>
      <c r="O924" s="107">
        <f>'[1]Tabella E Superiori'!N924</f>
        <v>0</v>
      </c>
      <c r="P924" s="107">
        <f>'[1]Tabella E Superiori'!O924</f>
        <v>0</v>
      </c>
      <c r="Q924" s="107">
        <f>'[1]Tabella E Superiori'!P924</f>
        <v>0</v>
      </c>
      <c r="R924" s="107">
        <f>'[1]Tabella E Superiori'!Q924</f>
        <v>0</v>
      </c>
      <c r="S924" s="107">
        <f>'[1]Tabella E Superiori'!R924</f>
        <v>0</v>
      </c>
      <c r="T924" s="107">
        <f>'[1]Tabella E Superiori'!S924</f>
        <v>0</v>
      </c>
      <c r="U924" s="107">
        <f>'[1]Tabella E Superiori'!T924</f>
        <v>0</v>
      </c>
      <c r="V924" s="107">
        <f>'[1]Tabella E Superiori'!U924</f>
        <v>0</v>
      </c>
      <c r="W924" s="107">
        <f>'[1]Tabella E Superiori'!V924</f>
        <v>0</v>
      </c>
      <c r="X924" s="107">
        <f>'[1]Tabella E Superiori'!W924</f>
        <v>0</v>
      </c>
      <c r="Y924" s="107">
        <f>'[1]Tabella E Superiori'!X924</f>
        <v>0</v>
      </c>
      <c r="Z924" s="107">
        <f>'[1]Tabella E Superiori'!Y924</f>
        <v>0</v>
      </c>
      <c r="AA924" s="107">
        <f>'[1]Tabella E Superiori'!Z924</f>
        <v>0</v>
      </c>
    </row>
    <row r="925" spans="1:27" hidden="1">
      <c r="A925" s="92">
        <f t="shared" si="25"/>
        <v>0</v>
      </c>
      <c r="B925" s="107">
        <f>'[1]Tabella E Superiori'!A925</f>
        <v>0</v>
      </c>
      <c r="C925" s="107">
        <f>'[1]Tabella E Superiori'!B925</f>
        <v>0</v>
      </c>
      <c r="D925" s="107">
        <f>'[1]Tabella E Superiori'!C925</f>
        <v>0</v>
      </c>
      <c r="E925" s="107">
        <f>'[1]Tabella E Superiori'!D925</f>
        <v>0</v>
      </c>
      <c r="F925" s="107">
        <f>'[1]Tabella E Superiori'!E925</f>
        <v>0</v>
      </c>
      <c r="G925" s="107">
        <f>'[1]Tabella E Superiori'!F925</f>
        <v>0</v>
      </c>
      <c r="H925" s="107">
        <f>'[1]Tabella E Superiori'!G925</f>
        <v>0</v>
      </c>
      <c r="I925" s="107">
        <f>'[1]Tabella E Superiori'!H925</f>
        <v>0</v>
      </c>
      <c r="J925" s="107">
        <f>'[1]Tabella E Superiori'!I925</f>
        <v>0</v>
      </c>
      <c r="K925" s="150">
        <f>'[1]Tabella E Superiori'!J925</f>
        <v>0</v>
      </c>
      <c r="L925" s="107">
        <f>'[1]Tabella E Superiori'!K925</f>
        <v>0</v>
      </c>
      <c r="M925" s="107">
        <f>'[1]Tabella E Superiori'!L925</f>
        <v>0</v>
      </c>
      <c r="N925" s="107">
        <f>'[1]Tabella E Superiori'!M925</f>
        <v>0</v>
      </c>
      <c r="O925" s="107">
        <f>'[1]Tabella E Superiori'!N925</f>
        <v>0</v>
      </c>
      <c r="P925" s="107">
        <f>'[1]Tabella E Superiori'!O925</f>
        <v>0</v>
      </c>
      <c r="Q925" s="107">
        <f>'[1]Tabella E Superiori'!P925</f>
        <v>0</v>
      </c>
      <c r="R925" s="107">
        <f>'[1]Tabella E Superiori'!Q925</f>
        <v>0</v>
      </c>
      <c r="S925" s="107">
        <f>'[1]Tabella E Superiori'!R925</f>
        <v>0</v>
      </c>
      <c r="T925" s="107">
        <f>'[1]Tabella E Superiori'!S925</f>
        <v>0</v>
      </c>
      <c r="U925" s="107">
        <f>'[1]Tabella E Superiori'!T925</f>
        <v>0</v>
      </c>
      <c r="V925" s="107">
        <f>'[1]Tabella E Superiori'!U925</f>
        <v>0</v>
      </c>
      <c r="W925" s="107">
        <f>'[1]Tabella E Superiori'!V925</f>
        <v>0</v>
      </c>
      <c r="X925" s="107">
        <f>'[1]Tabella E Superiori'!W925</f>
        <v>0</v>
      </c>
      <c r="Y925" s="107">
        <f>'[1]Tabella E Superiori'!X925</f>
        <v>0</v>
      </c>
      <c r="Z925" s="107">
        <f>'[1]Tabella E Superiori'!Y925</f>
        <v>0</v>
      </c>
      <c r="AA925" s="107">
        <f>'[1]Tabella E Superiori'!Z925</f>
        <v>0</v>
      </c>
    </row>
    <row r="926" spans="1:27" hidden="1">
      <c r="A926" s="92">
        <f t="shared" si="25"/>
        <v>0</v>
      </c>
      <c r="B926" s="107">
        <f>'[1]Tabella E Superiori'!A926</f>
        <v>0</v>
      </c>
      <c r="C926" s="107">
        <f>'[1]Tabella E Superiori'!B926</f>
        <v>0</v>
      </c>
      <c r="D926" s="107">
        <f>'[1]Tabella E Superiori'!C926</f>
        <v>0</v>
      </c>
      <c r="E926" s="107">
        <f>'[1]Tabella E Superiori'!D926</f>
        <v>0</v>
      </c>
      <c r="F926" s="107">
        <f>'[1]Tabella E Superiori'!E926</f>
        <v>0</v>
      </c>
      <c r="G926" s="107">
        <f>'[1]Tabella E Superiori'!F926</f>
        <v>0</v>
      </c>
      <c r="H926" s="107">
        <f>'[1]Tabella E Superiori'!G926</f>
        <v>0</v>
      </c>
      <c r="I926" s="107">
        <f>'[1]Tabella E Superiori'!H926</f>
        <v>0</v>
      </c>
      <c r="J926" s="107">
        <f>'[1]Tabella E Superiori'!I926</f>
        <v>0</v>
      </c>
      <c r="K926" s="150">
        <f>'[1]Tabella E Superiori'!J926</f>
        <v>0</v>
      </c>
      <c r="L926" s="107">
        <f>'[1]Tabella E Superiori'!K926</f>
        <v>0</v>
      </c>
      <c r="M926" s="107">
        <f>'[1]Tabella E Superiori'!L926</f>
        <v>0</v>
      </c>
      <c r="N926" s="107">
        <f>'[1]Tabella E Superiori'!M926</f>
        <v>0</v>
      </c>
      <c r="O926" s="107">
        <f>'[1]Tabella E Superiori'!N926</f>
        <v>0</v>
      </c>
      <c r="P926" s="107">
        <f>'[1]Tabella E Superiori'!O926</f>
        <v>0</v>
      </c>
      <c r="Q926" s="107">
        <f>'[1]Tabella E Superiori'!P926</f>
        <v>0</v>
      </c>
      <c r="R926" s="107">
        <f>'[1]Tabella E Superiori'!Q926</f>
        <v>0</v>
      </c>
      <c r="S926" s="107">
        <f>'[1]Tabella E Superiori'!R926</f>
        <v>0</v>
      </c>
      <c r="T926" s="107">
        <f>'[1]Tabella E Superiori'!S926</f>
        <v>0</v>
      </c>
      <c r="U926" s="107">
        <f>'[1]Tabella E Superiori'!T926</f>
        <v>0</v>
      </c>
      <c r="V926" s="107">
        <f>'[1]Tabella E Superiori'!U926</f>
        <v>0</v>
      </c>
      <c r="W926" s="107">
        <f>'[1]Tabella E Superiori'!V926</f>
        <v>0</v>
      </c>
      <c r="X926" s="107">
        <f>'[1]Tabella E Superiori'!W926</f>
        <v>0</v>
      </c>
      <c r="Y926" s="107">
        <f>'[1]Tabella E Superiori'!X926</f>
        <v>0</v>
      </c>
      <c r="Z926" s="107">
        <f>'[1]Tabella E Superiori'!Y926</f>
        <v>0</v>
      </c>
      <c r="AA926" s="107">
        <f>'[1]Tabella E Superiori'!Z926</f>
        <v>0</v>
      </c>
    </row>
    <row r="927" spans="1:27" hidden="1">
      <c r="A927" s="92">
        <f t="shared" si="25"/>
        <v>0</v>
      </c>
      <c r="B927" s="107">
        <f>'[1]Tabella E Superiori'!A927</f>
        <v>0</v>
      </c>
      <c r="C927" s="107">
        <f>'[1]Tabella E Superiori'!B927</f>
        <v>0</v>
      </c>
      <c r="D927" s="107">
        <f>'[1]Tabella E Superiori'!C927</f>
        <v>0</v>
      </c>
      <c r="E927" s="107">
        <f>'[1]Tabella E Superiori'!D927</f>
        <v>0</v>
      </c>
      <c r="F927" s="107">
        <f>'[1]Tabella E Superiori'!E927</f>
        <v>0</v>
      </c>
      <c r="G927" s="107">
        <f>'[1]Tabella E Superiori'!F927</f>
        <v>0</v>
      </c>
      <c r="H927" s="107">
        <f>'[1]Tabella E Superiori'!G927</f>
        <v>0</v>
      </c>
      <c r="I927" s="107">
        <f>'[1]Tabella E Superiori'!H927</f>
        <v>0</v>
      </c>
      <c r="J927" s="107">
        <f>'[1]Tabella E Superiori'!I927</f>
        <v>0</v>
      </c>
      <c r="K927" s="150">
        <f>'[1]Tabella E Superiori'!J927</f>
        <v>0</v>
      </c>
      <c r="L927" s="107">
        <f>'[1]Tabella E Superiori'!K927</f>
        <v>0</v>
      </c>
      <c r="M927" s="107">
        <f>'[1]Tabella E Superiori'!L927</f>
        <v>0</v>
      </c>
      <c r="N927" s="107">
        <f>'[1]Tabella E Superiori'!M927</f>
        <v>0</v>
      </c>
      <c r="O927" s="107">
        <f>'[1]Tabella E Superiori'!N927</f>
        <v>0</v>
      </c>
      <c r="P927" s="107">
        <f>'[1]Tabella E Superiori'!O927</f>
        <v>0</v>
      </c>
      <c r="Q927" s="107">
        <f>'[1]Tabella E Superiori'!P927</f>
        <v>0</v>
      </c>
      <c r="R927" s="107">
        <f>'[1]Tabella E Superiori'!Q927</f>
        <v>0</v>
      </c>
      <c r="S927" s="107">
        <f>'[1]Tabella E Superiori'!R927</f>
        <v>0</v>
      </c>
      <c r="T927" s="107">
        <f>'[1]Tabella E Superiori'!S927</f>
        <v>0</v>
      </c>
      <c r="U927" s="107">
        <f>'[1]Tabella E Superiori'!T927</f>
        <v>0</v>
      </c>
      <c r="V927" s="107">
        <f>'[1]Tabella E Superiori'!U927</f>
        <v>0</v>
      </c>
      <c r="W927" s="107">
        <f>'[1]Tabella E Superiori'!V927</f>
        <v>0</v>
      </c>
      <c r="X927" s="107">
        <f>'[1]Tabella E Superiori'!W927</f>
        <v>0</v>
      </c>
      <c r="Y927" s="107">
        <f>'[1]Tabella E Superiori'!X927</f>
        <v>0</v>
      </c>
      <c r="Z927" s="107">
        <f>'[1]Tabella E Superiori'!Y927</f>
        <v>0</v>
      </c>
      <c r="AA927" s="107">
        <f>'[1]Tabella E Superiori'!Z927</f>
        <v>0</v>
      </c>
    </row>
    <row r="928" spans="1:27" hidden="1">
      <c r="A928" s="92">
        <f t="shared" si="25"/>
        <v>0</v>
      </c>
      <c r="B928" s="107">
        <f>'[1]Tabella E Superiori'!A928</f>
        <v>0</v>
      </c>
      <c r="C928" s="107">
        <f>'[1]Tabella E Superiori'!B928</f>
        <v>0</v>
      </c>
      <c r="D928" s="107">
        <f>'[1]Tabella E Superiori'!C928</f>
        <v>0</v>
      </c>
      <c r="E928" s="107">
        <f>'[1]Tabella E Superiori'!D928</f>
        <v>0</v>
      </c>
      <c r="F928" s="107">
        <f>'[1]Tabella E Superiori'!E928</f>
        <v>0</v>
      </c>
      <c r="G928" s="107">
        <f>'[1]Tabella E Superiori'!F928</f>
        <v>0</v>
      </c>
      <c r="H928" s="107">
        <f>'[1]Tabella E Superiori'!G928</f>
        <v>0</v>
      </c>
      <c r="I928" s="107">
        <f>'[1]Tabella E Superiori'!H928</f>
        <v>0</v>
      </c>
      <c r="J928" s="107">
        <f>'[1]Tabella E Superiori'!I928</f>
        <v>0</v>
      </c>
      <c r="K928" s="150">
        <f>'[1]Tabella E Superiori'!J928</f>
        <v>0</v>
      </c>
      <c r="L928" s="107">
        <f>'[1]Tabella E Superiori'!K928</f>
        <v>0</v>
      </c>
      <c r="M928" s="107">
        <f>'[1]Tabella E Superiori'!L928</f>
        <v>0</v>
      </c>
      <c r="N928" s="107">
        <f>'[1]Tabella E Superiori'!M928</f>
        <v>0</v>
      </c>
      <c r="O928" s="107">
        <f>'[1]Tabella E Superiori'!N928</f>
        <v>0</v>
      </c>
      <c r="P928" s="107">
        <f>'[1]Tabella E Superiori'!O928</f>
        <v>0</v>
      </c>
      <c r="Q928" s="107">
        <f>'[1]Tabella E Superiori'!P928</f>
        <v>0</v>
      </c>
      <c r="R928" s="107">
        <f>'[1]Tabella E Superiori'!Q928</f>
        <v>0</v>
      </c>
      <c r="S928" s="107">
        <f>'[1]Tabella E Superiori'!R928</f>
        <v>0</v>
      </c>
      <c r="T928" s="107">
        <f>'[1]Tabella E Superiori'!S928</f>
        <v>0</v>
      </c>
      <c r="U928" s="107">
        <f>'[1]Tabella E Superiori'!T928</f>
        <v>0</v>
      </c>
      <c r="V928" s="107">
        <f>'[1]Tabella E Superiori'!U928</f>
        <v>0</v>
      </c>
      <c r="W928" s="107">
        <f>'[1]Tabella E Superiori'!V928</f>
        <v>0</v>
      </c>
      <c r="X928" s="107">
        <f>'[1]Tabella E Superiori'!W928</f>
        <v>0</v>
      </c>
      <c r="Y928" s="107">
        <f>'[1]Tabella E Superiori'!X928</f>
        <v>0</v>
      </c>
      <c r="Z928" s="107">
        <f>'[1]Tabella E Superiori'!Y928</f>
        <v>0</v>
      </c>
      <c r="AA928" s="107">
        <f>'[1]Tabella E Superiori'!Z928</f>
        <v>0</v>
      </c>
    </row>
    <row r="929" spans="1:27" hidden="1">
      <c r="A929" s="92">
        <f t="shared" si="25"/>
        <v>0</v>
      </c>
      <c r="B929" s="107">
        <f>'[1]Tabella E Superiori'!A929</f>
        <v>0</v>
      </c>
      <c r="C929" s="107">
        <f>'[1]Tabella E Superiori'!B929</f>
        <v>0</v>
      </c>
      <c r="D929" s="107">
        <f>'[1]Tabella E Superiori'!C929</f>
        <v>0</v>
      </c>
      <c r="E929" s="107">
        <f>'[1]Tabella E Superiori'!D929</f>
        <v>0</v>
      </c>
      <c r="F929" s="107">
        <f>'[1]Tabella E Superiori'!E929</f>
        <v>0</v>
      </c>
      <c r="G929" s="107">
        <f>'[1]Tabella E Superiori'!F929</f>
        <v>0</v>
      </c>
      <c r="H929" s="107">
        <f>'[1]Tabella E Superiori'!G929</f>
        <v>0</v>
      </c>
      <c r="I929" s="107">
        <f>'[1]Tabella E Superiori'!H929</f>
        <v>0</v>
      </c>
      <c r="J929" s="107">
        <f>'[1]Tabella E Superiori'!I929</f>
        <v>0</v>
      </c>
      <c r="K929" s="150">
        <f>'[1]Tabella E Superiori'!J929</f>
        <v>0</v>
      </c>
      <c r="L929" s="107">
        <f>'[1]Tabella E Superiori'!K929</f>
        <v>0</v>
      </c>
      <c r="M929" s="107">
        <f>'[1]Tabella E Superiori'!L929</f>
        <v>0</v>
      </c>
      <c r="N929" s="107">
        <f>'[1]Tabella E Superiori'!M929</f>
        <v>0</v>
      </c>
      <c r="O929" s="107">
        <f>'[1]Tabella E Superiori'!N929</f>
        <v>0</v>
      </c>
      <c r="P929" s="107">
        <f>'[1]Tabella E Superiori'!O929</f>
        <v>0</v>
      </c>
      <c r="Q929" s="107">
        <f>'[1]Tabella E Superiori'!P929</f>
        <v>0</v>
      </c>
      <c r="R929" s="107">
        <f>'[1]Tabella E Superiori'!Q929</f>
        <v>0</v>
      </c>
      <c r="S929" s="107">
        <f>'[1]Tabella E Superiori'!R929</f>
        <v>0</v>
      </c>
      <c r="T929" s="107">
        <f>'[1]Tabella E Superiori'!S929</f>
        <v>0</v>
      </c>
      <c r="U929" s="107">
        <f>'[1]Tabella E Superiori'!T929</f>
        <v>0</v>
      </c>
      <c r="V929" s="107">
        <f>'[1]Tabella E Superiori'!U929</f>
        <v>0</v>
      </c>
      <c r="W929" s="107">
        <f>'[1]Tabella E Superiori'!V929</f>
        <v>0</v>
      </c>
      <c r="X929" s="107">
        <f>'[1]Tabella E Superiori'!W929</f>
        <v>0</v>
      </c>
      <c r="Y929" s="107">
        <f>'[1]Tabella E Superiori'!X929</f>
        <v>0</v>
      </c>
      <c r="Z929" s="107">
        <f>'[1]Tabella E Superiori'!Y929</f>
        <v>0</v>
      </c>
      <c r="AA929" s="107">
        <f>'[1]Tabella E Superiori'!Z929</f>
        <v>0</v>
      </c>
    </row>
    <row r="930" spans="1:27" hidden="1">
      <c r="A930" s="92">
        <f t="shared" si="25"/>
        <v>0</v>
      </c>
      <c r="B930" s="107">
        <f>'[1]Tabella E Superiori'!A930</f>
        <v>0</v>
      </c>
      <c r="C930" s="107">
        <f>'[1]Tabella E Superiori'!B930</f>
        <v>0</v>
      </c>
      <c r="D930" s="107">
        <f>'[1]Tabella E Superiori'!C930</f>
        <v>0</v>
      </c>
      <c r="E930" s="107">
        <f>'[1]Tabella E Superiori'!D930</f>
        <v>0</v>
      </c>
      <c r="F930" s="107">
        <f>'[1]Tabella E Superiori'!E930</f>
        <v>0</v>
      </c>
      <c r="G930" s="107">
        <f>'[1]Tabella E Superiori'!F930</f>
        <v>0</v>
      </c>
      <c r="H930" s="107">
        <f>'[1]Tabella E Superiori'!G930</f>
        <v>0</v>
      </c>
      <c r="I930" s="107">
        <f>'[1]Tabella E Superiori'!H930</f>
        <v>0</v>
      </c>
      <c r="J930" s="107">
        <f>'[1]Tabella E Superiori'!I930</f>
        <v>0</v>
      </c>
      <c r="K930" s="150">
        <f>'[1]Tabella E Superiori'!J930</f>
        <v>0</v>
      </c>
      <c r="L930" s="107">
        <f>'[1]Tabella E Superiori'!K930</f>
        <v>0</v>
      </c>
      <c r="M930" s="107">
        <f>'[1]Tabella E Superiori'!L930</f>
        <v>0</v>
      </c>
      <c r="N930" s="107">
        <f>'[1]Tabella E Superiori'!M930</f>
        <v>0</v>
      </c>
      <c r="O930" s="107">
        <f>'[1]Tabella E Superiori'!N930</f>
        <v>0</v>
      </c>
      <c r="P930" s="107">
        <f>'[1]Tabella E Superiori'!O930</f>
        <v>0</v>
      </c>
      <c r="Q930" s="107">
        <f>'[1]Tabella E Superiori'!P930</f>
        <v>0</v>
      </c>
      <c r="R930" s="107">
        <f>'[1]Tabella E Superiori'!Q930</f>
        <v>0</v>
      </c>
      <c r="S930" s="107">
        <f>'[1]Tabella E Superiori'!R930</f>
        <v>0</v>
      </c>
      <c r="T930" s="107">
        <f>'[1]Tabella E Superiori'!S930</f>
        <v>0</v>
      </c>
      <c r="U930" s="107">
        <f>'[1]Tabella E Superiori'!T930</f>
        <v>0</v>
      </c>
      <c r="V930" s="107">
        <f>'[1]Tabella E Superiori'!U930</f>
        <v>0</v>
      </c>
      <c r="W930" s="107">
        <f>'[1]Tabella E Superiori'!V930</f>
        <v>0</v>
      </c>
      <c r="X930" s="107">
        <f>'[1]Tabella E Superiori'!W930</f>
        <v>0</v>
      </c>
      <c r="Y930" s="107">
        <f>'[1]Tabella E Superiori'!X930</f>
        <v>0</v>
      </c>
      <c r="Z930" s="107">
        <f>'[1]Tabella E Superiori'!Y930</f>
        <v>0</v>
      </c>
      <c r="AA930" s="107">
        <f>'[1]Tabella E Superiori'!Z930</f>
        <v>0</v>
      </c>
    </row>
    <row r="931" spans="1:27" hidden="1">
      <c r="A931" s="92">
        <f t="shared" si="25"/>
        <v>0</v>
      </c>
      <c r="B931" s="107">
        <f>'[1]Tabella E Superiori'!A931</f>
        <v>0</v>
      </c>
      <c r="C931" s="107">
        <f>'[1]Tabella E Superiori'!B931</f>
        <v>0</v>
      </c>
      <c r="D931" s="107">
        <f>'[1]Tabella E Superiori'!C931</f>
        <v>0</v>
      </c>
      <c r="E931" s="107">
        <f>'[1]Tabella E Superiori'!D931</f>
        <v>0</v>
      </c>
      <c r="F931" s="107">
        <f>'[1]Tabella E Superiori'!E931</f>
        <v>0</v>
      </c>
      <c r="G931" s="107">
        <f>'[1]Tabella E Superiori'!F931</f>
        <v>0</v>
      </c>
      <c r="H931" s="107">
        <f>'[1]Tabella E Superiori'!G931</f>
        <v>0</v>
      </c>
      <c r="I931" s="107">
        <f>'[1]Tabella E Superiori'!H931</f>
        <v>0</v>
      </c>
      <c r="J931" s="107">
        <f>'[1]Tabella E Superiori'!I931</f>
        <v>0</v>
      </c>
      <c r="K931" s="150">
        <f>'[1]Tabella E Superiori'!J931</f>
        <v>0</v>
      </c>
      <c r="L931" s="107">
        <f>'[1]Tabella E Superiori'!K931</f>
        <v>0</v>
      </c>
      <c r="M931" s="107">
        <f>'[1]Tabella E Superiori'!L931</f>
        <v>0</v>
      </c>
      <c r="N931" s="107">
        <f>'[1]Tabella E Superiori'!M931</f>
        <v>0</v>
      </c>
      <c r="O931" s="107">
        <f>'[1]Tabella E Superiori'!N931</f>
        <v>0</v>
      </c>
      <c r="P931" s="107">
        <f>'[1]Tabella E Superiori'!O931</f>
        <v>0</v>
      </c>
      <c r="Q931" s="107">
        <f>'[1]Tabella E Superiori'!P931</f>
        <v>0</v>
      </c>
      <c r="R931" s="107">
        <f>'[1]Tabella E Superiori'!Q931</f>
        <v>0</v>
      </c>
      <c r="S931" s="107">
        <f>'[1]Tabella E Superiori'!R931</f>
        <v>0</v>
      </c>
      <c r="T931" s="107">
        <f>'[1]Tabella E Superiori'!S931</f>
        <v>0</v>
      </c>
      <c r="U931" s="107">
        <f>'[1]Tabella E Superiori'!T931</f>
        <v>0</v>
      </c>
      <c r="V931" s="107">
        <f>'[1]Tabella E Superiori'!U931</f>
        <v>0</v>
      </c>
      <c r="W931" s="107">
        <f>'[1]Tabella E Superiori'!V931</f>
        <v>0</v>
      </c>
      <c r="X931" s="107">
        <f>'[1]Tabella E Superiori'!W931</f>
        <v>0</v>
      </c>
      <c r="Y931" s="107">
        <f>'[1]Tabella E Superiori'!X931</f>
        <v>0</v>
      </c>
      <c r="Z931" s="107">
        <f>'[1]Tabella E Superiori'!Y931</f>
        <v>0</v>
      </c>
      <c r="AA931" s="107">
        <f>'[1]Tabella E Superiori'!Z931</f>
        <v>0</v>
      </c>
    </row>
    <row r="932" spans="1:27" hidden="1">
      <c r="A932" s="92">
        <f t="shared" si="25"/>
        <v>0</v>
      </c>
      <c r="B932" s="107">
        <f>'[1]Tabella E Superiori'!A932</f>
        <v>0</v>
      </c>
      <c r="C932" s="107">
        <f>'[1]Tabella E Superiori'!B932</f>
        <v>0</v>
      </c>
      <c r="D932" s="107">
        <f>'[1]Tabella E Superiori'!C932</f>
        <v>0</v>
      </c>
      <c r="E932" s="107">
        <f>'[1]Tabella E Superiori'!D932</f>
        <v>0</v>
      </c>
      <c r="F932" s="107">
        <f>'[1]Tabella E Superiori'!E932</f>
        <v>0</v>
      </c>
      <c r="G932" s="107">
        <f>'[1]Tabella E Superiori'!F932</f>
        <v>0</v>
      </c>
      <c r="H932" s="107">
        <f>'[1]Tabella E Superiori'!G932</f>
        <v>0</v>
      </c>
      <c r="I932" s="107">
        <f>'[1]Tabella E Superiori'!H932</f>
        <v>0</v>
      </c>
      <c r="J932" s="107">
        <f>'[1]Tabella E Superiori'!I932</f>
        <v>0</v>
      </c>
      <c r="K932" s="150">
        <f>'[1]Tabella E Superiori'!J932</f>
        <v>0</v>
      </c>
      <c r="L932" s="107">
        <f>'[1]Tabella E Superiori'!K932</f>
        <v>0</v>
      </c>
      <c r="M932" s="107">
        <f>'[1]Tabella E Superiori'!L932</f>
        <v>0</v>
      </c>
      <c r="N932" s="107">
        <f>'[1]Tabella E Superiori'!M932</f>
        <v>0</v>
      </c>
      <c r="O932" s="107">
        <f>'[1]Tabella E Superiori'!N932</f>
        <v>0</v>
      </c>
      <c r="P932" s="107">
        <f>'[1]Tabella E Superiori'!O932</f>
        <v>0</v>
      </c>
      <c r="Q932" s="107">
        <f>'[1]Tabella E Superiori'!P932</f>
        <v>0</v>
      </c>
      <c r="R932" s="107">
        <f>'[1]Tabella E Superiori'!Q932</f>
        <v>0</v>
      </c>
      <c r="S932" s="107">
        <f>'[1]Tabella E Superiori'!R932</f>
        <v>0</v>
      </c>
      <c r="T932" s="107">
        <f>'[1]Tabella E Superiori'!S932</f>
        <v>0</v>
      </c>
      <c r="U932" s="107">
        <f>'[1]Tabella E Superiori'!T932</f>
        <v>0</v>
      </c>
      <c r="V932" s="107">
        <f>'[1]Tabella E Superiori'!U932</f>
        <v>0</v>
      </c>
      <c r="W932" s="107">
        <f>'[1]Tabella E Superiori'!V932</f>
        <v>0</v>
      </c>
      <c r="X932" s="107">
        <f>'[1]Tabella E Superiori'!W932</f>
        <v>0</v>
      </c>
      <c r="Y932" s="107">
        <f>'[1]Tabella E Superiori'!X932</f>
        <v>0</v>
      </c>
      <c r="Z932" s="107">
        <f>'[1]Tabella E Superiori'!Y932</f>
        <v>0</v>
      </c>
      <c r="AA932" s="107">
        <f>'[1]Tabella E Superiori'!Z932</f>
        <v>0</v>
      </c>
    </row>
    <row r="933" spans="1:27" hidden="1">
      <c r="A933" s="92">
        <f t="shared" si="25"/>
        <v>0</v>
      </c>
      <c r="B933" s="107">
        <f>'[1]Tabella E Superiori'!A933</f>
        <v>0</v>
      </c>
      <c r="C933" s="107">
        <f>'[1]Tabella E Superiori'!B933</f>
        <v>0</v>
      </c>
      <c r="D933" s="107">
        <f>'[1]Tabella E Superiori'!C933</f>
        <v>0</v>
      </c>
      <c r="E933" s="107">
        <f>'[1]Tabella E Superiori'!D933</f>
        <v>0</v>
      </c>
      <c r="F933" s="107">
        <f>'[1]Tabella E Superiori'!E933</f>
        <v>0</v>
      </c>
      <c r="G933" s="107">
        <f>'[1]Tabella E Superiori'!F933</f>
        <v>0</v>
      </c>
      <c r="H933" s="107">
        <f>'[1]Tabella E Superiori'!G933</f>
        <v>0</v>
      </c>
      <c r="I933" s="107">
        <f>'[1]Tabella E Superiori'!H933</f>
        <v>0</v>
      </c>
      <c r="J933" s="107">
        <f>'[1]Tabella E Superiori'!I933</f>
        <v>0</v>
      </c>
      <c r="K933" s="150">
        <f>'[1]Tabella E Superiori'!J933</f>
        <v>0</v>
      </c>
      <c r="L933" s="107">
        <f>'[1]Tabella E Superiori'!K933</f>
        <v>0</v>
      </c>
      <c r="M933" s="107">
        <f>'[1]Tabella E Superiori'!L933</f>
        <v>0</v>
      </c>
      <c r="N933" s="107">
        <f>'[1]Tabella E Superiori'!M933</f>
        <v>0</v>
      </c>
      <c r="O933" s="107">
        <f>'[1]Tabella E Superiori'!N933</f>
        <v>0</v>
      </c>
      <c r="P933" s="107">
        <f>'[1]Tabella E Superiori'!O933</f>
        <v>0</v>
      </c>
      <c r="Q933" s="107">
        <f>'[1]Tabella E Superiori'!P933</f>
        <v>0</v>
      </c>
      <c r="R933" s="107">
        <f>'[1]Tabella E Superiori'!Q933</f>
        <v>0</v>
      </c>
      <c r="S933" s="107">
        <f>'[1]Tabella E Superiori'!R933</f>
        <v>0</v>
      </c>
      <c r="T933" s="107">
        <f>'[1]Tabella E Superiori'!S933</f>
        <v>0</v>
      </c>
      <c r="U933" s="107">
        <f>'[1]Tabella E Superiori'!T933</f>
        <v>0</v>
      </c>
      <c r="V933" s="107">
        <f>'[1]Tabella E Superiori'!U933</f>
        <v>0</v>
      </c>
      <c r="W933" s="107">
        <f>'[1]Tabella E Superiori'!V933</f>
        <v>0</v>
      </c>
      <c r="X933" s="107">
        <f>'[1]Tabella E Superiori'!W933</f>
        <v>0</v>
      </c>
      <c r="Y933" s="107">
        <f>'[1]Tabella E Superiori'!X933</f>
        <v>0</v>
      </c>
      <c r="Z933" s="107">
        <f>'[1]Tabella E Superiori'!Y933</f>
        <v>0</v>
      </c>
      <c r="AA933" s="107">
        <f>'[1]Tabella E Superiori'!Z933</f>
        <v>0</v>
      </c>
    </row>
    <row r="934" spans="1:27" hidden="1">
      <c r="A934" s="92">
        <f t="shared" si="25"/>
        <v>0</v>
      </c>
      <c r="B934" s="107">
        <f>'[1]Tabella E Superiori'!A934</f>
        <v>0</v>
      </c>
      <c r="C934" s="107">
        <f>'[1]Tabella E Superiori'!B934</f>
        <v>0</v>
      </c>
      <c r="D934" s="107">
        <f>'[1]Tabella E Superiori'!C934</f>
        <v>0</v>
      </c>
      <c r="E934" s="107">
        <f>'[1]Tabella E Superiori'!D934</f>
        <v>0</v>
      </c>
      <c r="F934" s="107">
        <f>'[1]Tabella E Superiori'!E934</f>
        <v>0</v>
      </c>
      <c r="G934" s="107">
        <f>'[1]Tabella E Superiori'!F934</f>
        <v>0</v>
      </c>
      <c r="H934" s="107">
        <f>'[1]Tabella E Superiori'!G934</f>
        <v>0</v>
      </c>
      <c r="I934" s="107">
        <f>'[1]Tabella E Superiori'!H934</f>
        <v>0</v>
      </c>
      <c r="J934" s="107">
        <f>'[1]Tabella E Superiori'!I934</f>
        <v>0</v>
      </c>
      <c r="K934" s="150">
        <f>'[1]Tabella E Superiori'!J934</f>
        <v>0</v>
      </c>
      <c r="L934" s="107">
        <f>'[1]Tabella E Superiori'!K934</f>
        <v>0</v>
      </c>
      <c r="M934" s="107">
        <f>'[1]Tabella E Superiori'!L934</f>
        <v>0</v>
      </c>
      <c r="N934" s="107">
        <f>'[1]Tabella E Superiori'!M934</f>
        <v>0</v>
      </c>
      <c r="O934" s="107">
        <f>'[1]Tabella E Superiori'!N934</f>
        <v>0</v>
      </c>
      <c r="P934" s="107">
        <f>'[1]Tabella E Superiori'!O934</f>
        <v>0</v>
      </c>
      <c r="Q934" s="107">
        <f>'[1]Tabella E Superiori'!P934</f>
        <v>0</v>
      </c>
      <c r="R934" s="107">
        <f>'[1]Tabella E Superiori'!Q934</f>
        <v>0</v>
      </c>
      <c r="S934" s="107">
        <f>'[1]Tabella E Superiori'!R934</f>
        <v>0</v>
      </c>
      <c r="T934" s="107">
        <f>'[1]Tabella E Superiori'!S934</f>
        <v>0</v>
      </c>
      <c r="U934" s="107">
        <f>'[1]Tabella E Superiori'!T934</f>
        <v>0</v>
      </c>
      <c r="V934" s="107">
        <f>'[1]Tabella E Superiori'!U934</f>
        <v>0</v>
      </c>
      <c r="W934" s="107">
        <f>'[1]Tabella E Superiori'!V934</f>
        <v>0</v>
      </c>
      <c r="X934" s="107">
        <f>'[1]Tabella E Superiori'!W934</f>
        <v>0</v>
      </c>
      <c r="Y934" s="107">
        <f>'[1]Tabella E Superiori'!X934</f>
        <v>0</v>
      </c>
      <c r="Z934" s="107">
        <f>'[1]Tabella E Superiori'!Y934</f>
        <v>0</v>
      </c>
      <c r="AA934" s="107">
        <f>'[1]Tabella E Superiori'!Z934</f>
        <v>0</v>
      </c>
    </row>
    <row r="935" spans="1:27" hidden="1">
      <c r="A935" s="92">
        <f t="shared" si="25"/>
        <v>0</v>
      </c>
      <c r="B935" s="107">
        <f>'[1]Tabella E Superiori'!A935</f>
        <v>0</v>
      </c>
      <c r="C935" s="107">
        <f>'[1]Tabella E Superiori'!B935</f>
        <v>0</v>
      </c>
      <c r="D935" s="107">
        <f>'[1]Tabella E Superiori'!C935</f>
        <v>0</v>
      </c>
      <c r="E935" s="107">
        <f>'[1]Tabella E Superiori'!D935</f>
        <v>0</v>
      </c>
      <c r="F935" s="107">
        <f>'[1]Tabella E Superiori'!E935</f>
        <v>0</v>
      </c>
      <c r="G935" s="107">
        <f>'[1]Tabella E Superiori'!F935</f>
        <v>0</v>
      </c>
      <c r="H935" s="107">
        <f>'[1]Tabella E Superiori'!G935</f>
        <v>0</v>
      </c>
      <c r="I935" s="107">
        <f>'[1]Tabella E Superiori'!H935</f>
        <v>0</v>
      </c>
      <c r="J935" s="107">
        <f>'[1]Tabella E Superiori'!I935</f>
        <v>0</v>
      </c>
      <c r="K935" s="150">
        <f>'[1]Tabella E Superiori'!J935</f>
        <v>0</v>
      </c>
      <c r="L935" s="107">
        <f>'[1]Tabella E Superiori'!K935</f>
        <v>0</v>
      </c>
      <c r="M935" s="107">
        <f>'[1]Tabella E Superiori'!L935</f>
        <v>0</v>
      </c>
      <c r="N935" s="107">
        <f>'[1]Tabella E Superiori'!M935</f>
        <v>0</v>
      </c>
      <c r="O935" s="107">
        <f>'[1]Tabella E Superiori'!N935</f>
        <v>0</v>
      </c>
      <c r="P935" s="107">
        <f>'[1]Tabella E Superiori'!O935</f>
        <v>0</v>
      </c>
      <c r="Q935" s="107">
        <f>'[1]Tabella E Superiori'!P935</f>
        <v>0</v>
      </c>
      <c r="R935" s="107">
        <f>'[1]Tabella E Superiori'!Q935</f>
        <v>0</v>
      </c>
      <c r="S935" s="107">
        <f>'[1]Tabella E Superiori'!R935</f>
        <v>0</v>
      </c>
      <c r="T935" s="107">
        <f>'[1]Tabella E Superiori'!S935</f>
        <v>0</v>
      </c>
      <c r="U935" s="107">
        <f>'[1]Tabella E Superiori'!T935</f>
        <v>0</v>
      </c>
      <c r="V935" s="107">
        <f>'[1]Tabella E Superiori'!U935</f>
        <v>0</v>
      </c>
      <c r="W935" s="107">
        <f>'[1]Tabella E Superiori'!V935</f>
        <v>0</v>
      </c>
      <c r="X935" s="107">
        <f>'[1]Tabella E Superiori'!W935</f>
        <v>0</v>
      </c>
      <c r="Y935" s="107">
        <f>'[1]Tabella E Superiori'!X935</f>
        <v>0</v>
      </c>
      <c r="Z935" s="107">
        <f>'[1]Tabella E Superiori'!Y935</f>
        <v>0</v>
      </c>
      <c r="AA935" s="107">
        <f>'[1]Tabella E Superiori'!Z935</f>
        <v>0</v>
      </c>
    </row>
    <row r="936" spans="1:27" hidden="1">
      <c r="A936" s="92">
        <f t="shared" si="25"/>
        <v>0</v>
      </c>
      <c r="B936" s="107">
        <f>'[1]Tabella E Superiori'!A936</f>
        <v>0</v>
      </c>
      <c r="C936" s="107">
        <f>'[1]Tabella E Superiori'!B936</f>
        <v>0</v>
      </c>
      <c r="D936" s="107">
        <f>'[1]Tabella E Superiori'!C936</f>
        <v>0</v>
      </c>
      <c r="E936" s="107">
        <f>'[1]Tabella E Superiori'!D936</f>
        <v>0</v>
      </c>
      <c r="F936" s="107">
        <f>'[1]Tabella E Superiori'!E936</f>
        <v>0</v>
      </c>
      <c r="G936" s="107">
        <f>'[1]Tabella E Superiori'!F936</f>
        <v>0</v>
      </c>
      <c r="H936" s="107">
        <f>'[1]Tabella E Superiori'!G936</f>
        <v>0</v>
      </c>
      <c r="I936" s="107">
        <f>'[1]Tabella E Superiori'!H936</f>
        <v>0</v>
      </c>
      <c r="J936" s="107">
        <f>'[1]Tabella E Superiori'!I936</f>
        <v>0</v>
      </c>
      <c r="K936" s="150">
        <f>'[1]Tabella E Superiori'!J936</f>
        <v>0</v>
      </c>
      <c r="L936" s="107">
        <f>'[1]Tabella E Superiori'!K936</f>
        <v>0</v>
      </c>
      <c r="M936" s="107">
        <f>'[1]Tabella E Superiori'!L936</f>
        <v>0</v>
      </c>
      <c r="N936" s="107">
        <f>'[1]Tabella E Superiori'!M936</f>
        <v>0</v>
      </c>
      <c r="O936" s="107">
        <f>'[1]Tabella E Superiori'!N936</f>
        <v>0</v>
      </c>
      <c r="P936" s="107">
        <f>'[1]Tabella E Superiori'!O936</f>
        <v>0</v>
      </c>
      <c r="Q936" s="107">
        <f>'[1]Tabella E Superiori'!P936</f>
        <v>0</v>
      </c>
      <c r="R936" s="107">
        <f>'[1]Tabella E Superiori'!Q936</f>
        <v>0</v>
      </c>
      <c r="S936" s="107">
        <f>'[1]Tabella E Superiori'!R936</f>
        <v>0</v>
      </c>
      <c r="T936" s="107">
        <f>'[1]Tabella E Superiori'!S936</f>
        <v>0</v>
      </c>
      <c r="U936" s="107">
        <f>'[1]Tabella E Superiori'!T936</f>
        <v>0</v>
      </c>
      <c r="V936" s="107">
        <f>'[1]Tabella E Superiori'!U936</f>
        <v>0</v>
      </c>
      <c r="W936" s="107">
        <f>'[1]Tabella E Superiori'!V936</f>
        <v>0</v>
      </c>
      <c r="X936" s="107">
        <f>'[1]Tabella E Superiori'!W936</f>
        <v>0</v>
      </c>
      <c r="Y936" s="107">
        <f>'[1]Tabella E Superiori'!X936</f>
        <v>0</v>
      </c>
      <c r="Z936" s="107">
        <f>'[1]Tabella E Superiori'!Y936</f>
        <v>0</v>
      </c>
      <c r="AA936" s="107">
        <f>'[1]Tabella E Superiori'!Z936</f>
        <v>0</v>
      </c>
    </row>
    <row r="937" spans="1:27" hidden="1">
      <c r="A937" s="92">
        <f t="shared" si="25"/>
        <v>0</v>
      </c>
      <c r="B937" s="107">
        <f>'[1]Tabella E Superiori'!A937</f>
        <v>0</v>
      </c>
      <c r="C937" s="107">
        <f>'[1]Tabella E Superiori'!B937</f>
        <v>0</v>
      </c>
      <c r="D937" s="107">
        <f>'[1]Tabella E Superiori'!C937</f>
        <v>0</v>
      </c>
      <c r="E937" s="107">
        <f>'[1]Tabella E Superiori'!D937</f>
        <v>0</v>
      </c>
      <c r="F937" s="107">
        <f>'[1]Tabella E Superiori'!E937</f>
        <v>0</v>
      </c>
      <c r="G937" s="107">
        <f>'[1]Tabella E Superiori'!F937</f>
        <v>0</v>
      </c>
      <c r="H937" s="107">
        <f>'[1]Tabella E Superiori'!G937</f>
        <v>0</v>
      </c>
      <c r="I937" s="107">
        <f>'[1]Tabella E Superiori'!H937</f>
        <v>0</v>
      </c>
      <c r="J937" s="107">
        <f>'[1]Tabella E Superiori'!I937</f>
        <v>0</v>
      </c>
      <c r="K937" s="150">
        <f>'[1]Tabella E Superiori'!J937</f>
        <v>0</v>
      </c>
      <c r="L937" s="107">
        <f>'[1]Tabella E Superiori'!K937</f>
        <v>0</v>
      </c>
      <c r="M937" s="107">
        <f>'[1]Tabella E Superiori'!L937</f>
        <v>0</v>
      </c>
      <c r="N937" s="107">
        <f>'[1]Tabella E Superiori'!M937</f>
        <v>0</v>
      </c>
      <c r="O937" s="107">
        <f>'[1]Tabella E Superiori'!N937</f>
        <v>0</v>
      </c>
      <c r="P937" s="107">
        <f>'[1]Tabella E Superiori'!O937</f>
        <v>0</v>
      </c>
      <c r="Q937" s="107">
        <f>'[1]Tabella E Superiori'!P937</f>
        <v>0</v>
      </c>
      <c r="R937" s="107">
        <f>'[1]Tabella E Superiori'!Q937</f>
        <v>0</v>
      </c>
      <c r="S937" s="107">
        <f>'[1]Tabella E Superiori'!R937</f>
        <v>0</v>
      </c>
      <c r="T937" s="107">
        <f>'[1]Tabella E Superiori'!S937</f>
        <v>0</v>
      </c>
      <c r="U937" s="107">
        <f>'[1]Tabella E Superiori'!T937</f>
        <v>0</v>
      </c>
      <c r="V937" s="107">
        <f>'[1]Tabella E Superiori'!U937</f>
        <v>0</v>
      </c>
      <c r="W937" s="107">
        <f>'[1]Tabella E Superiori'!V937</f>
        <v>0</v>
      </c>
      <c r="X937" s="107">
        <f>'[1]Tabella E Superiori'!W937</f>
        <v>0</v>
      </c>
      <c r="Y937" s="107">
        <f>'[1]Tabella E Superiori'!X937</f>
        <v>0</v>
      </c>
      <c r="Z937" s="107">
        <f>'[1]Tabella E Superiori'!Y937</f>
        <v>0</v>
      </c>
      <c r="AA937" s="107">
        <f>'[1]Tabella E Superiori'!Z937</f>
        <v>0</v>
      </c>
    </row>
    <row r="938" spans="1:27" hidden="1">
      <c r="A938" s="92">
        <f t="shared" si="25"/>
        <v>0</v>
      </c>
      <c r="B938" s="107">
        <f>'[1]Tabella E Superiori'!A938</f>
        <v>0</v>
      </c>
      <c r="C938" s="107">
        <f>'[1]Tabella E Superiori'!B938</f>
        <v>0</v>
      </c>
      <c r="D938" s="107">
        <f>'[1]Tabella E Superiori'!C938</f>
        <v>0</v>
      </c>
      <c r="E938" s="107">
        <f>'[1]Tabella E Superiori'!D938</f>
        <v>0</v>
      </c>
      <c r="F938" s="107">
        <f>'[1]Tabella E Superiori'!E938</f>
        <v>0</v>
      </c>
      <c r="G938" s="107">
        <f>'[1]Tabella E Superiori'!F938</f>
        <v>0</v>
      </c>
      <c r="H938" s="107">
        <f>'[1]Tabella E Superiori'!G938</f>
        <v>0</v>
      </c>
      <c r="I938" s="107">
        <f>'[1]Tabella E Superiori'!H938</f>
        <v>0</v>
      </c>
      <c r="J938" s="107">
        <f>'[1]Tabella E Superiori'!I938</f>
        <v>0</v>
      </c>
      <c r="K938" s="150">
        <f>'[1]Tabella E Superiori'!J938</f>
        <v>0</v>
      </c>
      <c r="L938" s="107">
        <f>'[1]Tabella E Superiori'!K938</f>
        <v>0</v>
      </c>
      <c r="M938" s="107">
        <f>'[1]Tabella E Superiori'!L938</f>
        <v>0</v>
      </c>
      <c r="N938" s="107">
        <f>'[1]Tabella E Superiori'!M938</f>
        <v>0</v>
      </c>
      <c r="O938" s="107">
        <f>'[1]Tabella E Superiori'!N938</f>
        <v>0</v>
      </c>
      <c r="P938" s="107">
        <f>'[1]Tabella E Superiori'!O938</f>
        <v>0</v>
      </c>
      <c r="Q938" s="107">
        <f>'[1]Tabella E Superiori'!P938</f>
        <v>0</v>
      </c>
      <c r="R938" s="107">
        <f>'[1]Tabella E Superiori'!Q938</f>
        <v>0</v>
      </c>
      <c r="S938" s="107">
        <f>'[1]Tabella E Superiori'!R938</f>
        <v>0</v>
      </c>
      <c r="T938" s="107">
        <f>'[1]Tabella E Superiori'!S938</f>
        <v>0</v>
      </c>
      <c r="U938" s="107">
        <f>'[1]Tabella E Superiori'!T938</f>
        <v>0</v>
      </c>
      <c r="V938" s="107">
        <f>'[1]Tabella E Superiori'!U938</f>
        <v>0</v>
      </c>
      <c r="W938" s="107">
        <f>'[1]Tabella E Superiori'!V938</f>
        <v>0</v>
      </c>
      <c r="X938" s="107">
        <f>'[1]Tabella E Superiori'!W938</f>
        <v>0</v>
      </c>
      <c r="Y938" s="107">
        <f>'[1]Tabella E Superiori'!X938</f>
        <v>0</v>
      </c>
      <c r="Z938" s="107">
        <f>'[1]Tabella E Superiori'!Y938</f>
        <v>0</v>
      </c>
      <c r="AA938" s="107">
        <f>'[1]Tabella E Superiori'!Z938</f>
        <v>0</v>
      </c>
    </row>
    <row r="939" spans="1:27" hidden="1">
      <c r="A939" s="92">
        <f t="shared" si="25"/>
        <v>0</v>
      </c>
      <c r="B939" s="107">
        <f>'[1]Tabella E Superiori'!A939</f>
        <v>0</v>
      </c>
      <c r="C939" s="107">
        <f>'[1]Tabella E Superiori'!B939</f>
        <v>0</v>
      </c>
      <c r="D939" s="107">
        <f>'[1]Tabella E Superiori'!C939</f>
        <v>0</v>
      </c>
      <c r="E939" s="107">
        <f>'[1]Tabella E Superiori'!D939</f>
        <v>0</v>
      </c>
      <c r="F939" s="107">
        <f>'[1]Tabella E Superiori'!E939</f>
        <v>0</v>
      </c>
      <c r="G939" s="107">
        <f>'[1]Tabella E Superiori'!F939</f>
        <v>0</v>
      </c>
      <c r="H939" s="107">
        <f>'[1]Tabella E Superiori'!G939</f>
        <v>0</v>
      </c>
      <c r="I939" s="107">
        <f>'[1]Tabella E Superiori'!H939</f>
        <v>0</v>
      </c>
      <c r="J939" s="107">
        <f>'[1]Tabella E Superiori'!I939</f>
        <v>0</v>
      </c>
      <c r="K939" s="150">
        <f>'[1]Tabella E Superiori'!J939</f>
        <v>0</v>
      </c>
      <c r="L939" s="107">
        <f>'[1]Tabella E Superiori'!K939</f>
        <v>0</v>
      </c>
      <c r="M939" s="107">
        <f>'[1]Tabella E Superiori'!L939</f>
        <v>0</v>
      </c>
      <c r="N939" s="107">
        <f>'[1]Tabella E Superiori'!M939</f>
        <v>0</v>
      </c>
      <c r="O939" s="107">
        <f>'[1]Tabella E Superiori'!N939</f>
        <v>0</v>
      </c>
      <c r="P939" s="107">
        <f>'[1]Tabella E Superiori'!O939</f>
        <v>0</v>
      </c>
      <c r="Q939" s="107">
        <f>'[1]Tabella E Superiori'!P939</f>
        <v>0</v>
      </c>
      <c r="R939" s="107">
        <f>'[1]Tabella E Superiori'!Q939</f>
        <v>0</v>
      </c>
      <c r="S939" s="107">
        <f>'[1]Tabella E Superiori'!R939</f>
        <v>0</v>
      </c>
      <c r="T939" s="107">
        <f>'[1]Tabella E Superiori'!S939</f>
        <v>0</v>
      </c>
      <c r="U939" s="107">
        <f>'[1]Tabella E Superiori'!T939</f>
        <v>0</v>
      </c>
      <c r="V939" s="107">
        <f>'[1]Tabella E Superiori'!U939</f>
        <v>0</v>
      </c>
      <c r="W939" s="107">
        <f>'[1]Tabella E Superiori'!V939</f>
        <v>0</v>
      </c>
      <c r="X939" s="107">
        <f>'[1]Tabella E Superiori'!W939</f>
        <v>0</v>
      </c>
      <c r="Y939" s="107">
        <f>'[1]Tabella E Superiori'!X939</f>
        <v>0</v>
      </c>
      <c r="Z939" s="107">
        <f>'[1]Tabella E Superiori'!Y939</f>
        <v>0</v>
      </c>
      <c r="AA939" s="107">
        <f>'[1]Tabella E Superiori'!Z939</f>
        <v>0</v>
      </c>
    </row>
    <row r="940" spans="1:27" hidden="1">
      <c r="A940" s="92">
        <f t="shared" si="25"/>
        <v>0</v>
      </c>
      <c r="B940" s="107">
        <f>'[1]Tabella E Superiori'!A940</f>
        <v>0</v>
      </c>
      <c r="C940" s="107">
        <f>'[1]Tabella E Superiori'!B940</f>
        <v>0</v>
      </c>
      <c r="D940" s="107">
        <f>'[1]Tabella E Superiori'!C940</f>
        <v>0</v>
      </c>
      <c r="E940" s="107">
        <f>'[1]Tabella E Superiori'!D940</f>
        <v>0</v>
      </c>
      <c r="F940" s="107">
        <f>'[1]Tabella E Superiori'!E940</f>
        <v>0</v>
      </c>
      <c r="G940" s="107">
        <f>'[1]Tabella E Superiori'!F940</f>
        <v>0</v>
      </c>
      <c r="H940" s="107">
        <f>'[1]Tabella E Superiori'!G940</f>
        <v>0</v>
      </c>
      <c r="I940" s="107">
        <f>'[1]Tabella E Superiori'!H940</f>
        <v>0</v>
      </c>
      <c r="J940" s="107">
        <f>'[1]Tabella E Superiori'!I940</f>
        <v>0</v>
      </c>
      <c r="K940" s="150">
        <f>'[1]Tabella E Superiori'!J940</f>
        <v>0</v>
      </c>
      <c r="L940" s="107">
        <f>'[1]Tabella E Superiori'!K940</f>
        <v>0</v>
      </c>
      <c r="M940" s="107">
        <f>'[1]Tabella E Superiori'!L940</f>
        <v>0</v>
      </c>
      <c r="N940" s="107">
        <f>'[1]Tabella E Superiori'!M940</f>
        <v>0</v>
      </c>
      <c r="O940" s="107">
        <f>'[1]Tabella E Superiori'!N940</f>
        <v>0</v>
      </c>
      <c r="P940" s="107">
        <f>'[1]Tabella E Superiori'!O940</f>
        <v>0</v>
      </c>
      <c r="Q940" s="107">
        <f>'[1]Tabella E Superiori'!P940</f>
        <v>0</v>
      </c>
      <c r="R940" s="107">
        <f>'[1]Tabella E Superiori'!Q940</f>
        <v>0</v>
      </c>
      <c r="S940" s="107">
        <f>'[1]Tabella E Superiori'!R940</f>
        <v>0</v>
      </c>
      <c r="T940" s="107">
        <f>'[1]Tabella E Superiori'!S940</f>
        <v>0</v>
      </c>
      <c r="U940" s="107">
        <f>'[1]Tabella E Superiori'!T940</f>
        <v>0</v>
      </c>
      <c r="V940" s="107">
        <f>'[1]Tabella E Superiori'!U940</f>
        <v>0</v>
      </c>
      <c r="W940" s="107">
        <f>'[1]Tabella E Superiori'!V940</f>
        <v>0</v>
      </c>
      <c r="X940" s="107">
        <f>'[1]Tabella E Superiori'!W940</f>
        <v>0</v>
      </c>
      <c r="Y940" s="107">
        <f>'[1]Tabella E Superiori'!X940</f>
        <v>0</v>
      </c>
      <c r="Z940" s="107">
        <f>'[1]Tabella E Superiori'!Y940</f>
        <v>0</v>
      </c>
      <c r="AA940" s="107">
        <f>'[1]Tabella E Superiori'!Z940</f>
        <v>0</v>
      </c>
    </row>
    <row r="941" spans="1:27" hidden="1">
      <c r="A941" s="92">
        <f t="shared" si="25"/>
        <v>0</v>
      </c>
      <c r="B941" s="107">
        <f>'[1]Tabella E Superiori'!A941</f>
        <v>0</v>
      </c>
      <c r="C941" s="107">
        <f>'[1]Tabella E Superiori'!B941</f>
        <v>0</v>
      </c>
      <c r="D941" s="107">
        <f>'[1]Tabella E Superiori'!C941</f>
        <v>0</v>
      </c>
      <c r="E941" s="107">
        <f>'[1]Tabella E Superiori'!D941</f>
        <v>0</v>
      </c>
      <c r="F941" s="107">
        <f>'[1]Tabella E Superiori'!E941</f>
        <v>0</v>
      </c>
      <c r="G941" s="107">
        <f>'[1]Tabella E Superiori'!F941</f>
        <v>0</v>
      </c>
      <c r="H941" s="107">
        <f>'[1]Tabella E Superiori'!G941</f>
        <v>0</v>
      </c>
      <c r="I941" s="107">
        <f>'[1]Tabella E Superiori'!H941</f>
        <v>0</v>
      </c>
      <c r="J941" s="107">
        <f>'[1]Tabella E Superiori'!I941</f>
        <v>0</v>
      </c>
      <c r="K941" s="150">
        <f>'[1]Tabella E Superiori'!J941</f>
        <v>0</v>
      </c>
      <c r="L941" s="107">
        <f>'[1]Tabella E Superiori'!K941</f>
        <v>0</v>
      </c>
      <c r="M941" s="107">
        <f>'[1]Tabella E Superiori'!L941</f>
        <v>0</v>
      </c>
      <c r="N941" s="107">
        <f>'[1]Tabella E Superiori'!M941</f>
        <v>0</v>
      </c>
      <c r="O941" s="107">
        <f>'[1]Tabella E Superiori'!N941</f>
        <v>0</v>
      </c>
      <c r="P941" s="107">
        <f>'[1]Tabella E Superiori'!O941</f>
        <v>0</v>
      </c>
      <c r="Q941" s="107">
        <f>'[1]Tabella E Superiori'!P941</f>
        <v>0</v>
      </c>
      <c r="R941" s="107">
        <f>'[1]Tabella E Superiori'!Q941</f>
        <v>0</v>
      </c>
      <c r="S941" s="107">
        <f>'[1]Tabella E Superiori'!R941</f>
        <v>0</v>
      </c>
      <c r="T941" s="107">
        <f>'[1]Tabella E Superiori'!S941</f>
        <v>0</v>
      </c>
      <c r="U941" s="107">
        <f>'[1]Tabella E Superiori'!T941</f>
        <v>0</v>
      </c>
      <c r="V941" s="107">
        <f>'[1]Tabella E Superiori'!U941</f>
        <v>0</v>
      </c>
      <c r="W941" s="107">
        <f>'[1]Tabella E Superiori'!V941</f>
        <v>0</v>
      </c>
      <c r="X941" s="107">
        <f>'[1]Tabella E Superiori'!W941</f>
        <v>0</v>
      </c>
      <c r="Y941" s="107">
        <f>'[1]Tabella E Superiori'!X941</f>
        <v>0</v>
      </c>
      <c r="Z941" s="107">
        <f>'[1]Tabella E Superiori'!Y941</f>
        <v>0</v>
      </c>
      <c r="AA941" s="107">
        <f>'[1]Tabella E Superiori'!Z941</f>
        <v>0</v>
      </c>
    </row>
    <row r="942" spans="1:27" hidden="1">
      <c r="A942" s="92">
        <f t="shared" si="25"/>
        <v>0</v>
      </c>
      <c r="B942" s="107">
        <f>'[1]Tabella E Superiori'!A942</f>
        <v>0</v>
      </c>
      <c r="C942" s="107">
        <f>'[1]Tabella E Superiori'!B942</f>
        <v>0</v>
      </c>
      <c r="D942" s="107">
        <f>'[1]Tabella E Superiori'!C942</f>
        <v>0</v>
      </c>
      <c r="E942" s="107">
        <f>'[1]Tabella E Superiori'!D942</f>
        <v>0</v>
      </c>
      <c r="F942" s="107">
        <f>'[1]Tabella E Superiori'!E942</f>
        <v>0</v>
      </c>
      <c r="G942" s="107">
        <f>'[1]Tabella E Superiori'!F942</f>
        <v>0</v>
      </c>
      <c r="H942" s="107">
        <f>'[1]Tabella E Superiori'!G942</f>
        <v>0</v>
      </c>
      <c r="I942" s="107">
        <f>'[1]Tabella E Superiori'!H942</f>
        <v>0</v>
      </c>
      <c r="J942" s="107">
        <f>'[1]Tabella E Superiori'!I942</f>
        <v>0</v>
      </c>
      <c r="K942" s="150">
        <f>'[1]Tabella E Superiori'!J942</f>
        <v>0</v>
      </c>
      <c r="L942" s="107">
        <f>'[1]Tabella E Superiori'!K942</f>
        <v>0</v>
      </c>
      <c r="M942" s="107">
        <f>'[1]Tabella E Superiori'!L942</f>
        <v>0</v>
      </c>
      <c r="N942" s="107">
        <f>'[1]Tabella E Superiori'!M942</f>
        <v>0</v>
      </c>
      <c r="O942" s="107">
        <f>'[1]Tabella E Superiori'!N942</f>
        <v>0</v>
      </c>
      <c r="P942" s="107">
        <f>'[1]Tabella E Superiori'!O942</f>
        <v>0</v>
      </c>
      <c r="Q942" s="107">
        <f>'[1]Tabella E Superiori'!P942</f>
        <v>0</v>
      </c>
      <c r="R942" s="107">
        <f>'[1]Tabella E Superiori'!Q942</f>
        <v>0</v>
      </c>
      <c r="S942" s="107">
        <f>'[1]Tabella E Superiori'!R942</f>
        <v>0</v>
      </c>
      <c r="T942" s="107">
        <f>'[1]Tabella E Superiori'!S942</f>
        <v>0</v>
      </c>
      <c r="U942" s="107">
        <f>'[1]Tabella E Superiori'!T942</f>
        <v>0</v>
      </c>
      <c r="V942" s="107">
        <f>'[1]Tabella E Superiori'!U942</f>
        <v>0</v>
      </c>
      <c r="W942" s="107">
        <f>'[1]Tabella E Superiori'!V942</f>
        <v>0</v>
      </c>
      <c r="X942" s="107">
        <f>'[1]Tabella E Superiori'!W942</f>
        <v>0</v>
      </c>
      <c r="Y942" s="107">
        <f>'[1]Tabella E Superiori'!X942</f>
        <v>0</v>
      </c>
      <c r="Z942" s="107">
        <f>'[1]Tabella E Superiori'!Y942</f>
        <v>0</v>
      </c>
      <c r="AA942" s="107">
        <f>'[1]Tabella E Superiori'!Z942</f>
        <v>0</v>
      </c>
    </row>
    <row r="943" spans="1:27" hidden="1">
      <c r="A943" s="92">
        <f t="shared" si="25"/>
        <v>0</v>
      </c>
      <c r="B943" s="107">
        <f>'[1]Tabella E Superiori'!A943</f>
        <v>0</v>
      </c>
      <c r="C943" s="107">
        <f>'[1]Tabella E Superiori'!B943</f>
        <v>0</v>
      </c>
      <c r="D943" s="107">
        <f>'[1]Tabella E Superiori'!C943</f>
        <v>0</v>
      </c>
      <c r="E943" s="107">
        <f>'[1]Tabella E Superiori'!D943</f>
        <v>0</v>
      </c>
      <c r="F943" s="107">
        <f>'[1]Tabella E Superiori'!E943</f>
        <v>0</v>
      </c>
      <c r="G943" s="107">
        <f>'[1]Tabella E Superiori'!F943</f>
        <v>0</v>
      </c>
      <c r="H943" s="107">
        <f>'[1]Tabella E Superiori'!G943</f>
        <v>0</v>
      </c>
      <c r="I943" s="107">
        <f>'[1]Tabella E Superiori'!H943</f>
        <v>0</v>
      </c>
      <c r="J943" s="107">
        <f>'[1]Tabella E Superiori'!I943</f>
        <v>0</v>
      </c>
      <c r="K943" s="150">
        <f>'[1]Tabella E Superiori'!J943</f>
        <v>0</v>
      </c>
      <c r="L943" s="107">
        <f>'[1]Tabella E Superiori'!K943</f>
        <v>0</v>
      </c>
      <c r="M943" s="107">
        <f>'[1]Tabella E Superiori'!L943</f>
        <v>0</v>
      </c>
      <c r="N943" s="107">
        <f>'[1]Tabella E Superiori'!M943</f>
        <v>0</v>
      </c>
      <c r="O943" s="107">
        <f>'[1]Tabella E Superiori'!N943</f>
        <v>0</v>
      </c>
      <c r="P943" s="107">
        <f>'[1]Tabella E Superiori'!O943</f>
        <v>0</v>
      </c>
      <c r="Q943" s="107">
        <f>'[1]Tabella E Superiori'!P943</f>
        <v>0</v>
      </c>
      <c r="R943" s="107">
        <f>'[1]Tabella E Superiori'!Q943</f>
        <v>0</v>
      </c>
      <c r="S943" s="107">
        <f>'[1]Tabella E Superiori'!R943</f>
        <v>0</v>
      </c>
      <c r="T943" s="107">
        <f>'[1]Tabella E Superiori'!S943</f>
        <v>0</v>
      </c>
      <c r="U943" s="107">
        <f>'[1]Tabella E Superiori'!T943</f>
        <v>0</v>
      </c>
      <c r="V943" s="107">
        <f>'[1]Tabella E Superiori'!U943</f>
        <v>0</v>
      </c>
      <c r="W943" s="107">
        <f>'[1]Tabella E Superiori'!V943</f>
        <v>0</v>
      </c>
      <c r="X943" s="107">
        <f>'[1]Tabella E Superiori'!W943</f>
        <v>0</v>
      </c>
      <c r="Y943" s="107">
        <f>'[1]Tabella E Superiori'!X943</f>
        <v>0</v>
      </c>
      <c r="Z943" s="107">
        <f>'[1]Tabella E Superiori'!Y943</f>
        <v>0</v>
      </c>
      <c r="AA943" s="107">
        <f>'[1]Tabella E Superiori'!Z943</f>
        <v>0</v>
      </c>
    </row>
    <row r="944" spans="1:27" hidden="1">
      <c r="A944" s="92">
        <f t="shared" si="25"/>
        <v>0</v>
      </c>
      <c r="B944" s="107">
        <f>'[1]Tabella E Superiori'!A944</f>
        <v>0</v>
      </c>
      <c r="C944" s="107">
        <f>'[1]Tabella E Superiori'!B944</f>
        <v>0</v>
      </c>
      <c r="D944" s="107">
        <f>'[1]Tabella E Superiori'!C944</f>
        <v>0</v>
      </c>
      <c r="E944" s="107">
        <f>'[1]Tabella E Superiori'!D944</f>
        <v>0</v>
      </c>
      <c r="F944" s="107">
        <f>'[1]Tabella E Superiori'!E944</f>
        <v>0</v>
      </c>
      <c r="G944" s="107">
        <f>'[1]Tabella E Superiori'!F944</f>
        <v>0</v>
      </c>
      <c r="H944" s="107">
        <f>'[1]Tabella E Superiori'!G944</f>
        <v>0</v>
      </c>
      <c r="I944" s="107">
        <f>'[1]Tabella E Superiori'!H944</f>
        <v>0</v>
      </c>
      <c r="J944" s="107">
        <f>'[1]Tabella E Superiori'!I944</f>
        <v>0</v>
      </c>
      <c r="K944" s="150">
        <f>'[1]Tabella E Superiori'!J944</f>
        <v>0</v>
      </c>
      <c r="L944" s="107">
        <f>'[1]Tabella E Superiori'!K944</f>
        <v>0</v>
      </c>
      <c r="M944" s="107">
        <f>'[1]Tabella E Superiori'!L944</f>
        <v>0</v>
      </c>
      <c r="N944" s="107">
        <f>'[1]Tabella E Superiori'!M944</f>
        <v>0</v>
      </c>
      <c r="O944" s="107">
        <f>'[1]Tabella E Superiori'!N944</f>
        <v>0</v>
      </c>
      <c r="P944" s="107">
        <f>'[1]Tabella E Superiori'!O944</f>
        <v>0</v>
      </c>
      <c r="Q944" s="107">
        <f>'[1]Tabella E Superiori'!P944</f>
        <v>0</v>
      </c>
      <c r="R944" s="107">
        <f>'[1]Tabella E Superiori'!Q944</f>
        <v>0</v>
      </c>
      <c r="S944" s="107">
        <f>'[1]Tabella E Superiori'!R944</f>
        <v>0</v>
      </c>
      <c r="T944" s="107">
        <f>'[1]Tabella E Superiori'!S944</f>
        <v>0</v>
      </c>
      <c r="U944" s="107">
        <f>'[1]Tabella E Superiori'!T944</f>
        <v>0</v>
      </c>
      <c r="V944" s="107">
        <f>'[1]Tabella E Superiori'!U944</f>
        <v>0</v>
      </c>
      <c r="W944" s="107">
        <f>'[1]Tabella E Superiori'!V944</f>
        <v>0</v>
      </c>
      <c r="X944" s="107">
        <f>'[1]Tabella E Superiori'!W944</f>
        <v>0</v>
      </c>
      <c r="Y944" s="107">
        <f>'[1]Tabella E Superiori'!X944</f>
        <v>0</v>
      </c>
      <c r="Z944" s="107">
        <f>'[1]Tabella E Superiori'!Y944</f>
        <v>0</v>
      </c>
      <c r="AA944" s="107">
        <f>'[1]Tabella E Superiori'!Z944</f>
        <v>0</v>
      </c>
    </row>
    <row r="945" spans="1:27" hidden="1">
      <c r="A945" s="92">
        <f t="shared" si="25"/>
        <v>0</v>
      </c>
      <c r="B945" s="107">
        <f>'[1]Tabella E Superiori'!A945</f>
        <v>0</v>
      </c>
      <c r="C945" s="107">
        <f>'[1]Tabella E Superiori'!B945</f>
        <v>0</v>
      </c>
      <c r="D945" s="107">
        <f>'[1]Tabella E Superiori'!C945</f>
        <v>0</v>
      </c>
      <c r="E945" s="107">
        <f>'[1]Tabella E Superiori'!D945</f>
        <v>0</v>
      </c>
      <c r="F945" s="107">
        <f>'[1]Tabella E Superiori'!E945</f>
        <v>0</v>
      </c>
      <c r="G945" s="107">
        <f>'[1]Tabella E Superiori'!F945</f>
        <v>0</v>
      </c>
      <c r="H945" s="107">
        <f>'[1]Tabella E Superiori'!G945</f>
        <v>0</v>
      </c>
      <c r="I945" s="107">
        <f>'[1]Tabella E Superiori'!H945</f>
        <v>0</v>
      </c>
      <c r="J945" s="107">
        <f>'[1]Tabella E Superiori'!I945</f>
        <v>0</v>
      </c>
      <c r="K945" s="150">
        <f>'[1]Tabella E Superiori'!J945</f>
        <v>0</v>
      </c>
      <c r="L945" s="107">
        <f>'[1]Tabella E Superiori'!K945</f>
        <v>0</v>
      </c>
      <c r="M945" s="107">
        <f>'[1]Tabella E Superiori'!L945</f>
        <v>0</v>
      </c>
      <c r="N945" s="107">
        <f>'[1]Tabella E Superiori'!M945</f>
        <v>0</v>
      </c>
      <c r="O945" s="107">
        <f>'[1]Tabella E Superiori'!N945</f>
        <v>0</v>
      </c>
      <c r="P945" s="107">
        <f>'[1]Tabella E Superiori'!O945</f>
        <v>0</v>
      </c>
      <c r="Q945" s="107">
        <f>'[1]Tabella E Superiori'!P945</f>
        <v>0</v>
      </c>
      <c r="R945" s="107">
        <f>'[1]Tabella E Superiori'!Q945</f>
        <v>0</v>
      </c>
      <c r="S945" s="107">
        <f>'[1]Tabella E Superiori'!R945</f>
        <v>0</v>
      </c>
      <c r="T945" s="107">
        <f>'[1]Tabella E Superiori'!S945</f>
        <v>0</v>
      </c>
      <c r="U945" s="107">
        <f>'[1]Tabella E Superiori'!T945</f>
        <v>0</v>
      </c>
      <c r="V945" s="107">
        <f>'[1]Tabella E Superiori'!U945</f>
        <v>0</v>
      </c>
      <c r="W945" s="107">
        <f>'[1]Tabella E Superiori'!V945</f>
        <v>0</v>
      </c>
      <c r="X945" s="107">
        <f>'[1]Tabella E Superiori'!W945</f>
        <v>0</v>
      </c>
      <c r="Y945" s="107">
        <f>'[1]Tabella E Superiori'!X945</f>
        <v>0</v>
      </c>
      <c r="Z945" s="107">
        <f>'[1]Tabella E Superiori'!Y945</f>
        <v>0</v>
      </c>
      <c r="AA945" s="107">
        <f>'[1]Tabella E Superiori'!Z945</f>
        <v>0</v>
      </c>
    </row>
    <row r="946" spans="1:27" hidden="1">
      <c r="A946" s="92">
        <f t="shared" si="25"/>
        <v>0</v>
      </c>
      <c r="B946" s="107">
        <f>'[1]Tabella E Superiori'!A946</f>
        <v>0</v>
      </c>
      <c r="C946" s="107">
        <f>'[1]Tabella E Superiori'!B946</f>
        <v>0</v>
      </c>
      <c r="D946" s="107">
        <f>'[1]Tabella E Superiori'!C946</f>
        <v>0</v>
      </c>
      <c r="E946" s="107">
        <f>'[1]Tabella E Superiori'!D946</f>
        <v>0</v>
      </c>
      <c r="F946" s="107">
        <f>'[1]Tabella E Superiori'!E946</f>
        <v>0</v>
      </c>
      <c r="G946" s="107">
        <f>'[1]Tabella E Superiori'!F946</f>
        <v>0</v>
      </c>
      <c r="H946" s="107">
        <f>'[1]Tabella E Superiori'!G946</f>
        <v>0</v>
      </c>
      <c r="I946" s="107">
        <f>'[1]Tabella E Superiori'!H946</f>
        <v>0</v>
      </c>
      <c r="J946" s="107">
        <f>'[1]Tabella E Superiori'!I946</f>
        <v>0</v>
      </c>
      <c r="K946" s="150">
        <f>'[1]Tabella E Superiori'!J946</f>
        <v>0</v>
      </c>
      <c r="L946" s="107">
        <f>'[1]Tabella E Superiori'!K946</f>
        <v>0</v>
      </c>
      <c r="M946" s="107">
        <f>'[1]Tabella E Superiori'!L946</f>
        <v>0</v>
      </c>
      <c r="N946" s="107">
        <f>'[1]Tabella E Superiori'!M946</f>
        <v>0</v>
      </c>
      <c r="O946" s="107">
        <f>'[1]Tabella E Superiori'!N946</f>
        <v>0</v>
      </c>
      <c r="P946" s="107">
        <f>'[1]Tabella E Superiori'!O946</f>
        <v>0</v>
      </c>
      <c r="Q946" s="107">
        <f>'[1]Tabella E Superiori'!P946</f>
        <v>0</v>
      </c>
      <c r="R946" s="107">
        <f>'[1]Tabella E Superiori'!Q946</f>
        <v>0</v>
      </c>
      <c r="S946" s="107">
        <f>'[1]Tabella E Superiori'!R946</f>
        <v>0</v>
      </c>
      <c r="T946" s="107">
        <f>'[1]Tabella E Superiori'!S946</f>
        <v>0</v>
      </c>
      <c r="U946" s="107">
        <f>'[1]Tabella E Superiori'!T946</f>
        <v>0</v>
      </c>
      <c r="V946" s="107">
        <f>'[1]Tabella E Superiori'!U946</f>
        <v>0</v>
      </c>
      <c r="W946" s="107">
        <f>'[1]Tabella E Superiori'!V946</f>
        <v>0</v>
      </c>
      <c r="X946" s="107">
        <f>'[1]Tabella E Superiori'!W946</f>
        <v>0</v>
      </c>
      <c r="Y946" s="107">
        <f>'[1]Tabella E Superiori'!X946</f>
        <v>0</v>
      </c>
      <c r="Z946" s="107">
        <f>'[1]Tabella E Superiori'!Y946</f>
        <v>0</v>
      </c>
      <c r="AA946" s="107">
        <f>'[1]Tabella E Superiori'!Z946</f>
        <v>0</v>
      </c>
    </row>
    <row r="947" spans="1:27" hidden="1">
      <c r="A947" s="92">
        <f t="shared" si="25"/>
        <v>0</v>
      </c>
      <c r="B947" s="107">
        <f>'[1]Tabella E Superiori'!A947</f>
        <v>0</v>
      </c>
      <c r="C947" s="107">
        <f>'[1]Tabella E Superiori'!B947</f>
        <v>0</v>
      </c>
      <c r="D947" s="107">
        <f>'[1]Tabella E Superiori'!C947</f>
        <v>0</v>
      </c>
      <c r="E947" s="107">
        <f>'[1]Tabella E Superiori'!D947</f>
        <v>0</v>
      </c>
      <c r="F947" s="107">
        <f>'[1]Tabella E Superiori'!E947</f>
        <v>0</v>
      </c>
      <c r="G947" s="107">
        <f>'[1]Tabella E Superiori'!F947</f>
        <v>0</v>
      </c>
      <c r="H947" s="107">
        <f>'[1]Tabella E Superiori'!G947</f>
        <v>0</v>
      </c>
      <c r="I947" s="107">
        <f>'[1]Tabella E Superiori'!H947</f>
        <v>0</v>
      </c>
      <c r="J947" s="107">
        <f>'[1]Tabella E Superiori'!I947</f>
        <v>0</v>
      </c>
      <c r="K947" s="150">
        <f>'[1]Tabella E Superiori'!J947</f>
        <v>0</v>
      </c>
      <c r="L947" s="107">
        <f>'[1]Tabella E Superiori'!K947</f>
        <v>0</v>
      </c>
      <c r="M947" s="107">
        <f>'[1]Tabella E Superiori'!L947</f>
        <v>0</v>
      </c>
      <c r="N947" s="107">
        <f>'[1]Tabella E Superiori'!M947</f>
        <v>0</v>
      </c>
      <c r="O947" s="107">
        <f>'[1]Tabella E Superiori'!N947</f>
        <v>0</v>
      </c>
      <c r="P947" s="107">
        <f>'[1]Tabella E Superiori'!O947</f>
        <v>0</v>
      </c>
      <c r="Q947" s="107">
        <f>'[1]Tabella E Superiori'!P947</f>
        <v>0</v>
      </c>
      <c r="R947" s="107">
        <f>'[1]Tabella E Superiori'!Q947</f>
        <v>0</v>
      </c>
      <c r="S947" s="107">
        <f>'[1]Tabella E Superiori'!R947</f>
        <v>0</v>
      </c>
      <c r="T947" s="107">
        <f>'[1]Tabella E Superiori'!S947</f>
        <v>0</v>
      </c>
      <c r="U947" s="107">
        <f>'[1]Tabella E Superiori'!T947</f>
        <v>0</v>
      </c>
      <c r="V947" s="107">
        <f>'[1]Tabella E Superiori'!U947</f>
        <v>0</v>
      </c>
      <c r="W947" s="107">
        <f>'[1]Tabella E Superiori'!V947</f>
        <v>0</v>
      </c>
      <c r="X947" s="107">
        <f>'[1]Tabella E Superiori'!W947</f>
        <v>0</v>
      </c>
      <c r="Y947" s="107">
        <f>'[1]Tabella E Superiori'!X947</f>
        <v>0</v>
      </c>
      <c r="Z947" s="107">
        <f>'[1]Tabella E Superiori'!Y947</f>
        <v>0</v>
      </c>
      <c r="AA947" s="107">
        <f>'[1]Tabella E Superiori'!Z947</f>
        <v>0</v>
      </c>
    </row>
    <row r="948" spans="1:27" hidden="1">
      <c r="A948" s="92">
        <f t="shared" si="25"/>
        <v>0</v>
      </c>
      <c r="B948" s="107">
        <f>'[1]Tabella E Superiori'!A948</f>
        <v>0</v>
      </c>
      <c r="C948" s="107">
        <f>'[1]Tabella E Superiori'!B948</f>
        <v>0</v>
      </c>
      <c r="D948" s="107">
        <f>'[1]Tabella E Superiori'!C948</f>
        <v>0</v>
      </c>
      <c r="E948" s="107">
        <f>'[1]Tabella E Superiori'!D948</f>
        <v>0</v>
      </c>
      <c r="F948" s="107">
        <f>'[1]Tabella E Superiori'!E948</f>
        <v>0</v>
      </c>
      <c r="G948" s="107">
        <f>'[1]Tabella E Superiori'!F948</f>
        <v>0</v>
      </c>
      <c r="H948" s="107">
        <f>'[1]Tabella E Superiori'!G948</f>
        <v>0</v>
      </c>
      <c r="I948" s="107">
        <f>'[1]Tabella E Superiori'!H948</f>
        <v>0</v>
      </c>
      <c r="J948" s="107">
        <f>'[1]Tabella E Superiori'!I948</f>
        <v>0</v>
      </c>
      <c r="K948" s="150">
        <f>'[1]Tabella E Superiori'!J948</f>
        <v>0</v>
      </c>
      <c r="L948" s="107">
        <f>'[1]Tabella E Superiori'!K948</f>
        <v>0</v>
      </c>
      <c r="M948" s="107">
        <f>'[1]Tabella E Superiori'!L948</f>
        <v>0</v>
      </c>
      <c r="N948" s="107">
        <f>'[1]Tabella E Superiori'!M948</f>
        <v>0</v>
      </c>
      <c r="O948" s="107">
        <f>'[1]Tabella E Superiori'!N948</f>
        <v>0</v>
      </c>
      <c r="P948" s="107">
        <f>'[1]Tabella E Superiori'!O948</f>
        <v>0</v>
      </c>
      <c r="Q948" s="107">
        <f>'[1]Tabella E Superiori'!P948</f>
        <v>0</v>
      </c>
      <c r="R948" s="107">
        <f>'[1]Tabella E Superiori'!Q948</f>
        <v>0</v>
      </c>
      <c r="S948" s="107">
        <f>'[1]Tabella E Superiori'!R948</f>
        <v>0</v>
      </c>
      <c r="T948" s="107">
        <f>'[1]Tabella E Superiori'!S948</f>
        <v>0</v>
      </c>
      <c r="U948" s="107">
        <f>'[1]Tabella E Superiori'!T948</f>
        <v>0</v>
      </c>
      <c r="V948" s="107">
        <f>'[1]Tabella E Superiori'!U948</f>
        <v>0</v>
      </c>
      <c r="W948" s="107">
        <f>'[1]Tabella E Superiori'!V948</f>
        <v>0</v>
      </c>
      <c r="X948" s="107">
        <f>'[1]Tabella E Superiori'!W948</f>
        <v>0</v>
      </c>
      <c r="Y948" s="107">
        <f>'[1]Tabella E Superiori'!X948</f>
        <v>0</v>
      </c>
      <c r="Z948" s="107">
        <f>'[1]Tabella E Superiori'!Y948</f>
        <v>0</v>
      </c>
      <c r="AA948" s="107">
        <f>'[1]Tabella E Superiori'!Z948</f>
        <v>0</v>
      </c>
    </row>
    <row r="949" spans="1:27" hidden="1">
      <c r="A949" s="92">
        <f t="shared" si="25"/>
        <v>0</v>
      </c>
      <c r="B949" s="107">
        <f>'[1]Tabella E Superiori'!A949</f>
        <v>0</v>
      </c>
      <c r="C949" s="107">
        <f>'[1]Tabella E Superiori'!B949</f>
        <v>0</v>
      </c>
      <c r="D949" s="107">
        <f>'[1]Tabella E Superiori'!C949</f>
        <v>0</v>
      </c>
      <c r="E949" s="107">
        <f>'[1]Tabella E Superiori'!D949</f>
        <v>0</v>
      </c>
      <c r="F949" s="107">
        <f>'[1]Tabella E Superiori'!E949</f>
        <v>0</v>
      </c>
      <c r="G949" s="107">
        <f>'[1]Tabella E Superiori'!F949</f>
        <v>0</v>
      </c>
      <c r="H949" s="107">
        <f>'[1]Tabella E Superiori'!G949</f>
        <v>0</v>
      </c>
      <c r="I949" s="107">
        <f>'[1]Tabella E Superiori'!H949</f>
        <v>0</v>
      </c>
      <c r="J949" s="107">
        <f>'[1]Tabella E Superiori'!I949</f>
        <v>0</v>
      </c>
      <c r="K949" s="150">
        <f>'[1]Tabella E Superiori'!J949</f>
        <v>0</v>
      </c>
      <c r="L949" s="107">
        <f>'[1]Tabella E Superiori'!K949</f>
        <v>0</v>
      </c>
      <c r="M949" s="107">
        <f>'[1]Tabella E Superiori'!L949</f>
        <v>0</v>
      </c>
      <c r="N949" s="107">
        <f>'[1]Tabella E Superiori'!M949</f>
        <v>0</v>
      </c>
      <c r="O949" s="107">
        <f>'[1]Tabella E Superiori'!N949</f>
        <v>0</v>
      </c>
      <c r="P949" s="107">
        <f>'[1]Tabella E Superiori'!O949</f>
        <v>0</v>
      </c>
      <c r="Q949" s="107">
        <f>'[1]Tabella E Superiori'!P949</f>
        <v>0</v>
      </c>
      <c r="R949" s="107">
        <f>'[1]Tabella E Superiori'!Q949</f>
        <v>0</v>
      </c>
      <c r="S949" s="107">
        <f>'[1]Tabella E Superiori'!R949</f>
        <v>0</v>
      </c>
      <c r="T949" s="107">
        <f>'[1]Tabella E Superiori'!S949</f>
        <v>0</v>
      </c>
      <c r="U949" s="107">
        <f>'[1]Tabella E Superiori'!T949</f>
        <v>0</v>
      </c>
      <c r="V949" s="107">
        <f>'[1]Tabella E Superiori'!U949</f>
        <v>0</v>
      </c>
      <c r="W949" s="107">
        <f>'[1]Tabella E Superiori'!V949</f>
        <v>0</v>
      </c>
      <c r="X949" s="107">
        <f>'[1]Tabella E Superiori'!W949</f>
        <v>0</v>
      </c>
      <c r="Y949" s="107">
        <f>'[1]Tabella E Superiori'!X949</f>
        <v>0</v>
      </c>
      <c r="Z949" s="107">
        <f>'[1]Tabella E Superiori'!Y949</f>
        <v>0</v>
      </c>
      <c r="AA949" s="107">
        <f>'[1]Tabella E Superiori'!Z949</f>
        <v>0</v>
      </c>
    </row>
    <row r="950" spans="1:27" hidden="1">
      <c r="A950" s="92">
        <f t="shared" si="25"/>
        <v>0</v>
      </c>
      <c r="B950" s="107">
        <f>'[1]Tabella E Superiori'!A950</f>
        <v>0</v>
      </c>
      <c r="C950" s="107">
        <f>'[1]Tabella E Superiori'!B950</f>
        <v>0</v>
      </c>
      <c r="D950" s="107">
        <f>'[1]Tabella E Superiori'!C950</f>
        <v>0</v>
      </c>
      <c r="E950" s="107">
        <f>'[1]Tabella E Superiori'!D950</f>
        <v>0</v>
      </c>
      <c r="F950" s="107">
        <f>'[1]Tabella E Superiori'!E950</f>
        <v>0</v>
      </c>
      <c r="G950" s="107">
        <f>'[1]Tabella E Superiori'!F950</f>
        <v>0</v>
      </c>
      <c r="H950" s="107">
        <f>'[1]Tabella E Superiori'!G950</f>
        <v>0</v>
      </c>
      <c r="I950" s="107">
        <f>'[1]Tabella E Superiori'!H950</f>
        <v>0</v>
      </c>
      <c r="J950" s="107">
        <f>'[1]Tabella E Superiori'!I950</f>
        <v>0</v>
      </c>
      <c r="K950" s="150">
        <f>'[1]Tabella E Superiori'!J950</f>
        <v>0</v>
      </c>
      <c r="L950" s="107">
        <f>'[1]Tabella E Superiori'!K950</f>
        <v>0</v>
      </c>
      <c r="M950" s="107">
        <f>'[1]Tabella E Superiori'!L950</f>
        <v>0</v>
      </c>
      <c r="N950" s="107">
        <f>'[1]Tabella E Superiori'!M950</f>
        <v>0</v>
      </c>
      <c r="O950" s="107">
        <f>'[1]Tabella E Superiori'!N950</f>
        <v>0</v>
      </c>
      <c r="P950" s="107">
        <f>'[1]Tabella E Superiori'!O950</f>
        <v>0</v>
      </c>
      <c r="Q950" s="107">
        <f>'[1]Tabella E Superiori'!P950</f>
        <v>0</v>
      </c>
      <c r="R950" s="107">
        <f>'[1]Tabella E Superiori'!Q950</f>
        <v>0</v>
      </c>
      <c r="S950" s="107">
        <f>'[1]Tabella E Superiori'!R950</f>
        <v>0</v>
      </c>
      <c r="T950" s="107">
        <f>'[1]Tabella E Superiori'!S950</f>
        <v>0</v>
      </c>
      <c r="U950" s="107">
        <f>'[1]Tabella E Superiori'!T950</f>
        <v>0</v>
      </c>
      <c r="V950" s="107">
        <f>'[1]Tabella E Superiori'!U950</f>
        <v>0</v>
      </c>
      <c r="W950" s="107">
        <f>'[1]Tabella E Superiori'!V950</f>
        <v>0</v>
      </c>
      <c r="X950" s="107">
        <f>'[1]Tabella E Superiori'!W950</f>
        <v>0</v>
      </c>
      <c r="Y950" s="107">
        <f>'[1]Tabella E Superiori'!X950</f>
        <v>0</v>
      </c>
      <c r="Z950" s="107">
        <f>'[1]Tabella E Superiori'!Y950</f>
        <v>0</v>
      </c>
      <c r="AA950" s="107">
        <f>'[1]Tabella E Superiori'!Z950</f>
        <v>0</v>
      </c>
    </row>
    <row r="951" spans="1:27" hidden="1">
      <c r="A951" s="92">
        <f t="shared" si="25"/>
        <v>0</v>
      </c>
      <c r="B951" s="107">
        <f>'[1]Tabella E Superiori'!A951</f>
        <v>0</v>
      </c>
      <c r="C951" s="107">
        <f>'[1]Tabella E Superiori'!B951</f>
        <v>0</v>
      </c>
      <c r="D951" s="107">
        <f>'[1]Tabella E Superiori'!C951</f>
        <v>0</v>
      </c>
      <c r="E951" s="107">
        <f>'[1]Tabella E Superiori'!D951</f>
        <v>0</v>
      </c>
      <c r="F951" s="107">
        <f>'[1]Tabella E Superiori'!E951</f>
        <v>0</v>
      </c>
      <c r="G951" s="107">
        <f>'[1]Tabella E Superiori'!F951</f>
        <v>0</v>
      </c>
      <c r="H951" s="107">
        <f>'[1]Tabella E Superiori'!G951</f>
        <v>0</v>
      </c>
      <c r="I951" s="107">
        <f>'[1]Tabella E Superiori'!H951</f>
        <v>0</v>
      </c>
      <c r="J951" s="107">
        <f>'[1]Tabella E Superiori'!I951</f>
        <v>0</v>
      </c>
      <c r="K951" s="150">
        <f>'[1]Tabella E Superiori'!J951</f>
        <v>0</v>
      </c>
      <c r="L951" s="107">
        <f>'[1]Tabella E Superiori'!K951</f>
        <v>0</v>
      </c>
      <c r="M951" s="107">
        <f>'[1]Tabella E Superiori'!L951</f>
        <v>0</v>
      </c>
      <c r="N951" s="107">
        <f>'[1]Tabella E Superiori'!M951</f>
        <v>0</v>
      </c>
      <c r="O951" s="107">
        <f>'[1]Tabella E Superiori'!N951</f>
        <v>0</v>
      </c>
      <c r="P951" s="107">
        <f>'[1]Tabella E Superiori'!O951</f>
        <v>0</v>
      </c>
      <c r="Q951" s="107">
        <f>'[1]Tabella E Superiori'!P951</f>
        <v>0</v>
      </c>
      <c r="R951" s="107">
        <f>'[1]Tabella E Superiori'!Q951</f>
        <v>0</v>
      </c>
      <c r="S951" s="107">
        <f>'[1]Tabella E Superiori'!R951</f>
        <v>0</v>
      </c>
      <c r="T951" s="107">
        <f>'[1]Tabella E Superiori'!S951</f>
        <v>0</v>
      </c>
      <c r="U951" s="107">
        <f>'[1]Tabella E Superiori'!T951</f>
        <v>0</v>
      </c>
      <c r="V951" s="107">
        <f>'[1]Tabella E Superiori'!U951</f>
        <v>0</v>
      </c>
      <c r="W951" s="107">
        <f>'[1]Tabella E Superiori'!V951</f>
        <v>0</v>
      </c>
      <c r="X951" s="107">
        <f>'[1]Tabella E Superiori'!W951</f>
        <v>0</v>
      </c>
      <c r="Y951" s="107">
        <f>'[1]Tabella E Superiori'!X951</f>
        <v>0</v>
      </c>
      <c r="Z951" s="107">
        <f>'[1]Tabella E Superiori'!Y951</f>
        <v>0</v>
      </c>
      <c r="AA951" s="107">
        <f>'[1]Tabella E Superiori'!Z951</f>
        <v>0</v>
      </c>
    </row>
    <row r="952" spans="1:27" hidden="1">
      <c r="A952" s="92">
        <f t="shared" si="25"/>
        <v>0</v>
      </c>
      <c r="B952" s="107">
        <f>'[1]Tabella E Superiori'!A952</f>
        <v>0</v>
      </c>
      <c r="C952" s="107">
        <f>'[1]Tabella E Superiori'!B952</f>
        <v>0</v>
      </c>
      <c r="D952" s="107">
        <f>'[1]Tabella E Superiori'!C952</f>
        <v>0</v>
      </c>
      <c r="E952" s="107">
        <f>'[1]Tabella E Superiori'!D952</f>
        <v>0</v>
      </c>
      <c r="F952" s="107">
        <f>'[1]Tabella E Superiori'!E952</f>
        <v>0</v>
      </c>
      <c r="G952" s="107">
        <f>'[1]Tabella E Superiori'!F952</f>
        <v>0</v>
      </c>
      <c r="H952" s="107">
        <f>'[1]Tabella E Superiori'!G952</f>
        <v>0</v>
      </c>
      <c r="I952" s="107">
        <f>'[1]Tabella E Superiori'!H952</f>
        <v>0</v>
      </c>
      <c r="J952" s="107">
        <f>'[1]Tabella E Superiori'!I952</f>
        <v>0</v>
      </c>
      <c r="K952" s="150">
        <f>'[1]Tabella E Superiori'!J952</f>
        <v>0</v>
      </c>
      <c r="L952" s="107">
        <f>'[1]Tabella E Superiori'!K952</f>
        <v>0</v>
      </c>
      <c r="M952" s="107">
        <f>'[1]Tabella E Superiori'!L952</f>
        <v>0</v>
      </c>
      <c r="N952" s="107">
        <f>'[1]Tabella E Superiori'!M952</f>
        <v>0</v>
      </c>
      <c r="O952" s="107">
        <f>'[1]Tabella E Superiori'!N952</f>
        <v>0</v>
      </c>
      <c r="P952" s="107">
        <f>'[1]Tabella E Superiori'!O952</f>
        <v>0</v>
      </c>
      <c r="Q952" s="107">
        <f>'[1]Tabella E Superiori'!P952</f>
        <v>0</v>
      </c>
      <c r="R952" s="107">
        <f>'[1]Tabella E Superiori'!Q952</f>
        <v>0</v>
      </c>
      <c r="S952" s="107">
        <f>'[1]Tabella E Superiori'!R952</f>
        <v>0</v>
      </c>
      <c r="T952" s="107">
        <f>'[1]Tabella E Superiori'!S952</f>
        <v>0</v>
      </c>
      <c r="U952" s="107">
        <f>'[1]Tabella E Superiori'!T952</f>
        <v>0</v>
      </c>
      <c r="V952" s="107">
        <f>'[1]Tabella E Superiori'!U952</f>
        <v>0</v>
      </c>
      <c r="W952" s="107">
        <f>'[1]Tabella E Superiori'!V952</f>
        <v>0</v>
      </c>
      <c r="X952" s="107">
        <f>'[1]Tabella E Superiori'!W952</f>
        <v>0</v>
      </c>
      <c r="Y952" s="107">
        <f>'[1]Tabella E Superiori'!X952</f>
        <v>0</v>
      </c>
      <c r="Z952" s="107">
        <f>'[1]Tabella E Superiori'!Y952</f>
        <v>0</v>
      </c>
      <c r="AA952" s="107">
        <f>'[1]Tabella E Superiori'!Z952</f>
        <v>0</v>
      </c>
    </row>
    <row r="953" spans="1:27" hidden="1">
      <c r="A953" s="92">
        <f t="shared" si="25"/>
        <v>0</v>
      </c>
      <c r="B953" s="107">
        <f>'[1]Tabella E Superiori'!A953</f>
        <v>0</v>
      </c>
      <c r="C953" s="107">
        <f>'[1]Tabella E Superiori'!B953</f>
        <v>0</v>
      </c>
      <c r="D953" s="107">
        <f>'[1]Tabella E Superiori'!C953</f>
        <v>0</v>
      </c>
      <c r="E953" s="107">
        <f>'[1]Tabella E Superiori'!D953</f>
        <v>0</v>
      </c>
      <c r="F953" s="107">
        <f>'[1]Tabella E Superiori'!E953</f>
        <v>0</v>
      </c>
      <c r="G953" s="107">
        <f>'[1]Tabella E Superiori'!F953</f>
        <v>0</v>
      </c>
      <c r="H953" s="107">
        <f>'[1]Tabella E Superiori'!G953</f>
        <v>0</v>
      </c>
      <c r="I953" s="107">
        <f>'[1]Tabella E Superiori'!H953</f>
        <v>0</v>
      </c>
      <c r="J953" s="107">
        <f>'[1]Tabella E Superiori'!I953</f>
        <v>0</v>
      </c>
      <c r="K953" s="150">
        <f>'[1]Tabella E Superiori'!J953</f>
        <v>0</v>
      </c>
      <c r="L953" s="107">
        <f>'[1]Tabella E Superiori'!K953</f>
        <v>0</v>
      </c>
      <c r="M953" s="107">
        <f>'[1]Tabella E Superiori'!L953</f>
        <v>0</v>
      </c>
      <c r="N953" s="107">
        <f>'[1]Tabella E Superiori'!M953</f>
        <v>0</v>
      </c>
      <c r="O953" s="107">
        <f>'[1]Tabella E Superiori'!N953</f>
        <v>0</v>
      </c>
      <c r="P953" s="107">
        <f>'[1]Tabella E Superiori'!O953</f>
        <v>0</v>
      </c>
      <c r="Q953" s="107">
        <f>'[1]Tabella E Superiori'!P953</f>
        <v>0</v>
      </c>
      <c r="R953" s="107">
        <f>'[1]Tabella E Superiori'!Q953</f>
        <v>0</v>
      </c>
      <c r="S953" s="107">
        <f>'[1]Tabella E Superiori'!R953</f>
        <v>0</v>
      </c>
      <c r="T953" s="107">
        <f>'[1]Tabella E Superiori'!S953</f>
        <v>0</v>
      </c>
      <c r="U953" s="107">
        <f>'[1]Tabella E Superiori'!T953</f>
        <v>0</v>
      </c>
      <c r="V953" s="107">
        <f>'[1]Tabella E Superiori'!U953</f>
        <v>0</v>
      </c>
      <c r="W953" s="107">
        <f>'[1]Tabella E Superiori'!V953</f>
        <v>0</v>
      </c>
      <c r="X953" s="107">
        <f>'[1]Tabella E Superiori'!W953</f>
        <v>0</v>
      </c>
      <c r="Y953" s="107">
        <f>'[1]Tabella E Superiori'!X953</f>
        <v>0</v>
      </c>
      <c r="Z953" s="107">
        <f>'[1]Tabella E Superiori'!Y953</f>
        <v>0</v>
      </c>
      <c r="AA953" s="107">
        <f>'[1]Tabella E Superiori'!Z953</f>
        <v>0</v>
      </c>
    </row>
    <row r="954" spans="1:27" hidden="1">
      <c r="A954" s="92">
        <f t="shared" si="25"/>
        <v>0</v>
      </c>
      <c r="B954" s="107">
        <f>'[1]Tabella E Superiori'!A954</f>
        <v>0</v>
      </c>
      <c r="C954" s="107">
        <f>'[1]Tabella E Superiori'!B954</f>
        <v>0</v>
      </c>
      <c r="D954" s="107">
        <f>'[1]Tabella E Superiori'!C954</f>
        <v>0</v>
      </c>
      <c r="E954" s="107">
        <f>'[1]Tabella E Superiori'!D954</f>
        <v>0</v>
      </c>
      <c r="F954" s="107">
        <f>'[1]Tabella E Superiori'!E954</f>
        <v>0</v>
      </c>
      <c r="G954" s="107">
        <f>'[1]Tabella E Superiori'!F954</f>
        <v>0</v>
      </c>
      <c r="H954" s="107">
        <f>'[1]Tabella E Superiori'!G954</f>
        <v>0</v>
      </c>
      <c r="I954" s="107">
        <f>'[1]Tabella E Superiori'!H954</f>
        <v>0</v>
      </c>
      <c r="J954" s="107">
        <f>'[1]Tabella E Superiori'!I954</f>
        <v>0</v>
      </c>
      <c r="K954" s="150">
        <f>'[1]Tabella E Superiori'!J954</f>
        <v>0</v>
      </c>
      <c r="L954" s="107">
        <f>'[1]Tabella E Superiori'!K954</f>
        <v>0</v>
      </c>
      <c r="M954" s="107">
        <f>'[1]Tabella E Superiori'!L954</f>
        <v>0</v>
      </c>
      <c r="N954" s="107">
        <f>'[1]Tabella E Superiori'!M954</f>
        <v>0</v>
      </c>
      <c r="O954" s="107">
        <f>'[1]Tabella E Superiori'!N954</f>
        <v>0</v>
      </c>
      <c r="P954" s="107">
        <f>'[1]Tabella E Superiori'!O954</f>
        <v>0</v>
      </c>
      <c r="Q954" s="107">
        <f>'[1]Tabella E Superiori'!P954</f>
        <v>0</v>
      </c>
      <c r="R954" s="107">
        <f>'[1]Tabella E Superiori'!Q954</f>
        <v>0</v>
      </c>
      <c r="S954" s="107">
        <f>'[1]Tabella E Superiori'!R954</f>
        <v>0</v>
      </c>
      <c r="T954" s="107">
        <f>'[1]Tabella E Superiori'!S954</f>
        <v>0</v>
      </c>
      <c r="U954" s="107">
        <f>'[1]Tabella E Superiori'!T954</f>
        <v>0</v>
      </c>
      <c r="V954" s="107">
        <f>'[1]Tabella E Superiori'!U954</f>
        <v>0</v>
      </c>
      <c r="W954" s="107">
        <f>'[1]Tabella E Superiori'!V954</f>
        <v>0</v>
      </c>
      <c r="X954" s="107">
        <f>'[1]Tabella E Superiori'!W954</f>
        <v>0</v>
      </c>
      <c r="Y954" s="107">
        <f>'[1]Tabella E Superiori'!X954</f>
        <v>0</v>
      </c>
      <c r="Z954" s="107">
        <f>'[1]Tabella E Superiori'!Y954</f>
        <v>0</v>
      </c>
      <c r="AA954" s="107">
        <f>'[1]Tabella E Superiori'!Z954</f>
        <v>0</v>
      </c>
    </row>
    <row r="955" spans="1:27" hidden="1">
      <c r="A955" s="92">
        <f t="shared" si="25"/>
        <v>0</v>
      </c>
      <c r="B955" s="107">
        <f>'[1]Tabella E Superiori'!A955</f>
        <v>0</v>
      </c>
      <c r="C955" s="107">
        <f>'[1]Tabella E Superiori'!B955</f>
        <v>0</v>
      </c>
      <c r="D955" s="107">
        <f>'[1]Tabella E Superiori'!C955</f>
        <v>0</v>
      </c>
      <c r="E955" s="107">
        <f>'[1]Tabella E Superiori'!D955</f>
        <v>0</v>
      </c>
      <c r="F955" s="107">
        <f>'[1]Tabella E Superiori'!E955</f>
        <v>0</v>
      </c>
      <c r="G955" s="107">
        <f>'[1]Tabella E Superiori'!F955</f>
        <v>0</v>
      </c>
      <c r="H955" s="107">
        <f>'[1]Tabella E Superiori'!G955</f>
        <v>0</v>
      </c>
      <c r="I955" s="107">
        <f>'[1]Tabella E Superiori'!H955</f>
        <v>0</v>
      </c>
      <c r="J955" s="107">
        <f>'[1]Tabella E Superiori'!I955</f>
        <v>0</v>
      </c>
      <c r="K955" s="150">
        <f>'[1]Tabella E Superiori'!J955</f>
        <v>0</v>
      </c>
      <c r="L955" s="107">
        <f>'[1]Tabella E Superiori'!K955</f>
        <v>0</v>
      </c>
      <c r="M955" s="107">
        <f>'[1]Tabella E Superiori'!L955</f>
        <v>0</v>
      </c>
      <c r="N955" s="107">
        <f>'[1]Tabella E Superiori'!M955</f>
        <v>0</v>
      </c>
      <c r="O955" s="107">
        <f>'[1]Tabella E Superiori'!N955</f>
        <v>0</v>
      </c>
      <c r="P955" s="107">
        <f>'[1]Tabella E Superiori'!O955</f>
        <v>0</v>
      </c>
      <c r="Q955" s="107">
        <f>'[1]Tabella E Superiori'!P955</f>
        <v>0</v>
      </c>
      <c r="R955" s="107">
        <f>'[1]Tabella E Superiori'!Q955</f>
        <v>0</v>
      </c>
      <c r="S955" s="107">
        <f>'[1]Tabella E Superiori'!R955</f>
        <v>0</v>
      </c>
      <c r="T955" s="107">
        <f>'[1]Tabella E Superiori'!S955</f>
        <v>0</v>
      </c>
      <c r="U955" s="107">
        <f>'[1]Tabella E Superiori'!T955</f>
        <v>0</v>
      </c>
      <c r="V955" s="107">
        <f>'[1]Tabella E Superiori'!U955</f>
        <v>0</v>
      </c>
      <c r="W955" s="107">
        <f>'[1]Tabella E Superiori'!V955</f>
        <v>0</v>
      </c>
      <c r="X955" s="107">
        <f>'[1]Tabella E Superiori'!W955</f>
        <v>0</v>
      </c>
      <c r="Y955" s="107">
        <f>'[1]Tabella E Superiori'!X955</f>
        <v>0</v>
      </c>
      <c r="Z955" s="107">
        <f>'[1]Tabella E Superiori'!Y955</f>
        <v>0</v>
      </c>
      <c r="AA955" s="107">
        <f>'[1]Tabella E Superiori'!Z955</f>
        <v>0</v>
      </c>
    </row>
    <row r="956" spans="1:27" hidden="1">
      <c r="A956" s="92">
        <f t="shared" si="25"/>
        <v>0</v>
      </c>
      <c r="B956" s="107">
        <f>'[1]Tabella E Superiori'!A956</f>
        <v>0</v>
      </c>
      <c r="C956" s="107">
        <f>'[1]Tabella E Superiori'!B956</f>
        <v>0</v>
      </c>
      <c r="D956" s="107">
        <f>'[1]Tabella E Superiori'!C956</f>
        <v>0</v>
      </c>
      <c r="E956" s="107">
        <f>'[1]Tabella E Superiori'!D956</f>
        <v>0</v>
      </c>
      <c r="F956" s="107">
        <f>'[1]Tabella E Superiori'!E956</f>
        <v>0</v>
      </c>
      <c r="G956" s="107">
        <f>'[1]Tabella E Superiori'!F956</f>
        <v>0</v>
      </c>
      <c r="H956" s="107">
        <f>'[1]Tabella E Superiori'!G956</f>
        <v>0</v>
      </c>
      <c r="I956" s="107">
        <f>'[1]Tabella E Superiori'!H956</f>
        <v>0</v>
      </c>
      <c r="J956" s="107">
        <f>'[1]Tabella E Superiori'!I956</f>
        <v>0</v>
      </c>
      <c r="K956" s="150">
        <f>'[1]Tabella E Superiori'!J956</f>
        <v>0</v>
      </c>
      <c r="L956" s="107">
        <f>'[1]Tabella E Superiori'!K956</f>
        <v>0</v>
      </c>
      <c r="M956" s="107">
        <f>'[1]Tabella E Superiori'!L956</f>
        <v>0</v>
      </c>
      <c r="N956" s="107">
        <f>'[1]Tabella E Superiori'!M956</f>
        <v>0</v>
      </c>
      <c r="O956" s="107">
        <f>'[1]Tabella E Superiori'!N956</f>
        <v>0</v>
      </c>
      <c r="P956" s="107">
        <f>'[1]Tabella E Superiori'!O956</f>
        <v>0</v>
      </c>
      <c r="Q956" s="107">
        <f>'[1]Tabella E Superiori'!P956</f>
        <v>0</v>
      </c>
      <c r="R956" s="107">
        <f>'[1]Tabella E Superiori'!Q956</f>
        <v>0</v>
      </c>
      <c r="S956" s="107">
        <f>'[1]Tabella E Superiori'!R956</f>
        <v>0</v>
      </c>
      <c r="T956" s="107">
        <f>'[1]Tabella E Superiori'!S956</f>
        <v>0</v>
      </c>
      <c r="U956" s="107">
        <f>'[1]Tabella E Superiori'!T956</f>
        <v>0</v>
      </c>
      <c r="V956" s="107">
        <f>'[1]Tabella E Superiori'!U956</f>
        <v>0</v>
      </c>
      <c r="W956" s="107">
        <f>'[1]Tabella E Superiori'!V956</f>
        <v>0</v>
      </c>
      <c r="X956" s="107">
        <f>'[1]Tabella E Superiori'!W956</f>
        <v>0</v>
      </c>
      <c r="Y956" s="107">
        <f>'[1]Tabella E Superiori'!X956</f>
        <v>0</v>
      </c>
      <c r="Z956" s="107">
        <f>'[1]Tabella E Superiori'!Y956</f>
        <v>0</v>
      </c>
      <c r="AA956" s="107">
        <f>'[1]Tabella E Superiori'!Z956</f>
        <v>0</v>
      </c>
    </row>
    <row r="957" spans="1:27" hidden="1">
      <c r="A957" s="92">
        <f t="shared" si="25"/>
        <v>0</v>
      </c>
      <c r="B957" s="107">
        <f>'[1]Tabella E Superiori'!A957</f>
        <v>0</v>
      </c>
      <c r="C957" s="107">
        <f>'[1]Tabella E Superiori'!B957</f>
        <v>0</v>
      </c>
      <c r="D957" s="107">
        <f>'[1]Tabella E Superiori'!C957</f>
        <v>0</v>
      </c>
      <c r="E957" s="107">
        <f>'[1]Tabella E Superiori'!D957</f>
        <v>0</v>
      </c>
      <c r="F957" s="107">
        <f>'[1]Tabella E Superiori'!E957</f>
        <v>0</v>
      </c>
      <c r="G957" s="107">
        <f>'[1]Tabella E Superiori'!F957</f>
        <v>0</v>
      </c>
      <c r="H957" s="107">
        <f>'[1]Tabella E Superiori'!G957</f>
        <v>0</v>
      </c>
      <c r="I957" s="107">
        <f>'[1]Tabella E Superiori'!H957</f>
        <v>0</v>
      </c>
      <c r="J957" s="107">
        <f>'[1]Tabella E Superiori'!I957</f>
        <v>0</v>
      </c>
      <c r="K957" s="150">
        <f>'[1]Tabella E Superiori'!J957</f>
        <v>0</v>
      </c>
      <c r="L957" s="107">
        <f>'[1]Tabella E Superiori'!K957</f>
        <v>0</v>
      </c>
      <c r="M957" s="107">
        <f>'[1]Tabella E Superiori'!L957</f>
        <v>0</v>
      </c>
      <c r="N957" s="107">
        <f>'[1]Tabella E Superiori'!M957</f>
        <v>0</v>
      </c>
      <c r="O957" s="107">
        <f>'[1]Tabella E Superiori'!N957</f>
        <v>0</v>
      </c>
      <c r="P957" s="107">
        <f>'[1]Tabella E Superiori'!O957</f>
        <v>0</v>
      </c>
      <c r="Q957" s="107">
        <f>'[1]Tabella E Superiori'!P957</f>
        <v>0</v>
      </c>
      <c r="R957" s="107">
        <f>'[1]Tabella E Superiori'!Q957</f>
        <v>0</v>
      </c>
      <c r="S957" s="107">
        <f>'[1]Tabella E Superiori'!R957</f>
        <v>0</v>
      </c>
      <c r="T957" s="107">
        <f>'[1]Tabella E Superiori'!S957</f>
        <v>0</v>
      </c>
      <c r="U957" s="107">
        <f>'[1]Tabella E Superiori'!T957</f>
        <v>0</v>
      </c>
      <c r="V957" s="107">
        <f>'[1]Tabella E Superiori'!U957</f>
        <v>0</v>
      </c>
      <c r="W957" s="107">
        <f>'[1]Tabella E Superiori'!V957</f>
        <v>0</v>
      </c>
      <c r="X957" s="107">
        <f>'[1]Tabella E Superiori'!W957</f>
        <v>0</v>
      </c>
      <c r="Y957" s="107">
        <f>'[1]Tabella E Superiori'!X957</f>
        <v>0</v>
      </c>
      <c r="Z957" s="107">
        <f>'[1]Tabella E Superiori'!Y957</f>
        <v>0</v>
      </c>
      <c r="AA957" s="107">
        <f>'[1]Tabella E Superiori'!Z957</f>
        <v>0</v>
      </c>
    </row>
    <row r="958" spans="1:27" hidden="1">
      <c r="A958" s="92">
        <f t="shared" si="25"/>
        <v>0</v>
      </c>
      <c r="B958" s="107">
        <f>'[1]Tabella E Superiori'!A958</f>
        <v>0</v>
      </c>
      <c r="C958" s="107">
        <f>'[1]Tabella E Superiori'!B958</f>
        <v>0</v>
      </c>
      <c r="D958" s="107">
        <f>'[1]Tabella E Superiori'!C958</f>
        <v>0</v>
      </c>
      <c r="E958" s="107">
        <f>'[1]Tabella E Superiori'!D958</f>
        <v>0</v>
      </c>
      <c r="F958" s="107">
        <f>'[1]Tabella E Superiori'!E958</f>
        <v>0</v>
      </c>
      <c r="G958" s="107">
        <f>'[1]Tabella E Superiori'!F958</f>
        <v>0</v>
      </c>
      <c r="H958" s="107">
        <f>'[1]Tabella E Superiori'!G958</f>
        <v>0</v>
      </c>
      <c r="I958" s="107">
        <f>'[1]Tabella E Superiori'!H958</f>
        <v>0</v>
      </c>
      <c r="J958" s="107">
        <f>'[1]Tabella E Superiori'!I958</f>
        <v>0</v>
      </c>
      <c r="K958" s="150">
        <f>'[1]Tabella E Superiori'!J958</f>
        <v>0</v>
      </c>
      <c r="L958" s="107">
        <f>'[1]Tabella E Superiori'!K958</f>
        <v>0</v>
      </c>
      <c r="M958" s="107">
        <f>'[1]Tabella E Superiori'!L958</f>
        <v>0</v>
      </c>
      <c r="N958" s="107">
        <f>'[1]Tabella E Superiori'!M958</f>
        <v>0</v>
      </c>
      <c r="O958" s="107">
        <f>'[1]Tabella E Superiori'!N958</f>
        <v>0</v>
      </c>
      <c r="P958" s="107">
        <f>'[1]Tabella E Superiori'!O958</f>
        <v>0</v>
      </c>
      <c r="Q958" s="107">
        <f>'[1]Tabella E Superiori'!P958</f>
        <v>0</v>
      </c>
      <c r="R958" s="107">
        <f>'[1]Tabella E Superiori'!Q958</f>
        <v>0</v>
      </c>
      <c r="S958" s="107">
        <f>'[1]Tabella E Superiori'!R958</f>
        <v>0</v>
      </c>
      <c r="T958" s="107">
        <f>'[1]Tabella E Superiori'!S958</f>
        <v>0</v>
      </c>
      <c r="U958" s="107">
        <f>'[1]Tabella E Superiori'!T958</f>
        <v>0</v>
      </c>
      <c r="V958" s="107">
        <f>'[1]Tabella E Superiori'!U958</f>
        <v>0</v>
      </c>
      <c r="W958" s="107">
        <f>'[1]Tabella E Superiori'!V958</f>
        <v>0</v>
      </c>
      <c r="X958" s="107">
        <f>'[1]Tabella E Superiori'!W958</f>
        <v>0</v>
      </c>
      <c r="Y958" s="107">
        <f>'[1]Tabella E Superiori'!X958</f>
        <v>0</v>
      </c>
      <c r="Z958" s="107">
        <f>'[1]Tabella E Superiori'!Y958</f>
        <v>0</v>
      </c>
      <c r="AA958" s="107">
        <f>'[1]Tabella E Superiori'!Z958</f>
        <v>0</v>
      </c>
    </row>
    <row r="959" spans="1:27" hidden="1">
      <c r="A959" s="92">
        <f t="shared" si="25"/>
        <v>0</v>
      </c>
      <c r="B959" s="107">
        <f>'[1]Tabella E Superiori'!A959</f>
        <v>0</v>
      </c>
      <c r="C959" s="107">
        <f>'[1]Tabella E Superiori'!B959</f>
        <v>0</v>
      </c>
      <c r="D959" s="107">
        <f>'[1]Tabella E Superiori'!C959</f>
        <v>0</v>
      </c>
      <c r="E959" s="107">
        <f>'[1]Tabella E Superiori'!D959</f>
        <v>0</v>
      </c>
      <c r="F959" s="107">
        <f>'[1]Tabella E Superiori'!E959</f>
        <v>0</v>
      </c>
      <c r="G959" s="107">
        <f>'[1]Tabella E Superiori'!F959</f>
        <v>0</v>
      </c>
      <c r="H959" s="107">
        <f>'[1]Tabella E Superiori'!G959</f>
        <v>0</v>
      </c>
      <c r="I959" s="107">
        <f>'[1]Tabella E Superiori'!H959</f>
        <v>0</v>
      </c>
      <c r="J959" s="107">
        <f>'[1]Tabella E Superiori'!I959</f>
        <v>0</v>
      </c>
      <c r="K959" s="150">
        <f>'[1]Tabella E Superiori'!J959</f>
        <v>0</v>
      </c>
      <c r="L959" s="107">
        <f>'[1]Tabella E Superiori'!K959</f>
        <v>0</v>
      </c>
      <c r="M959" s="107">
        <f>'[1]Tabella E Superiori'!L959</f>
        <v>0</v>
      </c>
      <c r="N959" s="107">
        <f>'[1]Tabella E Superiori'!M959</f>
        <v>0</v>
      </c>
      <c r="O959" s="107">
        <f>'[1]Tabella E Superiori'!N959</f>
        <v>0</v>
      </c>
      <c r="P959" s="107">
        <f>'[1]Tabella E Superiori'!O959</f>
        <v>0</v>
      </c>
      <c r="Q959" s="107">
        <f>'[1]Tabella E Superiori'!P959</f>
        <v>0</v>
      </c>
      <c r="R959" s="107">
        <f>'[1]Tabella E Superiori'!Q959</f>
        <v>0</v>
      </c>
      <c r="S959" s="107">
        <f>'[1]Tabella E Superiori'!R959</f>
        <v>0</v>
      </c>
      <c r="T959" s="107">
        <f>'[1]Tabella E Superiori'!S959</f>
        <v>0</v>
      </c>
      <c r="U959" s="107">
        <f>'[1]Tabella E Superiori'!T959</f>
        <v>0</v>
      </c>
      <c r="V959" s="107">
        <f>'[1]Tabella E Superiori'!U959</f>
        <v>0</v>
      </c>
      <c r="W959" s="107">
        <f>'[1]Tabella E Superiori'!V959</f>
        <v>0</v>
      </c>
      <c r="X959" s="107">
        <f>'[1]Tabella E Superiori'!W959</f>
        <v>0</v>
      </c>
      <c r="Y959" s="107">
        <f>'[1]Tabella E Superiori'!X959</f>
        <v>0</v>
      </c>
      <c r="Z959" s="107">
        <f>'[1]Tabella E Superiori'!Y959</f>
        <v>0</v>
      </c>
      <c r="AA959" s="107">
        <f>'[1]Tabella E Superiori'!Z959</f>
        <v>0</v>
      </c>
    </row>
    <row r="960" spans="1:27" hidden="1">
      <c r="A960" s="92">
        <f t="shared" si="25"/>
        <v>0</v>
      </c>
      <c r="B960" s="107">
        <f>'[1]Tabella E Superiori'!A960</f>
        <v>0</v>
      </c>
      <c r="C960" s="107">
        <f>'[1]Tabella E Superiori'!B960</f>
        <v>0</v>
      </c>
      <c r="D960" s="107">
        <f>'[1]Tabella E Superiori'!C960</f>
        <v>0</v>
      </c>
      <c r="E960" s="107">
        <f>'[1]Tabella E Superiori'!D960</f>
        <v>0</v>
      </c>
      <c r="F960" s="107">
        <f>'[1]Tabella E Superiori'!E960</f>
        <v>0</v>
      </c>
      <c r="G960" s="107">
        <f>'[1]Tabella E Superiori'!F960</f>
        <v>0</v>
      </c>
      <c r="H960" s="107">
        <f>'[1]Tabella E Superiori'!G960</f>
        <v>0</v>
      </c>
      <c r="I960" s="107">
        <f>'[1]Tabella E Superiori'!H960</f>
        <v>0</v>
      </c>
      <c r="J960" s="107">
        <f>'[1]Tabella E Superiori'!I960</f>
        <v>0</v>
      </c>
      <c r="K960" s="150">
        <f>'[1]Tabella E Superiori'!J960</f>
        <v>0</v>
      </c>
      <c r="L960" s="107">
        <f>'[1]Tabella E Superiori'!K960</f>
        <v>0</v>
      </c>
      <c r="M960" s="107">
        <f>'[1]Tabella E Superiori'!L960</f>
        <v>0</v>
      </c>
      <c r="N960" s="107">
        <f>'[1]Tabella E Superiori'!M960</f>
        <v>0</v>
      </c>
      <c r="O960" s="107">
        <f>'[1]Tabella E Superiori'!N960</f>
        <v>0</v>
      </c>
      <c r="P960" s="107">
        <f>'[1]Tabella E Superiori'!O960</f>
        <v>0</v>
      </c>
      <c r="Q960" s="107">
        <f>'[1]Tabella E Superiori'!P960</f>
        <v>0</v>
      </c>
      <c r="R960" s="107">
        <f>'[1]Tabella E Superiori'!Q960</f>
        <v>0</v>
      </c>
      <c r="S960" s="107">
        <f>'[1]Tabella E Superiori'!R960</f>
        <v>0</v>
      </c>
      <c r="T960" s="107">
        <f>'[1]Tabella E Superiori'!S960</f>
        <v>0</v>
      </c>
      <c r="U960" s="107">
        <f>'[1]Tabella E Superiori'!T960</f>
        <v>0</v>
      </c>
      <c r="V960" s="107">
        <f>'[1]Tabella E Superiori'!U960</f>
        <v>0</v>
      </c>
      <c r="W960" s="107">
        <f>'[1]Tabella E Superiori'!V960</f>
        <v>0</v>
      </c>
      <c r="X960" s="107">
        <f>'[1]Tabella E Superiori'!W960</f>
        <v>0</v>
      </c>
      <c r="Y960" s="107">
        <f>'[1]Tabella E Superiori'!X960</f>
        <v>0</v>
      </c>
      <c r="Z960" s="107">
        <f>'[1]Tabella E Superiori'!Y960</f>
        <v>0</v>
      </c>
      <c r="AA960" s="107">
        <f>'[1]Tabella E Superiori'!Z960</f>
        <v>0</v>
      </c>
    </row>
    <row r="961" spans="1:27" hidden="1">
      <c r="A961" s="92">
        <f t="shared" si="25"/>
        <v>0</v>
      </c>
      <c r="B961" s="107">
        <f>'[1]Tabella E Superiori'!A961</f>
        <v>0</v>
      </c>
      <c r="C961" s="107">
        <f>'[1]Tabella E Superiori'!B961</f>
        <v>0</v>
      </c>
      <c r="D961" s="107">
        <f>'[1]Tabella E Superiori'!C961</f>
        <v>0</v>
      </c>
      <c r="E961" s="107">
        <f>'[1]Tabella E Superiori'!D961</f>
        <v>0</v>
      </c>
      <c r="F961" s="107">
        <f>'[1]Tabella E Superiori'!E961</f>
        <v>0</v>
      </c>
      <c r="G961" s="107">
        <f>'[1]Tabella E Superiori'!F961</f>
        <v>0</v>
      </c>
      <c r="H961" s="107">
        <f>'[1]Tabella E Superiori'!G961</f>
        <v>0</v>
      </c>
      <c r="I961" s="107">
        <f>'[1]Tabella E Superiori'!H961</f>
        <v>0</v>
      </c>
      <c r="J961" s="107">
        <f>'[1]Tabella E Superiori'!I961</f>
        <v>0</v>
      </c>
      <c r="K961" s="150">
        <f>'[1]Tabella E Superiori'!J961</f>
        <v>0</v>
      </c>
      <c r="L961" s="107">
        <f>'[1]Tabella E Superiori'!K961</f>
        <v>0</v>
      </c>
      <c r="M961" s="107">
        <f>'[1]Tabella E Superiori'!L961</f>
        <v>0</v>
      </c>
      <c r="N961" s="107">
        <f>'[1]Tabella E Superiori'!M961</f>
        <v>0</v>
      </c>
      <c r="O961" s="107">
        <f>'[1]Tabella E Superiori'!N961</f>
        <v>0</v>
      </c>
      <c r="P961" s="107">
        <f>'[1]Tabella E Superiori'!O961</f>
        <v>0</v>
      </c>
      <c r="Q961" s="107">
        <f>'[1]Tabella E Superiori'!P961</f>
        <v>0</v>
      </c>
      <c r="R961" s="107">
        <f>'[1]Tabella E Superiori'!Q961</f>
        <v>0</v>
      </c>
      <c r="S961" s="107">
        <f>'[1]Tabella E Superiori'!R961</f>
        <v>0</v>
      </c>
      <c r="T961" s="107">
        <f>'[1]Tabella E Superiori'!S961</f>
        <v>0</v>
      </c>
      <c r="U961" s="107">
        <f>'[1]Tabella E Superiori'!T961</f>
        <v>0</v>
      </c>
      <c r="V961" s="107">
        <f>'[1]Tabella E Superiori'!U961</f>
        <v>0</v>
      </c>
      <c r="W961" s="107">
        <f>'[1]Tabella E Superiori'!V961</f>
        <v>0</v>
      </c>
      <c r="X961" s="107">
        <f>'[1]Tabella E Superiori'!W961</f>
        <v>0</v>
      </c>
      <c r="Y961" s="107">
        <f>'[1]Tabella E Superiori'!X961</f>
        <v>0</v>
      </c>
      <c r="Z961" s="107">
        <f>'[1]Tabella E Superiori'!Y961</f>
        <v>0</v>
      </c>
      <c r="AA961" s="107">
        <f>'[1]Tabella E Superiori'!Z961</f>
        <v>0</v>
      </c>
    </row>
    <row r="962" spans="1:27" hidden="1">
      <c r="A962" s="92">
        <f t="shared" si="25"/>
        <v>0</v>
      </c>
      <c r="B962" s="107">
        <f>'[1]Tabella E Superiori'!A962</f>
        <v>0</v>
      </c>
      <c r="C962" s="107">
        <f>'[1]Tabella E Superiori'!B962</f>
        <v>0</v>
      </c>
      <c r="D962" s="107">
        <f>'[1]Tabella E Superiori'!C962</f>
        <v>0</v>
      </c>
      <c r="E962" s="107">
        <f>'[1]Tabella E Superiori'!D962</f>
        <v>0</v>
      </c>
      <c r="F962" s="107">
        <f>'[1]Tabella E Superiori'!E962</f>
        <v>0</v>
      </c>
      <c r="G962" s="107">
        <f>'[1]Tabella E Superiori'!F962</f>
        <v>0</v>
      </c>
      <c r="H962" s="107">
        <f>'[1]Tabella E Superiori'!G962</f>
        <v>0</v>
      </c>
      <c r="I962" s="107">
        <f>'[1]Tabella E Superiori'!H962</f>
        <v>0</v>
      </c>
      <c r="J962" s="107">
        <f>'[1]Tabella E Superiori'!I962</f>
        <v>0</v>
      </c>
      <c r="K962" s="150">
        <f>'[1]Tabella E Superiori'!J962</f>
        <v>0</v>
      </c>
      <c r="L962" s="107">
        <f>'[1]Tabella E Superiori'!K962</f>
        <v>0</v>
      </c>
      <c r="M962" s="107">
        <f>'[1]Tabella E Superiori'!L962</f>
        <v>0</v>
      </c>
      <c r="N962" s="107">
        <f>'[1]Tabella E Superiori'!M962</f>
        <v>0</v>
      </c>
      <c r="O962" s="107">
        <f>'[1]Tabella E Superiori'!N962</f>
        <v>0</v>
      </c>
      <c r="P962" s="107">
        <f>'[1]Tabella E Superiori'!O962</f>
        <v>0</v>
      </c>
      <c r="Q962" s="107">
        <f>'[1]Tabella E Superiori'!P962</f>
        <v>0</v>
      </c>
      <c r="R962" s="107">
        <f>'[1]Tabella E Superiori'!Q962</f>
        <v>0</v>
      </c>
      <c r="S962" s="107">
        <f>'[1]Tabella E Superiori'!R962</f>
        <v>0</v>
      </c>
      <c r="T962" s="107">
        <f>'[1]Tabella E Superiori'!S962</f>
        <v>0</v>
      </c>
      <c r="U962" s="107">
        <f>'[1]Tabella E Superiori'!T962</f>
        <v>0</v>
      </c>
      <c r="V962" s="107">
        <f>'[1]Tabella E Superiori'!U962</f>
        <v>0</v>
      </c>
      <c r="W962" s="107">
        <f>'[1]Tabella E Superiori'!V962</f>
        <v>0</v>
      </c>
      <c r="X962" s="107">
        <f>'[1]Tabella E Superiori'!W962</f>
        <v>0</v>
      </c>
      <c r="Y962" s="107">
        <f>'[1]Tabella E Superiori'!X962</f>
        <v>0</v>
      </c>
      <c r="Z962" s="107">
        <f>'[1]Tabella E Superiori'!Y962</f>
        <v>0</v>
      </c>
      <c r="AA962" s="107">
        <f>'[1]Tabella E Superiori'!Z962</f>
        <v>0</v>
      </c>
    </row>
    <row r="963" spans="1:27" hidden="1">
      <c r="A963" s="92">
        <f t="shared" si="25"/>
        <v>0</v>
      </c>
      <c r="B963" s="107">
        <f>'[1]Tabella E Superiori'!A963</f>
        <v>0</v>
      </c>
      <c r="C963" s="107">
        <f>'[1]Tabella E Superiori'!B963</f>
        <v>0</v>
      </c>
      <c r="D963" s="107">
        <f>'[1]Tabella E Superiori'!C963</f>
        <v>0</v>
      </c>
      <c r="E963" s="107">
        <f>'[1]Tabella E Superiori'!D963</f>
        <v>0</v>
      </c>
      <c r="F963" s="107">
        <f>'[1]Tabella E Superiori'!E963</f>
        <v>0</v>
      </c>
      <c r="G963" s="107">
        <f>'[1]Tabella E Superiori'!F963</f>
        <v>0</v>
      </c>
      <c r="H963" s="107">
        <f>'[1]Tabella E Superiori'!G963</f>
        <v>0</v>
      </c>
      <c r="I963" s="107">
        <f>'[1]Tabella E Superiori'!H963</f>
        <v>0</v>
      </c>
      <c r="J963" s="107">
        <f>'[1]Tabella E Superiori'!I963</f>
        <v>0</v>
      </c>
      <c r="K963" s="150">
        <f>'[1]Tabella E Superiori'!J963</f>
        <v>0</v>
      </c>
      <c r="L963" s="107">
        <f>'[1]Tabella E Superiori'!K963</f>
        <v>0</v>
      </c>
      <c r="M963" s="107">
        <f>'[1]Tabella E Superiori'!L963</f>
        <v>0</v>
      </c>
      <c r="N963" s="107">
        <f>'[1]Tabella E Superiori'!M963</f>
        <v>0</v>
      </c>
      <c r="O963" s="107">
        <f>'[1]Tabella E Superiori'!N963</f>
        <v>0</v>
      </c>
      <c r="P963" s="107">
        <f>'[1]Tabella E Superiori'!O963</f>
        <v>0</v>
      </c>
      <c r="Q963" s="107">
        <f>'[1]Tabella E Superiori'!P963</f>
        <v>0</v>
      </c>
      <c r="R963" s="107">
        <f>'[1]Tabella E Superiori'!Q963</f>
        <v>0</v>
      </c>
      <c r="S963" s="107">
        <f>'[1]Tabella E Superiori'!R963</f>
        <v>0</v>
      </c>
      <c r="T963" s="107">
        <f>'[1]Tabella E Superiori'!S963</f>
        <v>0</v>
      </c>
      <c r="U963" s="107">
        <f>'[1]Tabella E Superiori'!T963</f>
        <v>0</v>
      </c>
      <c r="V963" s="107">
        <f>'[1]Tabella E Superiori'!U963</f>
        <v>0</v>
      </c>
      <c r="W963" s="107">
        <f>'[1]Tabella E Superiori'!V963</f>
        <v>0</v>
      </c>
      <c r="X963" s="107">
        <f>'[1]Tabella E Superiori'!W963</f>
        <v>0</v>
      </c>
      <c r="Y963" s="107">
        <f>'[1]Tabella E Superiori'!X963</f>
        <v>0</v>
      </c>
      <c r="Z963" s="107">
        <f>'[1]Tabella E Superiori'!Y963</f>
        <v>0</v>
      </c>
      <c r="AA963" s="107">
        <f>'[1]Tabella E Superiori'!Z963</f>
        <v>0</v>
      </c>
    </row>
    <row r="964" spans="1:27" hidden="1">
      <c r="A964" s="92">
        <f t="shared" si="25"/>
        <v>0</v>
      </c>
      <c r="B964" s="107">
        <f>'[1]Tabella E Superiori'!A964</f>
        <v>0</v>
      </c>
      <c r="C964" s="107">
        <f>'[1]Tabella E Superiori'!B964</f>
        <v>0</v>
      </c>
      <c r="D964" s="107">
        <f>'[1]Tabella E Superiori'!C964</f>
        <v>0</v>
      </c>
      <c r="E964" s="107">
        <f>'[1]Tabella E Superiori'!D964</f>
        <v>0</v>
      </c>
      <c r="F964" s="107">
        <f>'[1]Tabella E Superiori'!E964</f>
        <v>0</v>
      </c>
      <c r="G964" s="107">
        <f>'[1]Tabella E Superiori'!F964</f>
        <v>0</v>
      </c>
      <c r="H964" s="107">
        <f>'[1]Tabella E Superiori'!G964</f>
        <v>0</v>
      </c>
      <c r="I964" s="107">
        <f>'[1]Tabella E Superiori'!H964</f>
        <v>0</v>
      </c>
      <c r="J964" s="107">
        <f>'[1]Tabella E Superiori'!I964</f>
        <v>0</v>
      </c>
      <c r="K964" s="150">
        <f>'[1]Tabella E Superiori'!J964</f>
        <v>0</v>
      </c>
      <c r="L964" s="107">
        <f>'[1]Tabella E Superiori'!K964</f>
        <v>0</v>
      </c>
      <c r="M964" s="107">
        <f>'[1]Tabella E Superiori'!L964</f>
        <v>0</v>
      </c>
      <c r="N964" s="107">
        <f>'[1]Tabella E Superiori'!M964</f>
        <v>0</v>
      </c>
      <c r="O964" s="107">
        <f>'[1]Tabella E Superiori'!N964</f>
        <v>0</v>
      </c>
      <c r="P964" s="107">
        <f>'[1]Tabella E Superiori'!O964</f>
        <v>0</v>
      </c>
      <c r="Q964" s="107">
        <f>'[1]Tabella E Superiori'!P964</f>
        <v>0</v>
      </c>
      <c r="R964" s="107">
        <f>'[1]Tabella E Superiori'!Q964</f>
        <v>0</v>
      </c>
      <c r="S964" s="107">
        <f>'[1]Tabella E Superiori'!R964</f>
        <v>0</v>
      </c>
      <c r="T964" s="107">
        <f>'[1]Tabella E Superiori'!S964</f>
        <v>0</v>
      </c>
      <c r="U964" s="107">
        <f>'[1]Tabella E Superiori'!T964</f>
        <v>0</v>
      </c>
      <c r="V964" s="107">
        <f>'[1]Tabella E Superiori'!U964</f>
        <v>0</v>
      </c>
      <c r="W964" s="107">
        <f>'[1]Tabella E Superiori'!V964</f>
        <v>0</v>
      </c>
      <c r="X964" s="107">
        <f>'[1]Tabella E Superiori'!W964</f>
        <v>0</v>
      </c>
      <c r="Y964" s="107">
        <f>'[1]Tabella E Superiori'!X964</f>
        <v>0</v>
      </c>
      <c r="Z964" s="107">
        <f>'[1]Tabella E Superiori'!Y964</f>
        <v>0</v>
      </c>
      <c r="AA964" s="107">
        <f>'[1]Tabella E Superiori'!Z964</f>
        <v>0</v>
      </c>
    </row>
    <row r="965" spans="1:27" hidden="1">
      <c r="A965" s="92">
        <f t="shared" si="25"/>
        <v>0</v>
      </c>
      <c r="B965" s="107">
        <f>'[1]Tabella E Superiori'!A965</f>
        <v>0</v>
      </c>
      <c r="C965" s="107">
        <f>'[1]Tabella E Superiori'!B965</f>
        <v>0</v>
      </c>
      <c r="D965" s="107">
        <f>'[1]Tabella E Superiori'!C965</f>
        <v>0</v>
      </c>
      <c r="E965" s="107">
        <f>'[1]Tabella E Superiori'!D965</f>
        <v>0</v>
      </c>
      <c r="F965" s="107">
        <f>'[1]Tabella E Superiori'!E965</f>
        <v>0</v>
      </c>
      <c r="G965" s="107">
        <f>'[1]Tabella E Superiori'!F965</f>
        <v>0</v>
      </c>
      <c r="H965" s="107">
        <f>'[1]Tabella E Superiori'!G965</f>
        <v>0</v>
      </c>
      <c r="I965" s="107">
        <f>'[1]Tabella E Superiori'!H965</f>
        <v>0</v>
      </c>
      <c r="J965" s="107">
        <f>'[1]Tabella E Superiori'!I965</f>
        <v>0</v>
      </c>
      <c r="K965" s="150">
        <f>'[1]Tabella E Superiori'!J965</f>
        <v>0</v>
      </c>
      <c r="L965" s="107">
        <f>'[1]Tabella E Superiori'!K965</f>
        <v>0</v>
      </c>
      <c r="M965" s="107">
        <f>'[1]Tabella E Superiori'!L965</f>
        <v>0</v>
      </c>
      <c r="N965" s="107">
        <f>'[1]Tabella E Superiori'!M965</f>
        <v>0</v>
      </c>
      <c r="O965" s="107">
        <f>'[1]Tabella E Superiori'!N965</f>
        <v>0</v>
      </c>
      <c r="P965" s="107">
        <f>'[1]Tabella E Superiori'!O965</f>
        <v>0</v>
      </c>
      <c r="Q965" s="107">
        <f>'[1]Tabella E Superiori'!P965</f>
        <v>0</v>
      </c>
      <c r="R965" s="107">
        <f>'[1]Tabella E Superiori'!Q965</f>
        <v>0</v>
      </c>
      <c r="S965" s="107">
        <f>'[1]Tabella E Superiori'!R965</f>
        <v>0</v>
      </c>
      <c r="T965" s="107">
        <f>'[1]Tabella E Superiori'!S965</f>
        <v>0</v>
      </c>
      <c r="U965" s="107">
        <f>'[1]Tabella E Superiori'!T965</f>
        <v>0</v>
      </c>
      <c r="V965" s="107">
        <f>'[1]Tabella E Superiori'!U965</f>
        <v>0</v>
      </c>
      <c r="W965" s="107">
        <f>'[1]Tabella E Superiori'!V965</f>
        <v>0</v>
      </c>
      <c r="X965" s="107">
        <f>'[1]Tabella E Superiori'!W965</f>
        <v>0</v>
      </c>
      <c r="Y965" s="107">
        <f>'[1]Tabella E Superiori'!X965</f>
        <v>0</v>
      </c>
      <c r="Z965" s="107">
        <f>'[1]Tabella E Superiori'!Y965</f>
        <v>0</v>
      </c>
      <c r="AA965" s="107">
        <f>'[1]Tabella E Superiori'!Z965</f>
        <v>0</v>
      </c>
    </row>
    <row r="966" spans="1:27" hidden="1">
      <c r="A966" s="92">
        <f t="shared" si="25"/>
        <v>0</v>
      </c>
      <c r="B966" s="107">
        <f>'[1]Tabella E Superiori'!A966</f>
        <v>0</v>
      </c>
      <c r="C966" s="107">
        <f>'[1]Tabella E Superiori'!B966</f>
        <v>0</v>
      </c>
      <c r="D966" s="107">
        <f>'[1]Tabella E Superiori'!C966</f>
        <v>0</v>
      </c>
      <c r="E966" s="107">
        <f>'[1]Tabella E Superiori'!D966</f>
        <v>0</v>
      </c>
      <c r="F966" s="107">
        <f>'[1]Tabella E Superiori'!E966</f>
        <v>0</v>
      </c>
      <c r="G966" s="107">
        <f>'[1]Tabella E Superiori'!F966</f>
        <v>0</v>
      </c>
      <c r="H966" s="107">
        <f>'[1]Tabella E Superiori'!G966</f>
        <v>0</v>
      </c>
      <c r="I966" s="107">
        <f>'[1]Tabella E Superiori'!H966</f>
        <v>0</v>
      </c>
      <c r="J966" s="107">
        <f>'[1]Tabella E Superiori'!I966</f>
        <v>0</v>
      </c>
      <c r="K966" s="150">
        <f>'[1]Tabella E Superiori'!J966</f>
        <v>0</v>
      </c>
      <c r="L966" s="107">
        <f>'[1]Tabella E Superiori'!K966</f>
        <v>0</v>
      </c>
      <c r="M966" s="107">
        <f>'[1]Tabella E Superiori'!L966</f>
        <v>0</v>
      </c>
      <c r="N966" s="107">
        <f>'[1]Tabella E Superiori'!M966</f>
        <v>0</v>
      </c>
      <c r="O966" s="107">
        <f>'[1]Tabella E Superiori'!N966</f>
        <v>0</v>
      </c>
      <c r="P966" s="107">
        <f>'[1]Tabella E Superiori'!O966</f>
        <v>0</v>
      </c>
      <c r="Q966" s="107">
        <f>'[1]Tabella E Superiori'!P966</f>
        <v>0</v>
      </c>
      <c r="R966" s="107">
        <f>'[1]Tabella E Superiori'!Q966</f>
        <v>0</v>
      </c>
      <c r="S966" s="107">
        <f>'[1]Tabella E Superiori'!R966</f>
        <v>0</v>
      </c>
      <c r="T966" s="107">
        <f>'[1]Tabella E Superiori'!S966</f>
        <v>0</v>
      </c>
      <c r="U966" s="107">
        <f>'[1]Tabella E Superiori'!T966</f>
        <v>0</v>
      </c>
      <c r="V966" s="107">
        <f>'[1]Tabella E Superiori'!U966</f>
        <v>0</v>
      </c>
      <c r="W966" s="107">
        <f>'[1]Tabella E Superiori'!V966</f>
        <v>0</v>
      </c>
      <c r="X966" s="107">
        <f>'[1]Tabella E Superiori'!W966</f>
        <v>0</v>
      </c>
      <c r="Y966" s="107">
        <f>'[1]Tabella E Superiori'!X966</f>
        <v>0</v>
      </c>
      <c r="Z966" s="107">
        <f>'[1]Tabella E Superiori'!Y966</f>
        <v>0</v>
      </c>
      <c r="AA966" s="107">
        <f>'[1]Tabella E Superiori'!Z966</f>
        <v>0</v>
      </c>
    </row>
    <row r="967" spans="1:27" hidden="1">
      <c r="A967" s="92">
        <f t="shared" si="25"/>
        <v>0</v>
      </c>
      <c r="B967" s="107">
        <f>'[1]Tabella E Superiori'!A967</f>
        <v>0</v>
      </c>
      <c r="C967" s="107">
        <f>'[1]Tabella E Superiori'!B967</f>
        <v>0</v>
      </c>
      <c r="D967" s="107">
        <f>'[1]Tabella E Superiori'!C967</f>
        <v>0</v>
      </c>
      <c r="E967" s="107">
        <f>'[1]Tabella E Superiori'!D967</f>
        <v>0</v>
      </c>
      <c r="F967" s="107">
        <f>'[1]Tabella E Superiori'!E967</f>
        <v>0</v>
      </c>
      <c r="G967" s="107">
        <f>'[1]Tabella E Superiori'!F967</f>
        <v>0</v>
      </c>
      <c r="H967" s="107">
        <f>'[1]Tabella E Superiori'!G967</f>
        <v>0</v>
      </c>
      <c r="I967" s="107">
        <f>'[1]Tabella E Superiori'!H967</f>
        <v>0</v>
      </c>
      <c r="J967" s="107">
        <f>'[1]Tabella E Superiori'!I967</f>
        <v>0</v>
      </c>
      <c r="K967" s="150">
        <f>'[1]Tabella E Superiori'!J967</f>
        <v>0</v>
      </c>
      <c r="L967" s="107">
        <f>'[1]Tabella E Superiori'!K967</f>
        <v>0</v>
      </c>
      <c r="M967" s="107">
        <f>'[1]Tabella E Superiori'!L967</f>
        <v>0</v>
      </c>
      <c r="N967" s="107">
        <f>'[1]Tabella E Superiori'!M967</f>
        <v>0</v>
      </c>
      <c r="O967" s="107">
        <f>'[1]Tabella E Superiori'!N967</f>
        <v>0</v>
      </c>
      <c r="P967" s="107">
        <f>'[1]Tabella E Superiori'!O967</f>
        <v>0</v>
      </c>
      <c r="Q967" s="107">
        <f>'[1]Tabella E Superiori'!P967</f>
        <v>0</v>
      </c>
      <c r="R967" s="107">
        <f>'[1]Tabella E Superiori'!Q967</f>
        <v>0</v>
      </c>
      <c r="S967" s="107">
        <f>'[1]Tabella E Superiori'!R967</f>
        <v>0</v>
      </c>
      <c r="T967" s="107">
        <f>'[1]Tabella E Superiori'!S967</f>
        <v>0</v>
      </c>
      <c r="U967" s="107">
        <f>'[1]Tabella E Superiori'!T967</f>
        <v>0</v>
      </c>
      <c r="V967" s="107">
        <f>'[1]Tabella E Superiori'!U967</f>
        <v>0</v>
      </c>
      <c r="W967" s="107">
        <f>'[1]Tabella E Superiori'!V967</f>
        <v>0</v>
      </c>
      <c r="X967" s="107">
        <f>'[1]Tabella E Superiori'!W967</f>
        <v>0</v>
      </c>
      <c r="Y967" s="107">
        <f>'[1]Tabella E Superiori'!X967</f>
        <v>0</v>
      </c>
      <c r="Z967" s="107">
        <f>'[1]Tabella E Superiori'!Y967</f>
        <v>0</v>
      </c>
      <c r="AA967" s="107">
        <f>'[1]Tabella E Superiori'!Z967</f>
        <v>0</v>
      </c>
    </row>
    <row r="968" spans="1:27" hidden="1">
      <c r="A968" s="92">
        <f t="shared" si="25"/>
        <v>0</v>
      </c>
      <c r="B968" s="107">
        <f>'[1]Tabella E Superiori'!A968</f>
        <v>0</v>
      </c>
      <c r="C968" s="107">
        <f>'[1]Tabella E Superiori'!B968</f>
        <v>0</v>
      </c>
      <c r="D968" s="107">
        <f>'[1]Tabella E Superiori'!C968</f>
        <v>0</v>
      </c>
      <c r="E968" s="107">
        <f>'[1]Tabella E Superiori'!D968</f>
        <v>0</v>
      </c>
      <c r="F968" s="107">
        <f>'[1]Tabella E Superiori'!E968</f>
        <v>0</v>
      </c>
      <c r="G968" s="107">
        <f>'[1]Tabella E Superiori'!F968</f>
        <v>0</v>
      </c>
      <c r="H968" s="107">
        <f>'[1]Tabella E Superiori'!G968</f>
        <v>0</v>
      </c>
      <c r="I968" s="107">
        <f>'[1]Tabella E Superiori'!H968</f>
        <v>0</v>
      </c>
      <c r="J968" s="107">
        <f>'[1]Tabella E Superiori'!I968</f>
        <v>0</v>
      </c>
      <c r="K968" s="150">
        <f>'[1]Tabella E Superiori'!J968</f>
        <v>0</v>
      </c>
      <c r="L968" s="107">
        <f>'[1]Tabella E Superiori'!K968</f>
        <v>0</v>
      </c>
      <c r="M968" s="107">
        <f>'[1]Tabella E Superiori'!L968</f>
        <v>0</v>
      </c>
      <c r="N968" s="107">
        <f>'[1]Tabella E Superiori'!M968</f>
        <v>0</v>
      </c>
      <c r="O968" s="107">
        <f>'[1]Tabella E Superiori'!N968</f>
        <v>0</v>
      </c>
      <c r="P968" s="107">
        <f>'[1]Tabella E Superiori'!O968</f>
        <v>0</v>
      </c>
      <c r="Q968" s="107">
        <f>'[1]Tabella E Superiori'!P968</f>
        <v>0</v>
      </c>
      <c r="R968" s="107">
        <f>'[1]Tabella E Superiori'!Q968</f>
        <v>0</v>
      </c>
      <c r="S968" s="107">
        <f>'[1]Tabella E Superiori'!R968</f>
        <v>0</v>
      </c>
      <c r="T968" s="107">
        <f>'[1]Tabella E Superiori'!S968</f>
        <v>0</v>
      </c>
      <c r="U968" s="107">
        <f>'[1]Tabella E Superiori'!T968</f>
        <v>0</v>
      </c>
      <c r="V968" s="107">
        <f>'[1]Tabella E Superiori'!U968</f>
        <v>0</v>
      </c>
      <c r="W968" s="107">
        <f>'[1]Tabella E Superiori'!V968</f>
        <v>0</v>
      </c>
      <c r="X968" s="107">
        <f>'[1]Tabella E Superiori'!W968</f>
        <v>0</v>
      </c>
      <c r="Y968" s="107">
        <f>'[1]Tabella E Superiori'!X968</f>
        <v>0</v>
      </c>
      <c r="Z968" s="107">
        <f>'[1]Tabella E Superiori'!Y968</f>
        <v>0</v>
      </c>
      <c r="AA968" s="107">
        <f>'[1]Tabella E Superiori'!Z968</f>
        <v>0</v>
      </c>
    </row>
    <row r="969" spans="1:27" hidden="1">
      <c r="A969" s="92">
        <f t="shared" si="25"/>
        <v>0</v>
      </c>
      <c r="B969" s="107">
        <f>'[1]Tabella E Superiori'!A969</f>
        <v>0</v>
      </c>
      <c r="C969" s="107">
        <f>'[1]Tabella E Superiori'!B969</f>
        <v>0</v>
      </c>
      <c r="D969" s="107">
        <f>'[1]Tabella E Superiori'!C969</f>
        <v>0</v>
      </c>
      <c r="E969" s="107">
        <f>'[1]Tabella E Superiori'!D969</f>
        <v>0</v>
      </c>
      <c r="F969" s="107">
        <f>'[1]Tabella E Superiori'!E969</f>
        <v>0</v>
      </c>
      <c r="G969" s="107">
        <f>'[1]Tabella E Superiori'!F969</f>
        <v>0</v>
      </c>
      <c r="H969" s="107">
        <f>'[1]Tabella E Superiori'!G969</f>
        <v>0</v>
      </c>
      <c r="I969" s="107">
        <f>'[1]Tabella E Superiori'!H969</f>
        <v>0</v>
      </c>
      <c r="J969" s="107">
        <f>'[1]Tabella E Superiori'!I969</f>
        <v>0</v>
      </c>
      <c r="K969" s="150">
        <f>'[1]Tabella E Superiori'!J969</f>
        <v>0</v>
      </c>
      <c r="L969" s="107">
        <f>'[1]Tabella E Superiori'!K969</f>
        <v>0</v>
      </c>
      <c r="M969" s="107">
        <f>'[1]Tabella E Superiori'!L969</f>
        <v>0</v>
      </c>
      <c r="N969" s="107">
        <f>'[1]Tabella E Superiori'!M969</f>
        <v>0</v>
      </c>
      <c r="O969" s="107">
        <f>'[1]Tabella E Superiori'!N969</f>
        <v>0</v>
      </c>
      <c r="P969" s="107">
        <f>'[1]Tabella E Superiori'!O969</f>
        <v>0</v>
      </c>
      <c r="Q969" s="107">
        <f>'[1]Tabella E Superiori'!P969</f>
        <v>0</v>
      </c>
      <c r="R969" s="107">
        <f>'[1]Tabella E Superiori'!Q969</f>
        <v>0</v>
      </c>
      <c r="S969" s="107">
        <f>'[1]Tabella E Superiori'!R969</f>
        <v>0</v>
      </c>
      <c r="T969" s="107">
        <f>'[1]Tabella E Superiori'!S969</f>
        <v>0</v>
      </c>
      <c r="U969" s="107">
        <f>'[1]Tabella E Superiori'!T969</f>
        <v>0</v>
      </c>
      <c r="V969" s="107">
        <f>'[1]Tabella E Superiori'!U969</f>
        <v>0</v>
      </c>
      <c r="W969" s="107">
        <f>'[1]Tabella E Superiori'!V969</f>
        <v>0</v>
      </c>
      <c r="X969" s="107">
        <f>'[1]Tabella E Superiori'!W969</f>
        <v>0</v>
      </c>
      <c r="Y969" s="107">
        <f>'[1]Tabella E Superiori'!X969</f>
        <v>0</v>
      </c>
      <c r="Z969" s="107">
        <f>'[1]Tabella E Superiori'!Y969</f>
        <v>0</v>
      </c>
      <c r="AA969" s="107">
        <f>'[1]Tabella E Superiori'!Z969</f>
        <v>0</v>
      </c>
    </row>
    <row r="970" spans="1:27" hidden="1">
      <c r="A970" s="92">
        <f t="shared" si="25"/>
        <v>0</v>
      </c>
      <c r="B970" s="107">
        <f>'[1]Tabella E Superiori'!A970</f>
        <v>0</v>
      </c>
      <c r="C970" s="107">
        <f>'[1]Tabella E Superiori'!B970</f>
        <v>0</v>
      </c>
      <c r="D970" s="107">
        <f>'[1]Tabella E Superiori'!C970</f>
        <v>0</v>
      </c>
      <c r="E970" s="107">
        <f>'[1]Tabella E Superiori'!D970</f>
        <v>0</v>
      </c>
      <c r="F970" s="107">
        <f>'[1]Tabella E Superiori'!E970</f>
        <v>0</v>
      </c>
      <c r="G970" s="107">
        <f>'[1]Tabella E Superiori'!F970</f>
        <v>0</v>
      </c>
      <c r="H970" s="107">
        <f>'[1]Tabella E Superiori'!G970</f>
        <v>0</v>
      </c>
      <c r="I970" s="107">
        <f>'[1]Tabella E Superiori'!H970</f>
        <v>0</v>
      </c>
      <c r="J970" s="107">
        <f>'[1]Tabella E Superiori'!I970</f>
        <v>0</v>
      </c>
      <c r="K970" s="150">
        <f>'[1]Tabella E Superiori'!J970</f>
        <v>0</v>
      </c>
      <c r="L970" s="107">
        <f>'[1]Tabella E Superiori'!K970</f>
        <v>0</v>
      </c>
      <c r="M970" s="107">
        <f>'[1]Tabella E Superiori'!L970</f>
        <v>0</v>
      </c>
      <c r="N970" s="107">
        <f>'[1]Tabella E Superiori'!M970</f>
        <v>0</v>
      </c>
      <c r="O970" s="107">
        <f>'[1]Tabella E Superiori'!N970</f>
        <v>0</v>
      </c>
      <c r="P970" s="107">
        <f>'[1]Tabella E Superiori'!O970</f>
        <v>0</v>
      </c>
      <c r="Q970" s="107">
        <f>'[1]Tabella E Superiori'!P970</f>
        <v>0</v>
      </c>
      <c r="R970" s="107">
        <f>'[1]Tabella E Superiori'!Q970</f>
        <v>0</v>
      </c>
      <c r="S970" s="107">
        <f>'[1]Tabella E Superiori'!R970</f>
        <v>0</v>
      </c>
      <c r="T970" s="107">
        <f>'[1]Tabella E Superiori'!S970</f>
        <v>0</v>
      </c>
      <c r="U970" s="107">
        <f>'[1]Tabella E Superiori'!T970</f>
        <v>0</v>
      </c>
      <c r="V970" s="107">
        <f>'[1]Tabella E Superiori'!U970</f>
        <v>0</v>
      </c>
      <c r="W970" s="107">
        <f>'[1]Tabella E Superiori'!V970</f>
        <v>0</v>
      </c>
      <c r="X970" s="107">
        <f>'[1]Tabella E Superiori'!W970</f>
        <v>0</v>
      </c>
      <c r="Y970" s="107">
        <f>'[1]Tabella E Superiori'!X970</f>
        <v>0</v>
      </c>
      <c r="Z970" s="107">
        <f>'[1]Tabella E Superiori'!Y970</f>
        <v>0</v>
      </c>
      <c r="AA970" s="107">
        <f>'[1]Tabella E Superiori'!Z970</f>
        <v>0</v>
      </c>
    </row>
    <row r="971" spans="1:27" hidden="1">
      <c r="A971" s="92">
        <f t="shared" si="25"/>
        <v>0</v>
      </c>
      <c r="B971" s="107">
        <f>'[1]Tabella E Superiori'!A971</f>
        <v>0</v>
      </c>
      <c r="C971" s="107">
        <f>'[1]Tabella E Superiori'!B971</f>
        <v>0</v>
      </c>
      <c r="D971" s="107">
        <f>'[1]Tabella E Superiori'!C971</f>
        <v>0</v>
      </c>
      <c r="E971" s="107">
        <f>'[1]Tabella E Superiori'!D971</f>
        <v>0</v>
      </c>
      <c r="F971" s="107">
        <f>'[1]Tabella E Superiori'!E971</f>
        <v>0</v>
      </c>
      <c r="G971" s="107">
        <f>'[1]Tabella E Superiori'!F971</f>
        <v>0</v>
      </c>
      <c r="H971" s="107">
        <f>'[1]Tabella E Superiori'!G971</f>
        <v>0</v>
      </c>
      <c r="I971" s="107">
        <f>'[1]Tabella E Superiori'!H971</f>
        <v>0</v>
      </c>
      <c r="J971" s="107">
        <f>'[1]Tabella E Superiori'!I971</f>
        <v>0</v>
      </c>
      <c r="K971" s="150">
        <f>'[1]Tabella E Superiori'!J971</f>
        <v>0</v>
      </c>
      <c r="L971" s="107">
        <f>'[1]Tabella E Superiori'!K971</f>
        <v>0</v>
      </c>
      <c r="M971" s="107">
        <f>'[1]Tabella E Superiori'!L971</f>
        <v>0</v>
      </c>
      <c r="N971" s="107">
        <f>'[1]Tabella E Superiori'!M971</f>
        <v>0</v>
      </c>
      <c r="O971" s="107">
        <f>'[1]Tabella E Superiori'!N971</f>
        <v>0</v>
      </c>
      <c r="P971" s="107">
        <f>'[1]Tabella E Superiori'!O971</f>
        <v>0</v>
      </c>
      <c r="Q971" s="107">
        <f>'[1]Tabella E Superiori'!P971</f>
        <v>0</v>
      </c>
      <c r="R971" s="107">
        <f>'[1]Tabella E Superiori'!Q971</f>
        <v>0</v>
      </c>
      <c r="S971" s="107">
        <f>'[1]Tabella E Superiori'!R971</f>
        <v>0</v>
      </c>
      <c r="T971" s="107">
        <f>'[1]Tabella E Superiori'!S971</f>
        <v>0</v>
      </c>
      <c r="U971" s="107">
        <f>'[1]Tabella E Superiori'!T971</f>
        <v>0</v>
      </c>
      <c r="V971" s="107">
        <f>'[1]Tabella E Superiori'!U971</f>
        <v>0</v>
      </c>
      <c r="W971" s="107">
        <f>'[1]Tabella E Superiori'!V971</f>
        <v>0</v>
      </c>
      <c r="X971" s="107">
        <f>'[1]Tabella E Superiori'!W971</f>
        <v>0</v>
      </c>
      <c r="Y971" s="107">
        <f>'[1]Tabella E Superiori'!X971</f>
        <v>0</v>
      </c>
      <c r="Z971" s="107">
        <f>'[1]Tabella E Superiori'!Y971</f>
        <v>0</v>
      </c>
      <c r="AA971" s="107">
        <f>'[1]Tabella E Superiori'!Z971</f>
        <v>0</v>
      </c>
    </row>
    <row r="972" spans="1:27" hidden="1">
      <c r="A972" s="92">
        <f t="shared" si="25"/>
        <v>0</v>
      </c>
      <c r="B972" s="107">
        <f>'[1]Tabella E Superiori'!A972</f>
        <v>0</v>
      </c>
      <c r="C972" s="107">
        <f>'[1]Tabella E Superiori'!B972</f>
        <v>0</v>
      </c>
      <c r="D972" s="107">
        <f>'[1]Tabella E Superiori'!C972</f>
        <v>0</v>
      </c>
      <c r="E972" s="107">
        <f>'[1]Tabella E Superiori'!D972</f>
        <v>0</v>
      </c>
      <c r="F972" s="107">
        <f>'[1]Tabella E Superiori'!E972</f>
        <v>0</v>
      </c>
      <c r="G972" s="107">
        <f>'[1]Tabella E Superiori'!F972</f>
        <v>0</v>
      </c>
      <c r="H972" s="107">
        <f>'[1]Tabella E Superiori'!G972</f>
        <v>0</v>
      </c>
      <c r="I972" s="107">
        <f>'[1]Tabella E Superiori'!H972</f>
        <v>0</v>
      </c>
      <c r="J972" s="107">
        <f>'[1]Tabella E Superiori'!I972</f>
        <v>0</v>
      </c>
      <c r="K972" s="150">
        <f>'[1]Tabella E Superiori'!J972</f>
        <v>0</v>
      </c>
      <c r="L972" s="107">
        <f>'[1]Tabella E Superiori'!K972</f>
        <v>0</v>
      </c>
      <c r="M972" s="107">
        <f>'[1]Tabella E Superiori'!L972</f>
        <v>0</v>
      </c>
      <c r="N972" s="107">
        <f>'[1]Tabella E Superiori'!M972</f>
        <v>0</v>
      </c>
      <c r="O972" s="107">
        <f>'[1]Tabella E Superiori'!N972</f>
        <v>0</v>
      </c>
      <c r="P972" s="107">
        <f>'[1]Tabella E Superiori'!O972</f>
        <v>0</v>
      </c>
      <c r="Q972" s="107">
        <f>'[1]Tabella E Superiori'!P972</f>
        <v>0</v>
      </c>
      <c r="R972" s="107">
        <f>'[1]Tabella E Superiori'!Q972</f>
        <v>0</v>
      </c>
      <c r="S972" s="107">
        <f>'[1]Tabella E Superiori'!R972</f>
        <v>0</v>
      </c>
      <c r="T972" s="107">
        <f>'[1]Tabella E Superiori'!S972</f>
        <v>0</v>
      </c>
      <c r="U972" s="107">
        <f>'[1]Tabella E Superiori'!T972</f>
        <v>0</v>
      </c>
      <c r="V972" s="107">
        <f>'[1]Tabella E Superiori'!U972</f>
        <v>0</v>
      </c>
      <c r="W972" s="107">
        <f>'[1]Tabella E Superiori'!V972</f>
        <v>0</v>
      </c>
      <c r="X972" s="107">
        <f>'[1]Tabella E Superiori'!W972</f>
        <v>0</v>
      </c>
      <c r="Y972" s="107">
        <f>'[1]Tabella E Superiori'!X972</f>
        <v>0</v>
      </c>
      <c r="Z972" s="107">
        <f>'[1]Tabella E Superiori'!Y972</f>
        <v>0</v>
      </c>
      <c r="AA972" s="107">
        <f>'[1]Tabella E Superiori'!Z972</f>
        <v>0</v>
      </c>
    </row>
    <row r="973" spans="1:27" hidden="1">
      <c r="A973" s="92">
        <f t="shared" ref="A973:A1036" si="26">IF(OR(C973="CLRA00751L",C973="CLRA00850B",C973="CLRH00350C",C973="CLRH00950B",C973="CLRI00650B",C973="CLRI0075007",C973="CLRI010503",C973="CLTD00352L",C973="CLTD00750T",C973="CLTD01651N",C973="CLTD09050E",C973="CLTF01251L",C973="CLTF02050E",C973="CLTL00651D",C973="ENRA00251T",C973="ENRA00252V",C973="ENRC00250Q",C973="ENRF00650R",C973="ENRF017518",C973="ENRH00450L",C973="ENTD02151D"),C973,B973)</f>
        <v>0</v>
      </c>
      <c r="B973" s="107">
        <f>'[1]Tabella E Superiori'!A973</f>
        <v>0</v>
      </c>
      <c r="C973" s="107">
        <f>'[1]Tabella E Superiori'!B973</f>
        <v>0</v>
      </c>
      <c r="D973" s="107">
        <f>'[1]Tabella E Superiori'!C973</f>
        <v>0</v>
      </c>
      <c r="E973" s="107">
        <f>'[1]Tabella E Superiori'!D973</f>
        <v>0</v>
      </c>
      <c r="F973" s="107">
        <f>'[1]Tabella E Superiori'!E973</f>
        <v>0</v>
      </c>
      <c r="G973" s="107">
        <f>'[1]Tabella E Superiori'!F973</f>
        <v>0</v>
      </c>
      <c r="H973" s="107">
        <f>'[1]Tabella E Superiori'!G973</f>
        <v>0</v>
      </c>
      <c r="I973" s="107">
        <f>'[1]Tabella E Superiori'!H973</f>
        <v>0</v>
      </c>
      <c r="J973" s="107">
        <f>'[1]Tabella E Superiori'!I973</f>
        <v>0</v>
      </c>
      <c r="K973" s="150">
        <f>'[1]Tabella E Superiori'!J973</f>
        <v>0</v>
      </c>
      <c r="L973" s="107">
        <f>'[1]Tabella E Superiori'!K973</f>
        <v>0</v>
      </c>
      <c r="M973" s="107">
        <f>'[1]Tabella E Superiori'!L973</f>
        <v>0</v>
      </c>
      <c r="N973" s="107">
        <f>'[1]Tabella E Superiori'!M973</f>
        <v>0</v>
      </c>
      <c r="O973" s="107">
        <f>'[1]Tabella E Superiori'!N973</f>
        <v>0</v>
      </c>
      <c r="P973" s="107">
        <f>'[1]Tabella E Superiori'!O973</f>
        <v>0</v>
      </c>
      <c r="Q973" s="107">
        <f>'[1]Tabella E Superiori'!P973</f>
        <v>0</v>
      </c>
      <c r="R973" s="107">
        <f>'[1]Tabella E Superiori'!Q973</f>
        <v>0</v>
      </c>
      <c r="S973" s="107">
        <f>'[1]Tabella E Superiori'!R973</f>
        <v>0</v>
      </c>
      <c r="T973" s="107">
        <f>'[1]Tabella E Superiori'!S973</f>
        <v>0</v>
      </c>
      <c r="U973" s="107">
        <f>'[1]Tabella E Superiori'!T973</f>
        <v>0</v>
      </c>
      <c r="V973" s="107">
        <f>'[1]Tabella E Superiori'!U973</f>
        <v>0</v>
      </c>
      <c r="W973" s="107">
        <f>'[1]Tabella E Superiori'!V973</f>
        <v>0</v>
      </c>
      <c r="X973" s="107">
        <f>'[1]Tabella E Superiori'!W973</f>
        <v>0</v>
      </c>
      <c r="Y973" s="107">
        <f>'[1]Tabella E Superiori'!X973</f>
        <v>0</v>
      </c>
      <c r="Z973" s="107">
        <f>'[1]Tabella E Superiori'!Y973</f>
        <v>0</v>
      </c>
      <c r="AA973" s="107">
        <f>'[1]Tabella E Superiori'!Z973</f>
        <v>0</v>
      </c>
    </row>
    <row r="974" spans="1:27" hidden="1">
      <c r="A974" s="92">
        <f t="shared" si="26"/>
        <v>0</v>
      </c>
      <c r="B974" s="107">
        <f>'[1]Tabella E Superiori'!A974</f>
        <v>0</v>
      </c>
      <c r="C974" s="107">
        <f>'[1]Tabella E Superiori'!B974</f>
        <v>0</v>
      </c>
      <c r="D974" s="107">
        <f>'[1]Tabella E Superiori'!C974</f>
        <v>0</v>
      </c>
      <c r="E974" s="107">
        <f>'[1]Tabella E Superiori'!D974</f>
        <v>0</v>
      </c>
      <c r="F974" s="107">
        <f>'[1]Tabella E Superiori'!E974</f>
        <v>0</v>
      </c>
      <c r="G974" s="107">
        <f>'[1]Tabella E Superiori'!F974</f>
        <v>0</v>
      </c>
      <c r="H974" s="107">
        <f>'[1]Tabella E Superiori'!G974</f>
        <v>0</v>
      </c>
      <c r="I974" s="107">
        <f>'[1]Tabella E Superiori'!H974</f>
        <v>0</v>
      </c>
      <c r="J974" s="107">
        <f>'[1]Tabella E Superiori'!I974</f>
        <v>0</v>
      </c>
      <c r="K974" s="150">
        <f>'[1]Tabella E Superiori'!J974</f>
        <v>0</v>
      </c>
      <c r="L974" s="107">
        <f>'[1]Tabella E Superiori'!K974</f>
        <v>0</v>
      </c>
      <c r="M974" s="107">
        <f>'[1]Tabella E Superiori'!L974</f>
        <v>0</v>
      </c>
      <c r="N974" s="107">
        <f>'[1]Tabella E Superiori'!M974</f>
        <v>0</v>
      </c>
      <c r="O974" s="107">
        <f>'[1]Tabella E Superiori'!N974</f>
        <v>0</v>
      </c>
      <c r="P974" s="107">
        <f>'[1]Tabella E Superiori'!O974</f>
        <v>0</v>
      </c>
      <c r="Q974" s="107">
        <f>'[1]Tabella E Superiori'!P974</f>
        <v>0</v>
      </c>
      <c r="R974" s="107">
        <f>'[1]Tabella E Superiori'!Q974</f>
        <v>0</v>
      </c>
      <c r="S974" s="107">
        <f>'[1]Tabella E Superiori'!R974</f>
        <v>0</v>
      </c>
      <c r="T974" s="107">
        <f>'[1]Tabella E Superiori'!S974</f>
        <v>0</v>
      </c>
      <c r="U974" s="107">
        <f>'[1]Tabella E Superiori'!T974</f>
        <v>0</v>
      </c>
      <c r="V974" s="107">
        <f>'[1]Tabella E Superiori'!U974</f>
        <v>0</v>
      </c>
      <c r="W974" s="107">
        <f>'[1]Tabella E Superiori'!V974</f>
        <v>0</v>
      </c>
      <c r="X974" s="107">
        <f>'[1]Tabella E Superiori'!W974</f>
        <v>0</v>
      </c>
      <c r="Y974" s="107">
        <f>'[1]Tabella E Superiori'!X974</f>
        <v>0</v>
      </c>
      <c r="Z974" s="107">
        <f>'[1]Tabella E Superiori'!Y974</f>
        <v>0</v>
      </c>
      <c r="AA974" s="107">
        <f>'[1]Tabella E Superiori'!Z974</f>
        <v>0</v>
      </c>
    </row>
    <row r="975" spans="1:27" hidden="1">
      <c r="A975" s="92">
        <f t="shared" si="26"/>
        <v>0</v>
      </c>
      <c r="B975" s="107">
        <f>'[1]Tabella E Superiori'!A975</f>
        <v>0</v>
      </c>
      <c r="C975" s="107">
        <f>'[1]Tabella E Superiori'!B975</f>
        <v>0</v>
      </c>
      <c r="D975" s="107">
        <f>'[1]Tabella E Superiori'!C975</f>
        <v>0</v>
      </c>
      <c r="E975" s="107">
        <f>'[1]Tabella E Superiori'!D975</f>
        <v>0</v>
      </c>
      <c r="F975" s="107">
        <f>'[1]Tabella E Superiori'!E975</f>
        <v>0</v>
      </c>
      <c r="G975" s="107">
        <f>'[1]Tabella E Superiori'!F975</f>
        <v>0</v>
      </c>
      <c r="H975" s="107">
        <f>'[1]Tabella E Superiori'!G975</f>
        <v>0</v>
      </c>
      <c r="I975" s="107">
        <f>'[1]Tabella E Superiori'!H975</f>
        <v>0</v>
      </c>
      <c r="J975" s="107">
        <f>'[1]Tabella E Superiori'!I975</f>
        <v>0</v>
      </c>
      <c r="K975" s="150">
        <f>'[1]Tabella E Superiori'!J975</f>
        <v>0</v>
      </c>
      <c r="L975" s="107">
        <f>'[1]Tabella E Superiori'!K975</f>
        <v>0</v>
      </c>
      <c r="M975" s="107">
        <f>'[1]Tabella E Superiori'!L975</f>
        <v>0</v>
      </c>
      <c r="N975" s="107">
        <f>'[1]Tabella E Superiori'!M975</f>
        <v>0</v>
      </c>
      <c r="O975" s="107">
        <f>'[1]Tabella E Superiori'!N975</f>
        <v>0</v>
      </c>
      <c r="P975" s="107">
        <f>'[1]Tabella E Superiori'!O975</f>
        <v>0</v>
      </c>
      <c r="Q975" s="107">
        <f>'[1]Tabella E Superiori'!P975</f>
        <v>0</v>
      </c>
      <c r="R975" s="107">
        <f>'[1]Tabella E Superiori'!Q975</f>
        <v>0</v>
      </c>
      <c r="S975" s="107">
        <f>'[1]Tabella E Superiori'!R975</f>
        <v>0</v>
      </c>
      <c r="T975" s="107">
        <f>'[1]Tabella E Superiori'!S975</f>
        <v>0</v>
      </c>
      <c r="U975" s="107">
        <f>'[1]Tabella E Superiori'!T975</f>
        <v>0</v>
      </c>
      <c r="V975" s="107">
        <f>'[1]Tabella E Superiori'!U975</f>
        <v>0</v>
      </c>
      <c r="W975" s="107">
        <f>'[1]Tabella E Superiori'!V975</f>
        <v>0</v>
      </c>
      <c r="X975" s="107">
        <f>'[1]Tabella E Superiori'!W975</f>
        <v>0</v>
      </c>
      <c r="Y975" s="107">
        <f>'[1]Tabella E Superiori'!X975</f>
        <v>0</v>
      </c>
      <c r="Z975" s="107">
        <f>'[1]Tabella E Superiori'!Y975</f>
        <v>0</v>
      </c>
      <c r="AA975" s="107">
        <f>'[1]Tabella E Superiori'!Z975</f>
        <v>0</v>
      </c>
    </row>
    <row r="976" spans="1:27" hidden="1">
      <c r="A976" s="92">
        <f t="shared" si="26"/>
        <v>0</v>
      </c>
      <c r="B976" s="107">
        <f>'[1]Tabella E Superiori'!A976</f>
        <v>0</v>
      </c>
      <c r="C976" s="107">
        <f>'[1]Tabella E Superiori'!B976</f>
        <v>0</v>
      </c>
      <c r="D976" s="107">
        <f>'[1]Tabella E Superiori'!C976</f>
        <v>0</v>
      </c>
      <c r="E976" s="107">
        <f>'[1]Tabella E Superiori'!D976</f>
        <v>0</v>
      </c>
      <c r="F976" s="107">
        <f>'[1]Tabella E Superiori'!E976</f>
        <v>0</v>
      </c>
      <c r="G976" s="107">
        <f>'[1]Tabella E Superiori'!F976</f>
        <v>0</v>
      </c>
      <c r="H976" s="107">
        <f>'[1]Tabella E Superiori'!G976</f>
        <v>0</v>
      </c>
      <c r="I976" s="107">
        <f>'[1]Tabella E Superiori'!H976</f>
        <v>0</v>
      </c>
      <c r="J976" s="107">
        <f>'[1]Tabella E Superiori'!I976</f>
        <v>0</v>
      </c>
      <c r="K976" s="150">
        <f>'[1]Tabella E Superiori'!J976</f>
        <v>0</v>
      </c>
      <c r="L976" s="107">
        <f>'[1]Tabella E Superiori'!K976</f>
        <v>0</v>
      </c>
      <c r="M976" s="107">
        <f>'[1]Tabella E Superiori'!L976</f>
        <v>0</v>
      </c>
      <c r="N976" s="107">
        <f>'[1]Tabella E Superiori'!M976</f>
        <v>0</v>
      </c>
      <c r="O976" s="107">
        <f>'[1]Tabella E Superiori'!N976</f>
        <v>0</v>
      </c>
      <c r="P976" s="107">
        <f>'[1]Tabella E Superiori'!O976</f>
        <v>0</v>
      </c>
      <c r="Q976" s="107">
        <f>'[1]Tabella E Superiori'!P976</f>
        <v>0</v>
      </c>
      <c r="R976" s="107">
        <f>'[1]Tabella E Superiori'!Q976</f>
        <v>0</v>
      </c>
      <c r="S976" s="107">
        <f>'[1]Tabella E Superiori'!R976</f>
        <v>0</v>
      </c>
      <c r="T976" s="107">
        <f>'[1]Tabella E Superiori'!S976</f>
        <v>0</v>
      </c>
      <c r="U976" s="107">
        <f>'[1]Tabella E Superiori'!T976</f>
        <v>0</v>
      </c>
      <c r="V976" s="107">
        <f>'[1]Tabella E Superiori'!U976</f>
        <v>0</v>
      </c>
      <c r="W976" s="107">
        <f>'[1]Tabella E Superiori'!V976</f>
        <v>0</v>
      </c>
      <c r="X976" s="107">
        <f>'[1]Tabella E Superiori'!W976</f>
        <v>0</v>
      </c>
      <c r="Y976" s="107">
        <f>'[1]Tabella E Superiori'!X976</f>
        <v>0</v>
      </c>
      <c r="Z976" s="107">
        <f>'[1]Tabella E Superiori'!Y976</f>
        <v>0</v>
      </c>
      <c r="AA976" s="107">
        <f>'[1]Tabella E Superiori'!Z976</f>
        <v>0</v>
      </c>
    </row>
    <row r="977" spans="1:27" hidden="1">
      <c r="A977" s="92">
        <f t="shared" si="26"/>
        <v>0</v>
      </c>
      <c r="B977" s="107">
        <f>'[1]Tabella E Superiori'!A977</f>
        <v>0</v>
      </c>
      <c r="C977" s="107">
        <f>'[1]Tabella E Superiori'!B977</f>
        <v>0</v>
      </c>
      <c r="D977" s="107">
        <f>'[1]Tabella E Superiori'!C977</f>
        <v>0</v>
      </c>
      <c r="E977" s="107">
        <f>'[1]Tabella E Superiori'!D977</f>
        <v>0</v>
      </c>
      <c r="F977" s="107">
        <f>'[1]Tabella E Superiori'!E977</f>
        <v>0</v>
      </c>
      <c r="G977" s="107">
        <f>'[1]Tabella E Superiori'!F977</f>
        <v>0</v>
      </c>
      <c r="H977" s="107">
        <f>'[1]Tabella E Superiori'!G977</f>
        <v>0</v>
      </c>
      <c r="I977" s="107">
        <f>'[1]Tabella E Superiori'!H977</f>
        <v>0</v>
      </c>
      <c r="J977" s="107">
        <f>'[1]Tabella E Superiori'!I977</f>
        <v>0</v>
      </c>
      <c r="K977" s="150">
        <f>'[1]Tabella E Superiori'!J977</f>
        <v>0</v>
      </c>
      <c r="L977" s="107">
        <f>'[1]Tabella E Superiori'!K977</f>
        <v>0</v>
      </c>
      <c r="M977" s="107">
        <f>'[1]Tabella E Superiori'!L977</f>
        <v>0</v>
      </c>
      <c r="N977" s="107">
        <f>'[1]Tabella E Superiori'!M977</f>
        <v>0</v>
      </c>
      <c r="O977" s="107">
        <f>'[1]Tabella E Superiori'!N977</f>
        <v>0</v>
      </c>
      <c r="P977" s="107">
        <f>'[1]Tabella E Superiori'!O977</f>
        <v>0</v>
      </c>
      <c r="Q977" s="107">
        <f>'[1]Tabella E Superiori'!P977</f>
        <v>0</v>
      </c>
      <c r="R977" s="107">
        <f>'[1]Tabella E Superiori'!Q977</f>
        <v>0</v>
      </c>
      <c r="S977" s="107">
        <f>'[1]Tabella E Superiori'!R977</f>
        <v>0</v>
      </c>
      <c r="T977" s="107">
        <f>'[1]Tabella E Superiori'!S977</f>
        <v>0</v>
      </c>
      <c r="U977" s="107">
        <f>'[1]Tabella E Superiori'!T977</f>
        <v>0</v>
      </c>
      <c r="V977" s="107">
        <f>'[1]Tabella E Superiori'!U977</f>
        <v>0</v>
      </c>
      <c r="W977" s="107">
        <f>'[1]Tabella E Superiori'!V977</f>
        <v>0</v>
      </c>
      <c r="X977" s="107">
        <f>'[1]Tabella E Superiori'!W977</f>
        <v>0</v>
      </c>
      <c r="Y977" s="107">
        <f>'[1]Tabella E Superiori'!X977</f>
        <v>0</v>
      </c>
      <c r="Z977" s="107">
        <f>'[1]Tabella E Superiori'!Y977</f>
        <v>0</v>
      </c>
      <c r="AA977" s="107">
        <f>'[1]Tabella E Superiori'!Z977</f>
        <v>0</v>
      </c>
    </row>
    <row r="978" spans="1:27" hidden="1">
      <c r="A978" s="92">
        <f t="shared" si="26"/>
        <v>0</v>
      </c>
      <c r="B978" s="107">
        <f>'[1]Tabella E Superiori'!A978</f>
        <v>0</v>
      </c>
      <c r="C978" s="107">
        <f>'[1]Tabella E Superiori'!B978</f>
        <v>0</v>
      </c>
      <c r="D978" s="107">
        <f>'[1]Tabella E Superiori'!C978</f>
        <v>0</v>
      </c>
      <c r="E978" s="107">
        <f>'[1]Tabella E Superiori'!D978</f>
        <v>0</v>
      </c>
      <c r="F978" s="107">
        <f>'[1]Tabella E Superiori'!E978</f>
        <v>0</v>
      </c>
      <c r="G978" s="107">
        <f>'[1]Tabella E Superiori'!F978</f>
        <v>0</v>
      </c>
      <c r="H978" s="107">
        <f>'[1]Tabella E Superiori'!G978</f>
        <v>0</v>
      </c>
      <c r="I978" s="107">
        <f>'[1]Tabella E Superiori'!H978</f>
        <v>0</v>
      </c>
      <c r="J978" s="107">
        <f>'[1]Tabella E Superiori'!I978</f>
        <v>0</v>
      </c>
      <c r="K978" s="150">
        <f>'[1]Tabella E Superiori'!J978</f>
        <v>0</v>
      </c>
      <c r="L978" s="107">
        <f>'[1]Tabella E Superiori'!K978</f>
        <v>0</v>
      </c>
      <c r="M978" s="107">
        <f>'[1]Tabella E Superiori'!L978</f>
        <v>0</v>
      </c>
      <c r="N978" s="107">
        <f>'[1]Tabella E Superiori'!M978</f>
        <v>0</v>
      </c>
      <c r="O978" s="107">
        <f>'[1]Tabella E Superiori'!N978</f>
        <v>0</v>
      </c>
      <c r="P978" s="107">
        <f>'[1]Tabella E Superiori'!O978</f>
        <v>0</v>
      </c>
      <c r="Q978" s="107">
        <f>'[1]Tabella E Superiori'!P978</f>
        <v>0</v>
      </c>
      <c r="R978" s="107">
        <f>'[1]Tabella E Superiori'!Q978</f>
        <v>0</v>
      </c>
      <c r="S978" s="107">
        <f>'[1]Tabella E Superiori'!R978</f>
        <v>0</v>
      </c>
      <c r="T978" s="107">
        <f>'[1]Tabella E Superiori'!S978</f>
        <v>0</v>
      </c>
      <c r="U978" s="107">
        <f>'[1]Tabella E Superiori'!T978</f>
        <v>0</v>
      </c>
      <c r="V978" s="107">
        <f>'[1]Tabella E Superiori'!U978</f>
        <v>0</v>
      </c>
      <c r="W978" s="107">
        <f>'[1]Tabella E Superiori'!V978</f>
        <v>0</v>
      </c>
      <c r="X978" s="107">
        <f>'[1]Tabella E Superiori'!W978</f>
        <v>0</v>
      </c>
      <c r="Y978" s="107">
        <f>'[1]Tabella E Superiori'!X978</f>
        <v>0</v>
      </c>
      <c r="Z978" s="107">
        <f>'[1]Tabella E Superiori'!Y978</f>
        <v>0</v>
      </c>
      <c r="AA978" s="107">
        <f>'[1]Tabella E Superiori'!Z978</f>
        <v>0</v>
      </c>
    </row>
    <row r="979" spans="1:27" hidden="1">
      <c r="A979" s="92">
        <f t="shared" si="26"/>
        <v>0</v>
      </c>
      <c r="B979" s="107">
        <f>'[1]Tabella E Superiori'!A979</f>
        <v>0</v>
      </c>
      <c r="C979" s="107">
        <f>'[1]Tabella E Superiori'!B979</f>
        <v>0</v>
      </c>
      <c r="D979" s="107">
        <f>'[1]Tabella E Superiori'!C979</f>
        <v>0</v>
      </c>
      <c r="E979" s="107">
        <f>'[1]Tabella E Superiori'!D979</f>
        <v>0</v>
      </c>
      <c r="F979" s="107">
        <f>'[1]Tabella E Superiori'!E979</f>
        <v>0</v>
      </c>
      <c r="G979" s="107">
        <f>'[1]Tabella E Superiori'!F979</f>
        <v>0</v>
      </c>
      <c r="H979" s="107">
        <f>'[1]Tabella E Superiori'!G979</f>
        <v>0</v>
      </c>
      <c r="I979" s="107">
        <f>'[1]Tabella E Superiori'!H979</f>
        <v>0</v>
      </c>
      <c r="J979" s="107">
        <f>'[1]Tabella E Superiori'!I979</f>
        <v>0</v>
      </c>
      <c r="K979" s="150">
        <f>'[1]Tabella E Superiori'!J979</f>
        <v>0</v>
      </c>
      <c r="L979" s="107">
        <f>'[1]Tabella E Superiori'!K979</f>
        <v>0</v>
      </c>
      <c r="M979" s="107">
        <f>'[1]Tabella E Superiori'!L979</f>
        <v>0</v>
      </c>
      <c r="N979" s="107">
        <f>'[1]Tabella E Superiori'!M979</f>
        <v>0</v>
      </c>
      <c r="O979" s="107">
        <f>'[1]Tabella E Superiori'!N979</f>
        <v>0</v>
      </c>
      <c r="P979" s="107">
        <f>'[1]Tabella E Superiori'!O979</f>
        <v>0</v>
      </c>
      <c r="Q979" s="107">
        <f>'[1]Tabella E Superiori'!P979</f>
        <v>0</v>
      </c>
      <c r="R979" s="107">
        <f>'[1]Tabella E Superiori'!Q979</f>
        <v>0</v>
      </c>
      <c r="S979" s="107">
        <f>'[1]Tabella E Superiori'!R979</f>
        <v>0</v>
      </c>
      <c r="T979" s="107">
        <f>'[1]Tabella E Superiori'!S979</f>
        <v>0</v>
      </c>
      <c r="U979" s="107">
        <f>'[1]Tabella E Superiori'!T979</f>
        <v>0</v>
      </c>
      <c r="V979" s="107">
        <f>'[1]Tabella E Superiori'!U979</f>
        <v>0</v>
      </c>
      <c r="W979" s="107">
        <f>'[1]Tabella E Superiori'!V979</f>
        <v>0</v>
      </c>
      <c r="X979" s="107">
        <f>'[1]Tabella E Superiori'!W979</f>
        <v>0</v>
      </c>
      <c r="Y979" s="107">
        <f>'[1]Tabella E Superiori'!X979</f>
        <v>0</v>
      </c>
      <c r="Z979" s="107">
        <f>'[1]Tabella E Superiori'!Y979</f>
        <v>0</v>
      </c>
      <c r="AA979" s="107">
        <f>'[1]Tabella E Superiori'!Z979</f>
        <v>0</v>
      </c>
    </row>
    <row r="980" spans="1:27" hidden="1">
      <c r="A980" s="92">
        <f t="shared" si="26"/>
        <v>0</v>
      </c>
      <c r="B980" s="107">
        <f>'[1]Tabella E Superiori'!A980</f>
        <v>0</v>
      </c>
      <c r="C980" s="107">
        <f>'[1]Tabella E Superiori'!B980</f>
        <v>0</v>
      </c>
      <c r="D980" s="107">
        <f>'[1]Tabella E Superiori'!C980</f>
        <v>0</v>
      </c>
      <c r="E980" s="107">
        <f>'[1]Tabella E Superiori'!D980</f>
        <v>0</v>
      </c>
      <c r="F980" s="107">
        <f>'[1]Tabella E Superiori'!E980</f>
        <v>0</v>
      </c>
      <c r="G980" s="107">
        <f>'[1]Tabella E Superiori'!F980</f>
        <v>0</v>
      </c>
      <c r="H980" s="107">
        <f>'[1]Tabella E Superiori'!G980</f>
        <v>0</v>
      </c>
      <c r="I980" s="107">
        <f>'[1]Tabella E Superiori'!H980</f>
        <v>0</v>
      </c>
      <c r="J980" s="107">
        <f>'[1]Tabella E Superiori'!I980</f>
        <v>0</v>
      </c>
      <c r="K980" s="150">
        <f>'[1]Tabella E Superiori'!J980</f>
        <v>0</v>
      </c>
      <c r="L980" s="107">
        <f>'[1]Tabella E Superiori'!K980</f>
        <v>0</v>
      </c>
      <c r="M980" s="107">
        <f>'[1]Tabella E Superiori'!L980</f>
        <v>0</v>
      </c>
      <c r="N980" s="107">
        <f>'[1]Tabella E Superiori'!M980</f>
        <v>0</v>
      </c>
      <c r="O980" s="107">
        <f>'[1]Tabella E Superiori'!N980</f>
        <v>0</v>
      </c>
      <c r="P980" s="107">
        <f>'[1]Tabella E Superiori'!O980</f>
        <v>0</v>
      </c>
      <c r="Q980" s="107">
        <f>'[1]Tabella E Superiori'!P980</f>
        <v>0</v>
      </c>
      <c r="R980" s="107">
        <f>'[1]Tabella E Superiori'!Q980</f>
        <v>0</v>
      </c>
      <c r="S980" s="107">
        <f>'[1]Tabella E Superiori'!R980</f>
        <v>0</v>
      </c>
      <c r="T980" s="107">
        <f>'[1]Tabella E Superiori'!S980</f>
        <v>0</v>
      </c>
      <c r="U980" s="107">
        <f>'[1]Tabella E Superiori'!T980</f>
        <v>0</v>
      </c>
      <c r="V980" s="107">
        <f>'[1]Tabella E Superiori'!U980</f>
        <v>0</v>
      </c>
      <c r="W980" s="107">
        <f>'[1]Tabella E Superiori'!V980</f>
        <v>0</v>
      </c>
      <c r="X980" s="107">
        <f>'[1]Tabella E Superiori'!W980</f>
        <v>0</v>
      </c>
      <c r="Y980" s="107">
        <f>'[1]Tabella E Superiori'!X980</f>
        <v>0</v>
      </c>
      <c r="Z980" s="107">
        <f>'[1]Tabella E Superiori'!Y980</f>
        <v>0</v>
      </c>
      <c r="AA980" s="107">
        <f>'[1]Tabella E Superiori'!Z980</f>
        <v>0</v>
      </c>
    </row>
    <row r="981" spans="1:27" hidden="1">
      <c r="A981" s="92">
        <f t="shared" si="26"/>
        <v>0</v>
      </c>
      <c r="B981" s="107">
        <f>'[1]Tabella E Superiori'!A981</f>
        <v>0</v>
      </c>
      <c r="C981" s="107">
        <f>'[1]Tabella E Superiori'!B981</f>
        <v>0</v>
      </c>
      <c r="D981" s="107">
        <f>'[1]Tabella E Superiori'!C981</f>
        <v>0</v>
      </c>
      <c r="E981" s="107">
        <f>'[1]Tabella E Superiori'!D981</f>
        <v>0</v>
      </c>
      <c r="F981" s="107">
        <f>'[1]Tabella E Superiori'!E981</f>
        <v>0</v>
      </c>
      <c r="G981" s="107">
        <f>'[1]Tabella E Superiori'!F981</f>
        <v>0</v>
      </c>
      <c r="H981" s="107">
        <f>'[1]Tabella E Superiori'!G981</f>
        <v>0</v>
      </c>
      <c r="I981" s="107">
        <f>'[1]Tabella E Superiori'!H981</f>
        <v>0</v>
      </c>
      <c r="J981" s="107">
        <f>'[1]Tabella E Superiori'!I981</f>
        <v>0</v>
      </c>
      <c r="K981" s="150">
        <f>'[1]Tabella E Superiori'!J981</f>
        <v>0</v>
      </c>
      <c r="L981" s="107">
        <f>'[1]Tabella E Superiori'!K981</f>
        <v>0</v>
      </c>
      <c r="M981" s="107">
        <f>'[1]Tabella E Superiori'!L981</f>
        <v>0</v>
      </c>
      <c r="N981" s="107">
        <f>'[1]Tabella E Superiori'!M981</f>
        <v>0</v>
      </c>
      <c r="O981" s="107">
        <f>'[1]Tabella E Superiori'!N981</f>
        <v>0</v>
      </c>
      <c r="P981" s="107">
        <f>'[1]Tabella E Superiori'!O981</f>
        <v>0</v>
      </c>
      <c r="Q981" s="107">
        <f>'[1]Tabella E Superiori'!P981</f>
        <v>0</v>
      </c>
      <c r="R981" s="107">
        <f>'[1]Tabella E Superiori'!Q981</f>
        <v>0</v>
      </c>
      <c r="S981" s="107">
        <f>'[1]Tabella E Superiori'!R981</f>
        <v>0</v>
      </c>
      <c r="T981" s="107">
        <f>'[1]Tabella E Superiori'!S981</f>
        <v>0</v>
      </c>
      <c r="U981" s="107">
        <f>'[1]Tabella E Superiori'!T981</f>
        <v>0</v>
      </c>
      <c r="V981" s="107">
        <f>'[1]Tabella E Superiori'!U981</f>
        <v>0</v>
      </c>
      <c r="W981" s="107">
        <f>'[1]Tabella E Superiori'!V981</f>
        <v>0</v>
      </c>
      <c r="X981" s="107">
        <f>'[1]Tabella E Superiori'!W981</f>
        <v>0</v>
      </c>
      <c r="Y981" s="107">
        <f>'[1]Tabella E Superiori'!X981</f>
        <v>0</v>
      </c>
      <c r="Z981" s="107">
        <f>'[1]Tabella E Superiori'!Y981</f>
        <v>0</v>
      </c>
      <c r="AA981" s="107">
        <f>'[1]Tabella E Superiori'!Z981</f>
        <v>0</v>
      </c>
    </row>
    <row r="982" spans="1:27" hidden="1">
      <c r="A982" s="92">
        <f t="shared" si="26"/>
        <v>0</v>
      </c>
      <c r="B982" s="107">
        <f>'[1]Tabella E Superiori'!A982</f>
        <v>0</v>
      </c>
      <c r="C982" s="107">
        <f>'[1]Tabella E Superiori'!B982</f>
        <v>0</v>
      </c>
      <c r="D982" s="107">
        <f>'[1]Tabella E Superiori'!C982</f>
        <v>0</v>
      </c>
      <c r="E982" s="107">
        <f>'[1]Tabella E Superiori'!D982</f>
        <v>0</v>
      </c>
      <c r="F982" s="107">
        <f>'[1]Tabella E Superiori'!E982</f>
        <v>0</v>
      </c>
      <c r="G982" s="107">
        <f>'[1]Tabella E Superiori'!F982</f>
        <v>0</v>
      </c>
      <c r="H982" s="107">
        <f>'[1]Tabella E Superiori'!G982</f>
        <v>0</v>
      </c>
      <c r="I982" s="107">
        <f>'[1]Tabella E Superiori'!H982</f>
        <v>0</v>
      </c>
      <c r="J982" s="107">
        <f>'[1]Tabella E Superiori'!I982</f>
        <v>0</v>
      </c>
      <c r="K982" s="150">
        <f>'[1]Tabella E Superiori'!J982</f>
        <v>0</v>
      </c>
      <c r="L982" s="107">
        <f>'[1]Tabella E Superiori'!K982</f>
        <v>0</v>
      </c>
      <c r="M982" s="107">
        <f>'[1]Tabella E Superiori'!L982</f>
        <v>0</v>
      </c>
      <c r="N982" s="107">
        <f>'[1]Tabella E Superiori'!M982</f>
        <v>0</v>
      </c>
      <c r="O982" s="107">
        <f>'[1]Tabella E Superiori'!N982</f>
        <v>0</v>
      </c>
      <c r="P982" s="107">
        <f>'[1]Tabella E Superiori'!O982</f>
        <v>0</v>
      </c>
      <c r="Q982" s="107">
        <f>'[1]Tabella E Superiori'!P982</f>
        <v>0</v>
      </c>
      <c r="R982" s="107">
        <f>'[1]Tabella E Superiori'!Q982</f>
        <v>0</v>
      </c>
      <c r="S982" s="107">
        <f>'[1]Tabella E Superiori'!R982</f>
        <v>0</v>
      </c>
      <c r="T982" s="107">
        <f>'[1]Tabella E Superiori'!S982</f>
        <v>0</v>
      </c>
      <c r="U982" s="107">
        <f>'[1]Tabella E Superiori'!T982</f>
        <v>0</v>
      </c>
      <c r="V982" s="107">
        <f>'[1]Tabella E Superiori'!U982</f>
        <v>0</v>
      </c>
      <c r="W982" s="107">
        <f>'[1]Tabella E Superiori'!V982</f>
        <v>0</v>
      </c>
      <c r="X982" s="107">
        <f>'[1]Tabella E Superiori'!W982</f>
        <v>0</v>
      </c>
      <c r="Y982" s="107">
        <f>'[1]Tabella E Superiori'!X982</f>
        <v>0</v>
      </c>
      <c r="Z982" s="107">
        <f>'[1]Tabella E Superiori'!Y982</f>
        <v>0</v>
      </c>
      <c r="AA982" s="107">
        <f>'[1]Tabella E Superiori'!Z982</f>
        <v>0</v>
      </c>
    </row>
    <row r="983" spans="1:27" hidden="1">
      <c r="A983" s="92">
        <f t="shared" si="26"/>
        <v>0</v>
      </c>
      <c r="B983" s="107">
        <f>'[1]Tabella E Superiori'!A983</f>
        <v>0</v>
      </c>
      <c r="C983" s="107">
        <f>'[1]Tabella E Superiori'!B983</f>
        <v>0</v>
      </c>
      <c r="D983" s="107">
        <f>'[1]Tabella E Superiori'!C983</f>
        <v>0</v>
      </c>
      <c r="E983" s="107">
        <f>'[1]Tabella E Superiori'!D983</f>
        <v>0</v>
      </c>
      <c r="F983" s="107">
        <f>'[1]Tabella E Superiori'!E983</f>
        <v>0</v>
      </c>
      <c r="G983" s="107">
        <f>'[1]Tabella E Superiori'!F983</f>
        <v>0</v>
      </c>
      <c r="H983" s="107">
        <f>'[1]Tabella E Superiori'!G983</f>
        <v>0</v>
      </c>
      <c r="I983" s="107">
        <f>'[1]Tabella E Superiori'!H983</f>
        <v>0</v>
      </c>
      <c r="J983" s="107">
        <f>'[1]Tabella E Superiori'!I983</f>
        <v>0</v>
      </c>
      <c r="K983" s="150">
        <f>'[1]Tabella E Superiori'!J983</f>
        <v>0</v>
      </c>
      <c r="L983" s="107">
        <f>'[1]Tabella E Superiori'!K983</f>
        <v>0</v>
      </c>
      <c r="M983" s="107">
        <f>'[1]Tabella E Superiori'!L983</f>
        <v>0</v>
      </c>
      <c r="N983" s="107">
        <f>'[1]Tabella E Superiori'!M983</f>
        <v>0</v>
      </c>
      <c r="O983" s="107">
        <f>'[1]Tabella E Superiori'!N983</f>
        <v>0</v>
      </c>
      <c r="P983" s="107">
        <f>'[1]Tabella E Superiori'!O983</f>
        <v>0</v>
      </c>
      <c r="Q983" s="107">
        <f>'[1]Tabella E Superiori'!P983</f>
        <v>0</v>
      </c>
      <c r="R983" s="107">
        <f>'[1]Tabella E Superiori'!Q983</f>
        <v>0</v>
      </c>
      <c r="S983" s="107">
        <f>'[1]Tabella E Superiori'!R983</f>
        <v>0</v>
      </c>
      <c r="T983" s="107">
        <f>'[1]Tabella E Superiori'!S983</f>
        <v>0</v>
      </c>
      <c r="U983" s="107">
        <f>'[1]Tabella E Superiori'!T983</f>
        <v>0</v>
      </c>
      <c r="V983" s="107">
        <f>'[1]Tabella E Superiori'!U983</f>
        <v>0</v>
      </c>
      <c r="W983" s="107">
        <f>'[1]Tabella E Superiori'!V983</f>
        <v>0</v>
      </c>
      <c r="X983" s="107">
        <f>'[1]Tabella E Superiori'!W983</f>
        <v>0</v>
      </c>
      <c r="Y983" s="107">
        <f>'[1]Tabella E Superiori'!X983</f>
        <v>0</v>
      </c>
      <c r="Z983" s="107">
        <f>'[1]Tabella E Superiori'!Y983</f>
        <v>0</v>
      </c>
      <c r="AA983" s="107">
        <f>'[1]Tabella E Superiori'!Z983</f>
        <v>0</v>
      </c>
    </row>
    <row r="984" spans="1:27" hidden="1">
      <c r="A984" s="92">
        <f t="shared" si="26"/>
        <v>0</v>
      </c>
      <c r="B984" s="107">
        <f>'[1]Tabella E Superiori'!A984</f>
        <v>0</v>
      </c>
      <c r="C984" s="107">
        <f>'[1]Tabella E Superiori'!B984</f>
        <v>0</v>
      </c>
      <c r="D984" s="107">
        <f>'[1]Tabella E Superiori'!C984</f>
        <v>0</v>
      </c>
      <c r="E984" s="107">
        <f>'[1]Tabella E Superiori'!D984</f>
        <v>0</v>
      </c>
      <c r="F984" s="107">
        <f>'[1]Tabella E Superiori'!E984</f>
        <v>0</v>
      </c>
      <c r="G984" s="107">
        <f>'[1]Tabella E Superiori'!F984</f>
        <v>0</v>
      </c>
      <c r="H984" s="107">
        <f>'[1]Tabella E Superiori'!G984</f>
        <v>0</v>
      </c>
      <c r="I984" s="107">
        <f>'[1]Tabella E Superiori'!H984</f>
        <v>0</v>
      </c>
      <c r="J984" s="107">
        <f>'[1]Tabella E Superiori'!I984</f>
        <v>0</v>
      </c>
      <c r="K984" s="150">
        <f>'[1]Tabella E Superiori'!J984</f>
        <v>0</v>
      </c>
      <c r="L984" s="107">
        <f>'[1]Tabella E Superiori'!K984</f>
        <v>0</v>
      </c>
      <c r="M984" s="107">
        <f>'[1]Tabella E Superiori'!L984</f>
        <v>0</v>
      </c>
      <c r="N984" s="107">
        <f>'[1]Tabella E Superiori'!M984</f>
        <v>0</v>
      </c>
      <c r="O984" s="107">
        <f>'[1]Tabella E Superiori'!N984</f>
        <v>0</v>
      </c>
      <c r="P984" s="107">
        <f>'[1]Tabella E Superiori'!O984</f>
        <v>0</v>
      </c>
      <c r="Q984" s="107">
        <f>'[1]Tabella E Superiori'!P984</f>
        <v>0</v>
      </c>
      <c r="R984" s="107">
        <f>'[1]Tabella E Superiori'!Q984</f>
        <v>0</v>
      </c>
      <c r="S984" s="107">
        <f>'[1]Tabella E Superiori'!R984</f>
        <v>0</v>
      </c>
      <c r="T984" s="107">
        <f>'[1]Tabella E Superiori'!S984</f>
        <v>0</v>
      </c>
      <c r="U984" s="107">
        <f>'[1]Tabella E Superiori'!T984</f>
        <v>0</v>
      </c>
      <c r="V984" s="107">
        <f>'[1]Tabella E Superiori'!U984</f>
        <v>0</v>
      </c>
      <c r="W984" s="107">
        <f>'[1]Tabella E Superiori'!V984</f>
        <v>0</v>
      </c>
      <c r="X984" s="107">
        <f>'[1]Tabella E Superiori'!W984</f>
        <v>0</v>
      </c>
      <c r="Y984" s="107">
        <f>'[1]Tabella E Superiori'!X984</f>
        <v>0</v>
      </c>
      <c r="Z984" s="107">
        <f>'[1]Tabella E Superiori'!Y984</f>
        <v>0</v>
      </c>
      <c r="AA984" s="107">
        <f>'[1]Tabella E Superiori'!Z984</f>
        <v>0</v>
      </c>
    </row>
    <row r="985" spans="1:27" hidden="1">
      <c r="A985" s="92">
        <f t="shared" si="26"/>
        <v>0</v>
      </c>
      <c r="B985" s="107">
        <f>'[1]Tabella E Superiori'!A985</f>
        <v>0</v>
      </c>
      <c r="C985" s="107">
        <f>'[1]Tabella E Superiori'!B985</f>
        <v>0</v>
      </c>
      <c r="D985" s="107">
        <f>'[1]Tabella E Superiori'!C985</f>
        <v>0</v>
      </c>
      <c r="E985" s="107">
        <f>'[1]Tabella E Superiori'!D985</f>
        <v>0</v>
      </c>
      <c r="F985" s="107">
        <f>'[1]Tabella E Superiori'!E985</f>
        <v>0</v>
      </c>
      <c r="G985" s="107">
        <f>'[1]Tabella E Superiori'!F985</f>
        <v>0</v>
      </c>
      <c r="H985" s="107">
        <f>'[1]Tabella E Superiori'!G985</f>
        <v>0</v>
      </c>
      <c r="I985" s="107">
        <f>'[1]Tabella E Superiori'!H985</f>
        <v>0</v>
      </c>
      <c r="J985" s="107">
        <f>'[1]Tabella E Superiori'!I985</f>
        <v>0</v>
      </c>
      <c r="K985" s="150">
        <f>'[1]Tabella E Superiori'!J985</f>
        <v>0</v>
      </c>
      <c r="L985" s="107">
        <f>'[1]Tabella E Superiori'!K985</f>
        <v>0</v>
      </c>
      <c r="M985" s="107">
        <f>'[1]Tabella E Superiori'!L985</f>
        <v>0</v>
      </c>
      <c r="N985" s="107">
        <f>'[1]Tabella E Superiori'!M985</f>
        <v>0</v>
      </c>
      <c r="O985" s="107">
        <f>'[1]Tabella E Superiori'!N985</f>
        <v>0</v>
      </c>
      <c r="P985" s="107">
        <f>'[1]Tabella E Superiori'!O985</f>
        <v>0</v>
      </c>
      <c r="Q985" s="107">
        <f>'[1]Tabella E Superiori'!P985</f>
        <v>0</v>
      </c>
      <c r="R985" s="107">
        <f>'[1]Tabella E Superiori'!Q985</f>
        <v>0</v>
      </c>
      <c r="S985" s="107">
        <f>'[1]Tabella E Superiori'!R985</f>
        <v>0</v>
      </c>
      <c r="T985" s="107">
        <f>'[1]Tabella E Superiori'!S985</f>
        <v>0</v>
      </c>
      <c r="U985" s="107">
        <f>'[1]Tabella E Superiori'!T985</f>
        <v>0</v>
      </c>
      <c r="V985" s="107">
        <f>'[1]Tabella E Superiori'!U985</f>
        <v>0</v>
      </c>
      <c r="W985" s="107">
        <f>'[1]Tabella E Superiori'!V985</f>
        <v>0</v>
      </c>
      <c r="X985" s="107">
        <f>'[1]Tabella E Superiori'!W985</f>
        <v>0</v>
      </c>
      <c r="Y985" s="107">
        <f>'[1]Tabella E Superiori'!X985</f>
        <v>0</v>
      </c>
      <c r="Z985" s="107">
        <f>'[1]Tabella E Superiori'!Y985</f>
        <v>0</v>
      </c>
      <c r="AA985" s="107">
        <f>'[1]Tabella E Superiori'!Z985</f>
        <v>0</v>
      </c>
    </row>
    <row r="986" spans="1:27" hidden="1">
      <c r="A986" s="92">
        <f t="shared" si="26"/>
        <v>0</v>
      </c>
      <c r="B986" s="107">
        <f>'[1]Tabella E Superiori'!A986</f>
        <v>0</v>
      </c>
      <c r="C986" s="107">
        <f>'[1]Tabella E Superiori'!B986</f>
        <v>0</v>
      </c>
      <c r="D986" s="107">
        <f>'[1]Tabella E Superiori'!C986</f>
        <v>0</v>
      </c>
      <c r="E986" s="107">
        <f>'[1]Tabella E Superiori'!D986</f>
        <v>0</v>
      </c>
      <c r="F986" s="107">
        <f>'[1]Tabella E Superiori'!E986</f>
        <v>0</v>
      </c>
      <c r="G986" s="107">
        <f>'[1]Tabella E Superiori'!F986</f>
        <v>0</v>
      </c>
      <c r="H986" s="107">
        <f>'[1]Tabella E Superiori'!G986</f>
        <v>0</v>
      </c>
      <c r="I986" s="107">
        <f>'[1]Tabella E Superiori'!H986</f>
        <v>0</v>
      </c>
      <c r="J986" s="107">
        <f>'[1]Tabella E Superiori'!I986</f>
        <v>0</v>
      </c>
      <c r="K986" s="150">
        <f>'[1]Tabella E Superiori'!J986</f>
        <v>0</v>
      </c>
      <c r="L986" s="107">
        <f>'[1]Tabella E Superiori'!K986</f>
        <v>0</v>
      </c>
      <c r="M986" s="107">
        <f>'[1]Tabella E Superiori'!L986</f>
        <v>0</v>
      </c>
      <c r="N986" s="107">
        <f>'[1]Tabella E Superiori'!M986</f>
        <v>0</v>
      </c>
      <c r="O986" s="107">
        <f>'[1]Tabella E Superiori'!N986</f>
        <v>0</v>
      </c>
      <c r="P986" s="107">
        <f>'[1]Tabella E Superiori'!O986</f>
        <v>0</v>
      </c>
      <c r="Q986" s="107">
        <f>'[1]Tabella E Superiori'!P986</f>
        <v>0</v>
      </c>
      <c r="R986" s="107">
        <f>'[1]Tabella E Superiori'!Q986</f>
        <v>0</v>
      </c>
      <c r="S986" s="107">
        <f>'[1]Tabella E Superiori'!R986</f>
        <v>0</v>
      </c>
      <c r="T986" s="107">
        <f>'[1]Tabella E Superiori'!S986</f>
        <v>0</v>
      </c>
      <c r="U986" s="107">
        <f>'[1]Tabella E Superiori'!T986</f>
        <v>0</v>
      </c>
      <c r="V986" s="107">
        <f>'[1]Tabella E Superiori'!U986</f>
        <v>0</v>
      </c>
      <c r="W986" s="107">
        <f>'[1]Tabella E Superiori'!V986</f>
        <v>0</v>
      </c>
      <c r="X986" s="107">
        <f>'[1]Tabella E Superiori'!W986</f>
        <v>0</v>
      </c>
      <c r="Y986" s="107">
        <f>'[1]Tabella E Superiori'!X986</f>
        <v>0</v>
      </c>
      <c r="Z986" s="107">
        <f>'[1]Tabella E Superiori'!Y986</f>
        <v>0</v>
      </c>
      <c r="AA986" s="107">
        <f>'[1]Tabella E Superiori'!Z986</f>
        <v>0</v>
      </c>
    </row>
    <row r="987" spans="1:27" hidden="1">
      <c r="A987" s="92">
        <f t="shared" si="26"/>
        <v>0</v>
      </c>
      <c r="B987" s="107">
        <f>'[1]Tabella E Superiori'!A987</f>
        <v>0</v>
      </c>
      <c r="C987" s="107">
        <f>'[1]Tabella E Superiori'!B987</f>
        <v>0</v>
      </c>
      <c r="D987" s="107">
        <f>'[1]Tabella E Superiori'!C987</f>
        <v>0</v>
      </c>
      <c r="E987" s="107">
        <f>'[1]Tabella E Superiori'!D987</f>
        <v>0</v>
      </c>
      <c r="F987" s="107">
        <f>'[1]Tabella E Superiori'!E987</f>
        <v>0</v>
      </c>
      <c r="G987" s="107">
        <f>'[1]Tabella E Superiori'!F987</f>
        <v>0</v>
      </c>
      <c r="H987" s="107">
        <f>'[1]Tabella E Superiori'!G987</f>
        <v>0</v>
      </c>
      <c r="I987" s="107">
        <f>'[1]Tabella E Superiori'!H987</f>
        <v>0</v>
      </c>
      <c r="J987" s="107">
        <f>'[1]Tabella E Superiori'!I987</f>
        <v>0</v>
      </c>
      <c r="K987" s="150">
        <f>'[1]Tabella E Superiori'!J987</f>
        <v>0</v>
      </c>
      <c r="L987" s="107">
        <f>'[1]Tabella E Superiori'!K987</f>
        <v>0</v>
      </c>
      <c r="M987" s="107">
        <f>'[1]Tabella E Superiori'!L987</f>
        <v>0</v>
      </c>
      <c r="N987" s="107">
        <f>'[1]Tabella E Superiori'!M987</f>
        <v>0</v>
      </c>
      <c r="O987" s="107">
        <f>'[1]Tabella E Superiori'!N987</f>
        <v>0</v>
      </c>
      <c r="P987" s="107">
        <f>'[1]Tabella E Superiori'!O987</f>
        <v>0</v>
      </c>
      <c r="Q987" s="107">
        <f>'[1]Tabella E Superiori'!P987</f>
        <v>0</v>
      </c>
      <c r="R987" s="107">
        <f>'[1]Tabella E Superiori'!Q987</f>
        <v>0</v>
      </c>
      <c r="S987" s="107">
        <f>'[1]Tabella E Superiori'!R987</f>
        <v>0</v>
      </c>
      <c r="T987" s="107">
        <f>'[1]Tabella E Superiori'!S987</f>
        <v>0</v>
      </c>
      <c r="U987" s="107">
        <f>'[1]Tabella E Superiori'!T987</f>
        <v>0</v>
      </c>
      <c r="V987" s="107">
        <f>'[1]Tabella E Superiori'!U987</f>
        <v>0</v>
      </c>
      <c r="W987" s="107">
        <f>'[1]Tabella E Superiori'!V987</f>
        <v>0</v>
      </c>
      <c r="X987" s="107">
        <f>'[1]Tabella E Superiori'!W987</f>
        <v>0</v>
      </c>
      <c r="Y987" s="107">
        <f>'[1]Tabella E Superiori'!X987</f>
        <v>0</v>
      </c>
      <c r="Z987" s="107">
        <f>'[1]Tabella E Superiori'!Y987</f>
        <v>0</v>
      </c>
      <c r="AA987" s="107">
        <f>'[1]Tabella E Superiori'!Z987</f>
        <v>0</v>
      </c>
    </row>
    <row r="988" spans="1:27" hidden="1">
      <c r="A988" s="92">
        <f t="shared" si="26"/>
        <v>0</v>
      </c>
      <c r="B988" s="107">
        <f>'[1]Tabella E Superiori'!A988</f>
        <v>0</v>
      </c>
      <c r="C988" s="107">
        <f>'[1]Tabella E Superiori'!B988</f>
        <v>0</v>
      </c>
      <c r="D988" s="107">
        <f>'[1]Tabella E Superiori'!C988</f>
        <v>0</v>
      </c>
      <c r="E988" s="107">
        <f>'[1]Tabella E Superiori'!D988</f>
        <v>0</v>
      </c>
      <c r="F988" s="107">
        <f>'[1]Tabella E Superiori'!E988</f>
        <v>0</v>
      </c>
      <c r="G988" s="107">
        <f>'[1]Tabella E Superiori'!F988</f>
        <v>0</v>
      </c>
      <c r="H988" s="107">
        <f>'[1]Tabella E Superiori'!G988</f>
        <v>0</v>
      </c>
      <c r="I988" s="107">
        <f>'[1]Tabella E Superiori'!H988</f>
        <v>0</v>
      </c>
      <c r="J988" s="107">
        <f>'[1]Tabella E Superiori'!I988</f>
        <v>0</v>
      </c>
      <c r="K988" s="150">
        <f>'[1]Tabella E Superiori'!J988</f>
        <v>0</v>
      </c>
      <c r="L988" s="107">
        <f>'[1]Tabella E Superiori'!K988</f>
        <v>0</v>
      </c>
      <c r="M988" s="107">
        <f>'[1]Tabella E Superiori'!L988</f>
        <v>0</v>
      </c>
      <c r="N988" s="107">
        <f>'[1]Tabella E Superiori'!M988</f>
        <v>0</v>
      </c>
      <c r="O988" s="107">
        <f>'[1]Tabella E Superiori'!N988</f>
        <v>0</v>
      </c>
      <c r="P988" s="107">
        <f>'[1]Tabella E Superiori'!O988</f>
        <v>0</v>
      </c>
      <c r="Q988" s="107">
        <f>'[1]Tabella E Superiori'!P988</f>
        <v>0</v>
      </c>
      <c r="R988" s="107">
        <f>'[1]Tabella E Superiori'!Q988</f>
        <v>0</v>
      </c>
      <c r="S988" s="107">
        <f>'[1]Tabella E Superiori'!R988</f>
        <v>0</v>
      </c>
      <c r="T988" s="107">
        <f>'[1]Tabella E Superiori'!S988</f>
        <v>0</v>
      </c>
      <c r="U988" s="107">
        <f>'[1]Tabella E Superiori'!T988</f>
        <v>0</v>
      </c>
      <c r="V988" s="107">
        <f>'[1]Tabella E Superiori'!U988</f>
        <v>0</v>
      </c>
      <c r="W988" s="107">
        <f>'[1]Tabella E Superiori'!V988</f>
        <v>0</v>
      </c>
      <c r="X988" s="107">
        <f>'[1]Tabella E Superiori'!W988</f>
        <v>0</v>
      </c>
      <c r="Y988" s="107">
        <f>'[1]Tabella E Superiori'!X988</f>
        <v>0</v>
      </c>
      <c r="Z988" s="107">
        <f>'[1]Tabella E Superiori'!Y988</f>
        <v>0</v>
      </c>
      <c r="AA988" s="107">
        <f>'[1]Tabella E Superiori'!Z988</f>
        <v>0</v>
      </c>
    </row>
    <row r="989" spans="1:27" hidden="1">
      <c r="A989" s="92">
        <f t="shared" si="26"/>
        <v>0</v>
      </c>
      <c r="B989" s="107">
        <f>'[1]Tabella E Superiori'!A989</f>
        <v>0</v>
      </c>
      <c r="C989" s="107">
        <f>'[1]Tabella E Superiori'!B989</f>
        <v>0</v>
      </c>
      <c r="D989" s="107">
        <f>'[1]Tabella E Superiori'!C989</f>
        <v>0</v>
      </c>
      <c r="E989" s="107">
        <f>'[1]Tabella E Superiori'!D989</f>
        <v>0</v>
      </c>
      <c r="F989" s="107">
        <f>'[1]Tabella E Superiori'!E989</f>
        <v>0</v>
      </c>
      <c r="G989" s="107">
        <f>'[1]Tabella E Superiori'!F989</f>
        <v>0</v>
      </c>
      <c r="H989" s="107">
        <f>'[1]Tabella E Superiori'!G989</f>
        <v>0</v>
      </c>
      <c r="I989" s="107">
        <f>'[1]Tabella E Superiori'!H989</f>
        <v>0</v>
      </c>
      <c r="J989" s="107">
        <f>'[1]Tabella E Superiori'!I989</f>
        <v>0</v>
      </c>
      <c r="K989" s="150">
        <f>'[1]Tabella E Superiori'!J989</f>
        <v>0</v>
      </c>
      <c r="L989" s="107">
        <f>'[1]Tabella E Superiori'!K989</f>
        <v>0</v>
      </c>
      <c r="M989" s="107">
        <f>'[1]Tabella E Superiori'!L989</f>
        <v>0</v>
      </c>
      <c r="N989" s="107">
        <f>'[1]Tabella E Superiori'!M989</f>
        <v>0</v>
      </c>
      <c r="O989" s="107">
        <f>'[1]Tabella E Superiori'!N989</f>
        <v>0</v>
      </c>
      <c r="P989" s="107">
        <f>'[1]Tabella E Superiori'!O989</f>
        <v>0</v>
      </c>
      <c r="Q989" s="107">
        <f>'[1]Tabella E Superiori'!P989</f>
        <v>0</v>
      </c>
      <c r="R989" s="107">
        <f>'[1]Tabella E Superiori'!Q989</f>
        <v>0</v>
      </c>
      <c r="S989" s="107">
        <f>'[1]Tabella E Superiori'!R989</f>
        <v>0</v>
      </c>
      <c r="T989" s="107">
        <f>'[1]Tabella E Superiori'!S989</f>
        <v>0</v>
      </c>
      <c r="U989" s="107">
        <f>'[1]Tabella E Superiori'!T989</f>
        <v>0</v>
      </c>
      <c r="V989" s="107">
        <f>'[1]Tabella E Superiori'!U989</f>
        <v>0</v>
      </c>
      <c r="W989" s="107">
        <f>'[1]Tabella E Superiori'!V989</f>
        <v>0</v>
      </c>
      <c r="X989" s="107">
        <f>'[1]Tabella E Superiori'!W989</f>
        <v>0</v>
      </c>
      <c r="Y989" s="107">
        <f>'[1]Tabella E Superiori'!X989</f>
        <v>0</v>
      </c>
      <c r="Z989" s="107">
        <f>'[1]Tabella E Superiori'!Y989</f>
        <v>0</v>
      </c>
      <c r="AA989" s="107">
        <f>'[1]Tabella E Superiori'!Z989</f>
        <v>0</v>
      </c>
    </row>
    <row r="990" spans="1:27" hidden="1">
      <c r="A990" s="92">
        <f t="shared" si="26"/>
        <v>0</v>
      </c>
      <c r="B990" s="107">
        <f>'[1]Tabella E Superiori'!A990</f>
        <v>0</v>
      </c>
      <c r="C990" s="107">
        <f>'[1]Tabella E Superiori'!B990</f>
        <v>0</v>
      </c>
      <c r="D990" s="107">
        <f>'[1]Tabella E Superiori'!C990</f>
        <v>0</v>
      </c>
      <c r="E990" s="107">
        <f>'[1]Tabella E Superiori'!D990</f>
        <v>0</v>
      </c>
      <c r="F990" s="107">
        <f>'[1]Tabella E Superiori'!E990</f>
        <v>0</v>
      </c>
      <c r="G990" s="107">
        <f>'[1]Tabella E Superiori'!F990</f>
        <v>0</v>
      </c>
      <c r="H990" s="107">
        <f>'[1]Tabella E Superiori'!G990</f>
        <v>0</v>
      </c>
      <c r="I990" s="107">
        <f>'[1]Tabella E Superiori'!H990</f>
        <v>0</v>
      </c>
      <c r="J990" s="107">
        <f>'[1]Tabella E Superiori'!I990</f>
        <v>0</v>
      </c>
      <c r="K990" s="150">
        <f>'[1]Tabella E Superiori'!J990</f>
        <v>0</v>
      </c>
      <c r="L990" s="107">
        <f>'[1]Tabella E Superiori'!K990</f>
        <v>0</v>
      </c>
      <c r="M990" s="107">
        <f>'[1]Tabella E Superiori'!L990</f>
        <v>0</v>
      </c>
      <c r="N990" s="107">
        <f>'[1]Tabella E Superiori'!M990</f>
        <v>0</v>
      </c>
      <c r="O990" s="107">
        <f>'[1]Tabella E Superiori'!N990</f>
        <v>0</v>
      </c>
      <c r="P990" s="107">
        <f>'[1]Tabella E Superiori'!O990</f>
        <v>0</v>
      </c>
      <c r="Q990" s="107">
        <f>'[1]Tabella E Superiori'!P990</f>
        <v>0</v>
      </c>
      <c r="R990" s="107">
        <f>'[1]Tabella E Superiori'!Q990</f>
        <v>0</v>
      </c>
      <c r="S990" s="107">
        <f>'[1]Tabella E Superiori'!R990</f>
        <v>0</v>
      </c>
      <c r="T990" s="107">
        <f>'[1]Tabella E Superiori'!S990</f>
        <v>0</v>
      </c>
      <c r="U990" s="107">
        <f>'[1]Tabella E Superiori'!T990</f>
        <v>0</v>
      </c>
      <c r="V990" s="107">
        <f>'[1]Tabella E Superiori'!U990</f>
        <v>0</v>
      </c>
      <c r="W990" s="107">
        <f>'[1]Tabella E Superiori'!V990</f>
        <v>0</v>
      </c>
      <c r="X990" s="107">
        <f>'[1]Tabella E Superiori'!W990</f>
        <v>0</v>
      </c>
      <c r="Y990" s="107">
        <f>'[1]Tabella E Superiori'!X990</f>
        <v>0</v>
      </c>
      <c r="Z990" s="107">
        <f>'[1]Tabella E Superiori'!Y990</f>
        <v>0</v>
      </c>
      <c r="AA990" s="107">
        <f>'[1]Tabella E Superiori'!Z990</f>
        <v>0</v>
      </c>
    </row>
    <row r="991" spans="1:27" hidden="1">
      <c r="A991" s="92">
        <f t="shared" si="26"/>
        <v>0</v>
      </c>
      <c r="B991" s="107">
        <f>'[1]Tabella E Superiori'!A991</f>
        <v>0</v>
      </c>
      <c r="C991" s="107">
        <f>'[1]Tabella E Superiori'!B991</f>
        <v>0</v>
      </c>
      <c r="D991" s="107">
        <f>'[1]Tabella E Superiori'!C991</f>
        <v>0</v>
      </c>
      <c r="E991" s="107">
        <f>'[1]Tabella E Superiori'!D991</f>
        <v>0</v>
      </c>
      <c r="F991" s="107">
        <f>'[1]Tabella E Superiori'!E991</f>
        <v>0</v>
      </c>
      <c r="G991" s="107">
        <f>'[1]Tabella E Superiori'!F991</f>
        <v>0</v>
      </c>
      <c r="H991" s="107">
        <f>'[1]Tabella E Superiori'!G991</f>
        <v>0</v>
      </c>
      <c r="I991" s="107">
        <f>'[1]Tabella E Superiori'!H991</f>
        <v>0</v>
      </c>
      <c r="J991" s="107">
        <f>'[1]Tabella E Superiori'!I991</f>
        <v>0</v>
      </c>
      <c r="K991" s="150">
        <f>'[1]Tabella E Superiori'!J991</f>
        <v>0</v>
      </c>
      <c r="L991" s="107">
        <f>'[1]Tabella E Superiori'!K991</f>
        <v>0</v>
      </c>
      <c r="M991" s="107">
        <f>'[1]Tabella E Superiori'!L991</f>
        <v>0</v>
      </c>
      <c r="N991" s="107">
        <f>'[1]Tabella E Superiori'!M991</f>
        <v>0</v>
      </c>
      <c r="O991" s="107">
        <f>'[1]Tabella E Superiori'!N991</f>
        <v>0</v>
      </c>
      <c r="P991" s="107">
        <f>'[1]Tabella E Superiori'!O991</f>
        <v>0</v>
      </c>
      <c r="Q991" s="107">
        <f>'[1]Tabella E Superiori'!P991</f>
        <v>0</v>
      </c>
      <c r="R991" s="107">
        <f>'[1]Tabella E Superiori'!Q991</f>
        <v>0</v>
      </c>
      <c r="S991" s="107">
        <f>'[1]Tabella E Superiori'!R991</f>
        <v>0</v>
      </c>
      <c r="T991" s="107">
        <f>'[1]Tabella E Superiori'!S991</f>
        <v>0</v>
      </c>
      <c r="U991" s="107">
        <f>'[1]Tabella E Superiori'!T991</f>
        <v>0</v>
      </c>
      <c r="V991" s="107">
        <f>'[1]Tabella E Superiori'!U991</f>
        <v>0</v>
      </c>
      <c r="W991" s="107">
        <f>'[1]Tabella E Superiori'!V991</f>
        <v>0</v>
      </c>
      <c r="X991" s="107">
        <f>'[1]Tabella E Superiori'!W991</f>
        <v>0</v>
      </c>
      <c r="Y991" s="107">
        <f>'[1]Tabella E Superiori'!X991</f>
        <v>0</v>
      </c>
      <c r="Z991" s="107">
        <f>'[1]Tabella E Superiori'!Y991</f>
        <v>0</v>
      </c>
      <c r="AA991" s="107">
        <f>'[1]Tabella E Superiori'!Z991</f>
        <v>0</v>
      </c>
    </row>
    <row r="992" spans="1:27" hidden="1">
      <c r="A992" s="92">
        <f t="shared" si="26"/>
        <v>0</v>
      </c>
      <c r="B992" s="107">
        <f>'[1]Tabella E Superiori'!A992</f>
        <v>0</v>
      </c>
      <c r="C992" s="107">
        <f>'[1]Tabella E Superiori'!B992</f>
        <v>0</v>
      </c>
      <c r="D992" s="107">
        <f>'[1]Tabella E Superiori'!C992</f>
        <v>0</v>
      </c>
      <c r="E992" s="107">
        <f>'[1]Tabella E Superiori'!D992</f>
        <v>0</v>
      </c>
      <c r="F992" s="107">
        <f>'[1]Tabella E Superiori'!E992</f>
        <v>0</v>
      </c>
      <c r="G992" s="107">
        <f>'[1]Tabella E Superiori'!F992</f>
        <v>0</v>
      </c>
      <c r="H992" s="107">
        <f>'[1]Tabella E Superiori'!G992</f>
        <v>0</v>
      </c>
      <c r="I992" s="107">
        <f>'[1]Tabella E Superiori'!H992</f>
        <v>0</v>
      </c>
      <c r="J992" s="107">
        <f>'[1]Tabella E Superiori'!I992</f>
        <v>0</v>
      </c>
      <c r="K992" s="150">
        <f>'[1]Tabella E Superiori'!J992</f>
        <v>0</v>
      </c>
      <c r="L992" s="107">
        <f>'[1]Tabella E Superiori'!K992</f>
        <v>0</v>
      </c>
      <c r="M992" s="107">
        <f>'[1]Tabella E Superiori'!L992</f>
        <v>0</v>
      </c>
      <c r="N992" s="107">
        <f>'[1]Tabella E Superiori'!M992</f>
        <v>0</v>
      </c>
      <c r="O992" s="107">
        <f>'[1]Tabella E Superiori'!N992</f>
        <v>0</v>
      </c>
      <c r="P992" s="107">
        <f>'[1]Tabella E Superiori'!O992</f>
        <v>0</v>
      </c>
      <c r="Q992" s="107">
        <f>'[1]Tabella E Superiori'!P992</f>
        <v>0</v>
      </c>
      <c r="R992" s="107">
        <f>'[1]Tabella E Superiori'!Q992</f>
        <v>0</v>
      </c>
      <c r="S992" s="107">
        <f>'[1]Tabella E Superiori'!R992</f>
        <v>0</v>
      </c>
      <c r="T992" s="107">
        <f>'[1]Tabella E Superiori'!S992</f>
        <v>0</v>
      </c>
      <c r="U992" s="107">
        <f>'[1]Tabella E Superiori'!T992</f>
        <v>0</v>
      </c>
      <c r="V992" s="107">
        <f>'[1]Tabella E Superiori'!U992</f>
        <v>0</v>
      </c>
      <c r="W992" s="107">
        <f>'[1]Tabella E Superiori'!V992</f>
        <v>0</v>
      </c>
      <c r="X992" s="107">
        <f>'[1]Tabella E Superiori'!W992</f>
        <v>0</v>
      </c>
      <c r="Y992" s="107">
        <f>'[1]Tabella E Superiori'!X992</f>
        <v>0</v>
      </c>
      <c r="Z992" s="107">
        <f>'[1]Tabella E Superiori'!Y992</f>
        <v>0</v>
      </c>
      <c r="AA992" s="107">
        <f>'[1]Tabella E Superiori'!Z992</f>
        <v>0</v>
      </c>
    </row>
    <row r="993" spans="1:27" hidden="1">
      <c r="A993" s="92">
        <f t="shared" si="26"/>
        <v>0</v>
      </c>
      <c r="B993" s="107">
        <f>'[1]Tabella E Superiori'!A993</f>
        <v>0</v>
      </c>
      <c r="C993" s="107">
        <f>'[1]Tabella E Superiori'!B993</f>
        <v>0</v>
      </c>
      <c r="D993" s="107">
        <f>'[1]Tabella E Superiori'!C993</f>
        <v>0</v>
      </c>
      <c r="E993" s="107">
        <f>'[1]Tabella E Superiori'!D993</f>
        <v>0</v>
      </c>
      <c r="F993" s="107">
        <f>'[1]Tabella E Superiori'!E993</f>
        <v>0</v>
      </c>
      <c r="G993" s="107">
        <f>'[1]Tabella E Superiori'!F993</f>
        <v>0</v>
      </c>
      <c r="H993" s="107">
        <f>'[1]Tabella E Superiori'!G993</f>
        <v>0</v>
      </c>
      <c r="I993" s="107">
        <f>'[1]Tabella E Superiori'!H993</f>
        <v>0</v>
      </c>
      <c r="J993" s="107">
        <f>'[1]Tabella E Superiori'!I993</f>
        <v>0</v>
      </c>
      <c r="K993" s="150">
        <f>'[1]Tabella E Superiori'!J993</f>
        <v>0</v>
      </c>
      <c r="L993" s="107">
        <f>'[1]Tabella E Superiori'!K993</f>
        <v>0</v>
      </c>
      <c r="M993" s="107">
        <f>'[1]Tabella E Superiori'!L993</f>
        <v>0</v>
      </c>
      <c r="N993" s="107">
        <f>'[1]Tabella E Superiori'!M993</f>
        <v>0</v>
      </c>
      <c r="O993" s="107">
        <f>'[1]Tabella E Superiori'!N993</f>
        <v>0</v>
      </c>
      <c r="P993" s="107">
        <f>'[1]Tabella E Superiori'!O993</f>
        <v>0</v>
      </c>
      <c r="Q993" s="107">
        <f>'[1]Tabella E Superiori'!P993</f>
        <v>0</v>
      </c>
      <c r="R993" s="107">
        <f>'[1]Tabella E Superiori'!Q993</f>
        <v>0</v>
      </c>
      <c r="S993" s="107">
        <f>'[1]Tabella E Superiori'!R993</f>
        <v>0</v>
      </c>
      <c r="T993" s="107">
        <f>'[1]Tabella E Superiori'!S993</f>
        <v>0</v>
      </c>
      <c r="U993" s="107">
        <f>'[1]Tabella E Superiori'!T993</f>
        <v>0</v>
      </c>
      <c r="V993" s="107">
        <f>'[1]Tabella E Superiori'!U993</f>
        <v>0</v>
      </c>
      <c r="W993" s="107">
        <f>'[1]Tabella E Superiori'!V993</f>
        <v>0</v>
      </c>
      <c r="X993" s="107">
        <f>'[1]Tabella E Superiori'!W993</f>
        <v>0</v>
      </c>
      <c r="Y993" s="107">
        <f>'[1]Tabella E Superiori'!X993</f>
        <v>0</v>
      </c>
      <c r="Z993" s="107">
        <f>'[1]Tabella E Superiori'!Y993</f>
        <v>0</v>
      </c>
      <c r="AA993" s="107">
        <f>'[1]Tabella E Superiori'!Z993</f>
        <v>0</v>
      </c>
    </row>
    <row r="994" spans="1:27" hidden="1">
      <c r="A994" s="92">
        <f t="shared" si="26"/>
        <v>0</v>
      </c>
      <c r="B994" s="107">
        <f>'[1]Tabella E Superiori'!A994</f>
        <v>0</v>
      </c>
      <c r="C994" s="107">
        <f>'[1]Tabella E Superiori'!B994</f>
        <v>0</v>
      </c>
      <c r="D994" s="107">
        <f>'[1]Tabella E Superiori'!C994</f>
        <v>0</v>
      </c>
      <c r="E994" s="107">
        <f>'[1]Tabella E Superiori'!D994</f>
        <v>0</v>
      </c>
      <c r="F994" s="107">
        <f>'[1]Tabella E Superiori'!E994</f>
        <v>0</v>
      </c>
      <c r="G994" s="107">
        <f>'[1]Tabella E Superiori'!F994</f>
        <v>0</v>
      </c>
      <c r="H994" s="107">
        <f>'[1]Tabella E Superiori'!G994</f>
        <v>0</v>
      </c>
      <c r="I994" s="107">
        <f>'[1]Tabella E Superiori'!H994</f>
        <v>0</v>
      </c>
      <c r="J994" s="107">
        <f>'[1]Tabella E Superiori'!I994</f>
        <v>0</v>
      </c>
      <c r="K994" s="150">
        <f>'[1]Tabella E Superiori'!J994</f>
        <v>0</v>
      </c>
      <c r="L994" s="107">
        <f>'[1]Tabella E Superiori'!K994</f>
        <v>0</v>
      </c>
      <c r="M994" s="107">
        <f>'[1]Tabella E Superiori'!L994</f>
        <v>0</v>
      </c>
      <c r="N994" s="107">
        <f>'[1]Tabella E Superiori'!M994</f>
        <v>0</v>
      </c>
      <c r="O994" s="107">
        <f>'[1]Tabella E Superiori'!N994</f>
        <v>0</v>
      </c>
      <c r="P994" s="107">
        <f>'[1]Tabella E Superiori'!O994</f>
        <v>0</v>
      </c>
      <c r="Q994" s="107">
        <f>'[1]Tabella E Superiori'!P994</f>
        <v>0</v>
      </c>
      <c r="R994" s="107">
        <f>'[1]Tabella E Superiori'!Q994</f>
        <v>0</v>
      </c>
      <c r="S994" s="107">
        <f>'[1]Tabella E Superiori'!R994</f>
        <v>0</v>
      </c>
      <c r="T994" s="107">
        <f>'[1]Tabella E Superiori'!S994</f>
        <v>0</v>
      </c>
      <c r="U994" s="107">
        <f>'[1]Tabella E Superiori'!T994</f>
        <v>0</v>
      </c>
      <c r="V994" s="107">
        <f>'[1]Tabella E Superiori'!U994</f>
        <v>0</v>
      </c>
      <c r="W994" s="107">
        <f>'[1]Tabella E Superiori'!V994</f>
        <v>0</v>
      </c>
      <c r="X994" s="107">
        <f>'[1]Tabella E Superiori'!W994</f>
        <v>0</v>
      </c>
      <c r="Y994" s="107">
        <f>'[1]Tabella E Superiori'!X994</f>
        <v>0</v>
      </c>
      <c r="Z994" s="107">
        <f>'[1]Tabella E Superiori'!Y994</f>
        <v>0</v>
      </c>
      <c r="AA994" s="107">
        <f>'[1]Tabella E Superiori'!Z994</f>
        <v>0</v>
      </c>
    </row>
    <row r="995" spans="1:27" hidden="1">
      <c r="A995" s="92">
        <f t="shared" si="26"/>
        <v>0</v>
      </c>
      <c r="B995" s="107">
        <f>'[1]Tabella E Superiori'!A995</f>
        <v>0</v>
      </c>
      <c r="C995" s="107">
        <f>'[1]Tabella E Superiori'!B995</f>
        <v>0</v>
      </c>
      <c r="D995" s="107">
        <f>'[1]Tabella E Superiori'!C995</f>
        <v>0</v>
      </c>
      <c r="E995" s="107">
        <f>'[1]Tabella E Superiori'!D995</f>
        <v>0</v>
      </c>
      <c r="F995" s="107">
        <f>'[1]Tabella E Superiori'!E995</f>
        <v>0</v>
      </c>
      <c r="G995" s="107">
        <f>'[1]Tabella E Superiori'!F995</f>
        <v>0</v>
      </c>
      <c r="H995" s="107">
        <f>'[1]Tabella E Superiori'!G995</f>
        <v>0</v>
      </c>
      <c r="I995" s="107">
        <f>'[1]Tabella E Superiori'!H995</f>
        <v>0</v>
      </c>
      <c r="J995" s="107">
        <f>'[1]Tabella E Superiori'!I995</f>
        <v>0</v>
      </c>
      <c r="K995" s="150">
        <f>'[1]Tabella E Superiori'!J995</f>
        <v>0</v>
      </c>
      <c r="L995" s="107">
        <f>'[1]Tabella E Superiori'!K995</f>
        <v>0</v>
      </c>
      <c r="M995" s="107">
        <f>'[1]Tabella E Superiori'!L995</f>
        <v>0</v>
      </c>
      <c r="N995" s="107">
        <f>'[1]Tabella E Superiori'!M995</f>
        <v>0</v>
      </c>
      <c r="O995" s="107">
        <f>'[1]Tabella E Superiori'!N995</f>
        <v>0</v>
      </c>
      <c r="P995" s="107">
        <f>'[1]Tabella E Superiori'!O995</f>
        <v>0</v>
      </c>
      <c r="Q995" s="107">
        <f>'[1]Tabella E Superiori'!P995</f>
        <v>0</v>
      </c>
      <c r="R995" s="107">
        <f>'[1]Tabella E Superiori'!Q995</f>
        <v>0</v>
      </c>
      <c r="S995" s="107">
        <f>'[1]Tabella E Superiori'!R995</f>
        <v>0</v>
      </c>
      <c r="T995" s="107">
        <f>'[1]Tabella E Superiori'!S995</f>
        <v>0</v>
      </c>
      <c r="U995" s="107">
        <f>'[1]Tabella E Superiori'!T995</f>
        <v>0</v>
      </c>
      <c r="V995" s="107">
        <f>'[1]Tabella E Superiori'!U995</f>
        <v>0</v>
      </c>
      <c r="W995" s="107">
        <f>'[1]Tabella E Superiori'!V995</f>
        <v>0</v>
      </c>
      <c r="X995" s="107">
        <f>'[1]Tabella E Superiori'!W995</f>
        <v>0</v>
      </c>
      <c r="Y995" s="107">
        <f>'[1]Tabella E Superiori'!X995</f>
        <v>0</v>
      </c>
      <c r="Z995" s="107">
        <f>'[1]Tabella E Superiori'!Y995</f>
        <v>0</v>
      </c>
      <c r="AA995" s="107">
        <f>'[1]Tabella E Superiori'!Z995</f>
        <v>0</v>
      </c>
    </row>
    <row r="996" spans="1:27" hidden="1">
      <c r="A996" s="92">
        <f t="shared" si="26"/>
        <v>0</v>
      </c>
      <c r="B996" s="107">
        <f>'[1]Tabella E Superiori'!A996</f>
        <v>0</v>
      </c>
      <c r="C996" s="107">
        <f>'[1]Tabella E Superiori'!B996</f>
        <v>0</v>
      </c>
      <c r="D996" s="107">
        <f>'[1]Tabella E Superiori'!C996</f>
        <v>0</v>
      </c>
      <c r="E996" s="107">
        <f>'[1]Tabella E Superiori'!D996</f>
        <v>0</v>
      </c>
      <c r="F996" s="107">
        <f>'[1]Tabella E Superiori'!E996</f>
        <v>0</v>
      </c>
      <c r="G996" s="107">
        <f>'[1]Tabella E Superiori'!F996</f>
        <v>0</v>
      </c>
      <c r="H996" s="107">
        <f>'[1]Tabella E Superiori'!G996</f>
        <v>0</v>
      </c>
      <c r="I996" s="107">
        <f>'[1]Tabella E Superiori'!H996</f>
        <v>0</v>
      </c>
      <c r="J996" s="107">
        <f>'[1]Tabella E Superiori'!I996</f>
        <v>0</v>
      </c>
      <c r="K996" s="150">
        <f>'[1]Tabella E Superiori'!J996</f>
        <v>0</v>
      </c>
      <c r="L996" s="107">
        <f>'[1]Tabella E Superiori'!K996</f>
        <v>0</v>
      </c>
      <c r="M996" s="107">
        <f>'[1]Tabella E Superiori'!L996</f>
        <v>0</v>
      </c>
      <c r="N996" s="107">
        <f>'[1]Tabella E Superiori'!M996</f>
        <v>0</v>
      </c>
      <c r="O996" s="107">
        <f>'[1]Tabella E Superiori'!N996</f>
        <v>0</v>
      </c>
      <c r="P996" s="107">
        <f>'[1]Tabella E Superiori'!O996</f>
        <v>0</v>
      </c>
      <c r="Q996" s="107">
        <f>'[1]Tabella E Superiori'!P996</f>
        <v>0</v>
      </c>
      <c r="R996" s="107">
        <f>'[1]Tabella E Superiori'!Q996</f>
        <v>0</v>
      </c>
      <c r="S996" s="107">
        <f>'[1]Tabella E Superiori'!R996</f>
        <v>0</v>
      </c>
      <c r="T996" s="107">
        <f>'[1]Tabella E Superiori'!S996</f>
        <v>0</v>
      </c>
      <c r="U996" s="107">
        <f>'[1]Tabella E Superiori'!T996</f>
        <v>0</v>
      </c>
      <c r="V996" s="107">
        <f>'[1]Tabella E Superiori'!U996</f>
        <v>0</v>
      </c>
      <c r="W996" s="107">
        <f>'[1]Tabella E Superiori'!V996</f>
        <v>0</v>
      </c>
      <c r="X996" s="107">
        <f>'[1]Tabella E Superiori'!W996</f>
        <v>0</v>
      </c>
      <c r="Y996" s="107">
        <f>'[1]Tabella E Superiori'!X996</f>
        <v>0</v>
      </c>
      <c r="Z996" s="107">
        <f>'[1]Tabella E Superiori'!Y996</f>
        <v>0</v>
      </c>
      <c r="AA996" s="107">
        <f>'[1]Tabella E Superiori'!Z996</f>
        <v>0</v>
      </c>
    </row>
    <row r="997" spans="1:27" hidden="1">
      <c r="A997" s="92">
        <f t="shared" si="26"/>
        <v>0</v>
      </c>
      <c r="B997" s="107">
        <f>'[1]Tabella E Superiori'!A997</f>
        <v>0</v>
      </c>
      <c r="C997" s="107">
        <f>'[1]Tabella E Superiori'!B997</f>
        <v>0</v>
      </c>
      <c r="D997" s="107">
        <f>'[1]Tabella E Superiori'!C997</f>
        <v>0</v>
      </c>
      <c r="E997" s="107">
        <f>'[1]Tabella E Superiori'!D997</f>
        <v>0</v>
      </c>
      <c r="F997" s="107">
        <f>'[1]Tabella E Superiori'!E997</f>
        <v>0</v>
      </c>
      <c r="G997" s="107">
        <f>'[1]Tabella E Superiori'!F997</f>
        <v>0</v>
      </c>
      <c r="H997" s="107">
        <f>'[1]Tabella E Superiori'!G997</f>
        <v>0</v>
      </c>
      <c r="I997" s="107">
        <f>'[1]Tabella E Superiori'!H997</f>
        <v>0</v>
      </c>
      <c r="J997" s="107">
        <f>'[1]Tabella E Superiori'!I997</f>
        <v>0</v>
      </c>
      <c r="K997" s="150">
        <f>'[1]Tabella E Superiori'!J997</f>
        <v>0</v>
      </c>
      <c r="L997" s="107">
        <f>'[1]Tabella E Superiori'!K997</f>
        <v>0</v>
      </c>
      <c r="M997" s="107">
        <f>'[1]Tabella E Superiori'!L997</f>
        <v>0</v>
      </c>
      <c r="N997" s="107">
        <f>'[1]Tabella E Superiori'!M997</f>
        <v>0</v>
      </c>
      <c r="O997" s="107">
        <f>'[1]Tabella E Superiori'!N997</f>
        <v>0</v>
      </c>
      <c r="P997" s="107">
        <f>'[1]Tabella E Superiori'!O997</f>
        <v>0</v>
      </c>
      <c r="Q997" s="107">
        <f>'[1]Tabella E Superiori'!P997</f>
        <v>0</v>
      </c>
      <c r="R997" s="107">
        <f>'[1]Tabella E Superiori'!Q997</f>
        <v>0</v>
      </c>
      <c r="S997" s="107">
        <f>'[1]Tabella E Superiori'!R997</f>
        <v>0</v>
      </c>
      <c r="T997" s="107">
        <f>'[1]Tabella E Superiori'!S997</f>
        <v>0</v>
      </c>
      <c r="U997" s="107">
        <f>'[1]Tabella E Superiori'!T997</f>
        <v>0</v>
      </c>
      <c r="V997" s="107">
        <f>'[1]Tabella E Superiori'!U997</f>
        <v>0</v>
      </c>
      <c r="W997" s="107">
        <f>'[1]Tabella E Superiori'!V997</f>
        <v>0</v>
      </c>
      <c r="X997" s="107">
        <f>'[1]Tabella E Superiori'!W997</f>
        <v>0</v>
      </c>
      <c r="Y997" s="107">
        <f>'[1]Tabella E Superiori'!X997</f>
        <v>0</v>
      </c>
      <c r="Z997" s="107">
        <f>'[1]Tabella E Superiori'!Y997</f>
        <v>0</v>
      </c>
      <c r="AA997" s="107">
        <f>'[1]Tabella E Superiori'!Z997</f>
        <v>0</v>
      </c>
    </row>
    <row r="998" spans="1:27" hidden="1">
      <c r="A998" s="92">
        <f t="shared" si="26"/>
        <v>0</v>
      </c>
      <c r="B998" s="107">
        <f>'[1]Tabella E Superiori'!A998</f>
        <v>0</v>
      </c>
      <c r="C998" s="107">
        <f>'[1]Tabella E Superiori'!B998</f>
        <v>0</v>
      </c>
      <c r="D998" s="107">
        <f>'[1]Tabella E Superiori'!C998</f>
        <v>0</v>
      </c>
      <c r="E998" s="107">
        <f>'[1]Tabella E Superiori'!D998</f>
        <v>0</v>
      </c>
      <c r="F998" s="107">
        <f>'[1]Tabella E Superiori'!E998</f>
        <v>0</v>
      </c>
      <c r="G998" s="107">
        <f>'[1]Tabella E Superiori'!F998</f>
        <v>0</v>
      </c>
      <c r="H998" s="107">
        <f>'[1]Tabella E Superiori'!G998</f>
        <v>0</v>
      </c>
      <c r="I998" s="107">
        <f>'[1]Tabella E Superiori'!H998</f>
        <v>0</v>
      </c>
      <c r="J998" s="107">
        <f>'[1]Tabella E Superiori'!I998</f>
        <v>0</v>
      </c>
      <c r="K998" s="150">
        <f>'[1]Tabella E Superiori'!J998</f>
        <v>0</v>
      </c>
      <c r="L998" s="107">
        <f>'[1]Tabella E Superiori'!K998</f>
        <v>0</v>
      </c>
      <c r="M998" s="107">
        <f>'[1]Tabella E Superiori'!L998</f>
        <v>0</v>
      </c>
      <c r="N998" s="107">
        <f>'[1]Tabella E Superiori'!M998</f>
        <v>0</v>
      </c>
      <c r="O998" s="107">
        <f>'[1]Tabella E Superiori'!N998</f>
        <v>0</v>
      </c>
      <c r="P998" s="107">
        <f>'[1]Tabella E Superiori'!O998</f>
        <v>0</v>
      </c>
      <c r="Q998" s="107">
        <f>'[1]Tabella E Superiori'!P998</f>
        <v>0</v>
      </c>
      <c r="R998" s="107">
        <f>'[1]Tabella E Superiori'!Q998</f>
        <v>0</v>
      </c>
      <c r="S998" s="107">
        <f>'[1]Tabella E Superiori'!R998</f>
        <v>0</v>
      </c>
      <c r="T998" s="107">
        <f>'[1]Tabella E Superiori'!S998</f>
        <v>0</v>
      </c>
      <c r="U998" s="107">
        <f>'[1]Tabella E Superiori'!T998</f>
        <v>0</v>
      </c>
      <c r="V998" s="107">
        <f>'[1]Tabella E Superiori'!U998</f>
        <v>0</v>
      </c>
      <c r="W998" s="107">
        <f>'[1]Tabella E Superiori'!V998</f>
        <v>0</v>
      </c>
      <c r="X998" s="107">
        <f>'[1]Tabella E Superiori'!W998</f>
        <v>0</v>
      </c>
      <c r="Y998" s="107">
        <f>'[1]Tabella E Superiori'!X998</f>
        <v>0</v>
      </c>
      <c r="Z998" s="107">
        <f>'[1]Tabella E Superiori'!Y998</f>
        <v>0</v>
      </c>
      <c r="AA998" s="107">
        <f>'[1]Tabella E Superiori'!Z998</f>
        <v>0</v>
      </c>
    </row>
    <row r="999" spans="1:27" hidden="1">
      <c r="A999" s="92">
        <f t="shared" si="26"/>
        <v>0</v>
      </c>
      <c r="B999" s="107">
        <f>'[1]Tabella E Superiori'!A999</f>
        <v>0</v>
      </c>
      <c r="C999" s="107">
        <f>'[1]Tabella E Superiori'!B999</f>
        <v>0</v>
      </c>
      <c r="D999" s="107">
        <f>'[1]Tabella E Superiori'!C999</f>
        <v>0</v>
      </c>
      <c r="E999" s="107">
        <f>'[1]Tabella E Superiori'!D999</f>
        <v>0</v>
      </c>
      <c r="F999" s="107">
        <f>'[1]Tabella E Superiori'!E999</f>
        <v>0</v>
      </c>
      <c r="G999" s="107">
        <f>'[1]Tabella E Superiori'!F999</f>
        <v>0</v>
      </c>
      <c r="H999" s="107">
        <f>'[1]Tabella E Superiori'!G999</f>
        <v>0</v>
      </c>
      <c r="I999" s="107">
        <f>'[1]Tabella E Superiori'!H999</f>
        <v>0</v>
      </c>
      <c r="J999" s="107">
        <f>'[1]Tabella E Superiori'!I999</f>
        <v>0</v>
      </c>
      <c r="K999" s="150">
        <f>'[1]Tabella E Superiori'!J999</f>
        <v>0</v>
      </c>
      <c r="L999" s="107">
        <f>'[1]Tabella E Superiori'!K999</f>
        <v>0</v>
      </c>
      <c r="M999" s="107">
        <f>'[1]Tabella E Superiori'!L999</f>
        <v>0</v>
      </c>
      <c r="N999" s="107">
        <f>'[1]Tabella E Superiori'!M999</f>
        <v>0</v>
      </c>
      <c r="O999" s="107">
        <f>'[1]Tabella E Superiori'!N999</f>
        <v>0</v>
      </c>
      <c r="P999" s="107">
        <f>'[1]Tabella E Superiori'!O999</f>
        <v>0</v>
      </c>
      <c r="Q999" s="107">
        <f>'[1]Tabella E Superiori'!P999</f>
        <v>0</v>
      </c>
      <c r="R999" s="107">
        <f>'[1]Tabella E Superiori'!Q999</f>
        <v>0</v>
      </c>
      <c r="S999" s="107">
        <f>'[1]Tabella E Superiori'!R999</f>
        <v>0</v>
      </c>
      <c r="T999" s="107">
        <f>'[1]Tabella E Superiori'!S999</f>
        <v>0</v>
      </c>
      <c r="U999" s="107">
        <f>'[1]Tabella E Superiori'!T999</f>
        <v>0</v>
      </c>
      <c r="V999" s="107">
        <f>'[1]Tabella E Superiori'!U999</f>
        <v>0</v>
      </c>
      <c r="W999" s="107">
        <f>'[1]Tabella E Superiori'!V999</f>
        <v>0</v>
      </c>
      <c r="X999" s="107">
        <f>'[1]Tabella E Superiori'!W999</f>
        <v>0</v>
      </c>
      <c r="Y999" s="107">
        <f>'[1]Tabella E Superiori'!X999</f>
        <v>0</v>
      </c>
      <c r="Z999" s="107">
        <f>'[1]Tabella E Superiori'!Y999</f>
        <v>0</v>
      </c>
      <c r="AA999" s="107">
        <f>'[1]Tabella E Superiori'!Z999</f>
        <v>0</v>
      </c>
    </row>
    <row r="1000" spans="1:27" hidden="1">
      <c r="A1000" s="92">
        <f t="shared" si="26"/>
        <v>0</v>
      </c>
      <c r="B1000" s="107">
        <f>'[1]Tabella E Superiori'!A1000</f>
        <v>0</v>
      </c>
      <c r="C1000" s="107">
        <f>'[1]Tabella E Superiori'!B1000</f>
        <v>0</v>
      </c>
      <c r="D1000" s="107">
        <f>'[1]Tabella E Superiori'!C1000</f>
        <v>0</v>
      </c>
      <c r="E1000" s="107">
        <f>'[1]Tabella E Superiori'!D1000</f>
        <v>0</v>
      </c>
      <c r="F1000" s="107">
        <f>'[1]Tabella E Superiori'!E1000</f>
        <v>0</v>
      </c>
      <c r="G1000" s="107">
        <f>'[1]Tabella E Superiori'!F1000</f>
        <v>0</v>
      </c>
      <c r="H1000" s="107">
        <f>'[1]Tabella E Superiori'!G1000</f>
        <v>0</v>
      </c>
      <c r="I1000" s="107">
        <f>'[1]Tabella E Superiori'!H1000</f>
        <v>0</v>
      </c>
      <c r="J1000" s="107">
        <f>'[1]Tabella E Superiori'!I1000</f>
        <v>0</v>
      </c>
      <c r="K1000" s="150">
        <f>'[1]Tabella E Superiori'!J1000</f>
        <v>0</v>
      </c>
      <c r="L1000" s="107">
        <f>'[1]Tabella E Superiori'!K1000</f>
        <v>0</v>
      </c>
      <c r="M1000" s="107">
        <f>'[1]Tabella E Superiori'!L1000</f>
        <v>0</v>
      </c>
      <c r="N1000" s="107">
        <f>'[1]Tabella E Superiori'!M1000</f>
        <v>0</v>
      </c>
      <c r="O1000" s="107">
        <f>'[1]Tabella E Superiori'!N1000</f>
        <v>0</v>
      </c>
      <c r="P1000" s="107">
        <f>'[1]Tabella E Superiori'!O1000</f>
        <v>0</v>
      </c>
      <c r="Q1000" s="107">
        <f>'[1]Tabella E Superiori'!P1000</f>
        <v>0</v>
      </c>
      <c r="R1000" s="107">
        <f>'[1]Tabella E Superiori'!Q1000</f>
        <v>0</v>
      </c>
      <c r="S1000" s="107">
        <f>'[1]Tabella E Superiori'!R1000</f>
        <v>0</v>
      </c>
      <c r="T1000" s="107">
        <f>'[1]Tabella E Superiori'!S1000</f>
        <v>0</v>
      </c>
      <c r="U1000" s="107">
        <f>'[1]Tabella E Superiori'!T1000</f>
        <v>0</v>
      </c>
      <c r="V1000" s="107">
        <f>'[1]Tabella E Superiori'!U1000</f>
        <v>0</v>
      </c>
      <c r="W1000" s="107">
        <f>'[1]Tabella E Superiori'!V1000</f>
        <v>0</v>
      </c>
      <c r="X1000" s="107">
        <f>'[1]Tabella E Superiori'!W1000</f>
        <v>0</v>
      </c>
      <c r="Y1000" s="107">
        <f>'[1]Tabella E Superiori'!X1000</f>
        <v>0</v>
      </c>
      <c r="Z1000" s="107">
        <f>'[1]Tabella E Superiori'!Y1000</f>
        <v>0</v>
      </c>
      <c r="AA1000" s="107">
        <f>'[1]Tabella E Superiori'!Z1000</f>
        <v>0</v>
      </c>
    </row>
    <row r="1001" spans="1:27" hidden="1">
      <c r="A1001" s="92">
        <f t="shared" si="26"/>
        <v>0</v>
      </c>
    </row>
    <row r="1002" spans="1:27" hidden="1">
      <c r="A1002" s="92">
        <f t="shared" si="26"/>
        <v>0</v>
      </c>
    </row>
    <row r="1003" spans="1:27" hidden="1">
      <c r="A1003" s="92">
        <f t="shared" si="26"/>
        <v>0</v>
      </c>
    </row>
    <row r="1004" spans="1:27" hidden="1">
      <c r="A1004" s="92">
        <f t="shared" si="26"/>
        <v>0</v>
      </c>
    </row>
    <row r="1005" spans="1:27" hidden="1">
      <c r="A1005" s="92">
        <f t="shared" si="26"/>
        <v>0</v>
      </c>
    </row>
    <row r="1006" spans="1:27" hidden="1">
      <c r="A1006" s="92">
        <f t="shared" si="26"/>
        <v>0</v>
      </c>
    </row>
    <row r="1007" spans="1:27" hidden="1">
      <c r="A1007" s="92">
        <f t="shared" si="26"/>
        <v>0</v>
      </c>
    </row>
    <row r="1008" spans="1:27" hidden="1">
      <c r="A1008" s="92">
        <f t="shared" si="26"/>
        <v>0</v>
      </c>
    </row>
    <row r="1009" spans="1:1" hidden="1">
      <c r="A1009" s="92">
        <f t="shared" si="26"/>
        <v>0</v>
      </c>
    </row>
    <row r="1010" spans="1:1" hidden="1">
      <c r="A1010" s="92">
        <f t="shared" si="26"/>
        <v>0</v>
      </c>
    </row>
    <row r="1011" spans="1:1" hidden="1">
      <c r="A1011" s="92">
        <f t="shared" si="26"/>
        <v>0</v>
      </c>
    </row>
    <row r="1012" spans="1:1" hidden="1">
      <c r="A1012" s="92">
        <f t="shared" si="26"/>
        <v>0</v>
      </c>
    </row>
    <row r="1013" spans="1:1" hidden="1">
      <c r="A1013" s="92">
        <f t="shared" si="26"/>
        <v>0</v>
      </c>
    </row>
    <row r="1014" spans="1:1" hidden="1">
      <c r="A1014" s="92">
        <f t="shared" si="26"/>
        <v>0</v>
      </c>
    </row>
    <row r="1015" spans="1:1" hidden="1">
      <c r="A1015" s="92">
        <f t="shared" si="26"/>
        <v>0</v>
      </c>
    </row>
    <row r="1016" spans="1:1" hidden="1">
      <c r="A1016" s="92">
        <f t="shared" si="26"/>
        <v>0</v>
      </c>
    </row>
    <row r="1017" spans="1:1" hidden="1">
      <c r="A1017" s="92">
        <f t="shared" si="26"/>
        <v>0</v>
      </c>
    </row>
    <row r="1018" spans="1:1" hidden="1">
      <c r="A1018" s="92">
        <f t="shared" si="26"/>
        <v>0</v>
      </c>
    </row>
    <row r="1019" spans="1:1" hidden="1">
      <c r="A1019" s="92">
        <f t="shared" si="26"/>
        <v>0</v>
      </c>
    </row>
    <row r="1020" spans="1:1" hidden="1">
      <c r="A1020" s="92">
        <f t="shared" si="26"/>
        <v>0</v>
      </c>
    </row>
    <row r="1021" spans="1:1" hidden="1">
      <c r="A1021" s="92">
        <f t="shared" si="26"/>
        <v>0</v>
      </c>
    </row>
    <row r="1022" spans="1:1" hidden="1">
      <c r="A1022" s="92">
        <f t="shared" si="26"/>
        <v>0</v>
      </c>
    </row>
    <row r="1023" spans="1:1" hidden="1">
      <c r="A1023" s="92">
        <f t="shared" si="26"/>
        <v>0</v>
      </c>
    </row>
    <row r="1024" spans="1:1" hidden="1">
      <c r="A1024" s="92">
        <f t="shared" si="26"/>
        <v>0</v>
      </c>
    </row>
    <row r="1025" spans="1:1" hidden="1">
      <c r="A1025" s="92">
        <f t="shared" si="26"/>
        <v>0</v>
      </c>
    </row>
    <row r="1026" spans="1:1" hidden="1">
      <c r="A1026" s="92">
        <f t="shared" si="26"/>
        <v>0</v>
      </c>
    </row>
    <row r="1027" spans="1:1" hidden="1">
      <c r="A1027" s="92">
        <f t="shared" si="26"/>
        <v>0</v>
      </c>
    </row>
    <row r="1028" spans="1:1" hidden="1">
      <c r="A1028" s="92">
        <f t="shared" si="26"/>
        <v>0</v>
      </c>
    </row>
    <row r="1029" spans="1:1" hidden="1">
      <c r="A1029" s="92">
        <f t="shared" si="26"/>
        <v>0</v>
      </c>
    </row>
    <row r="1030" spans="1:1" hidden="1">
      <c r="A1030" s="92">
        <f t="shared" si="26"/>
        <v>0</v>
      </c>
    </row>
    <row r="1031" spans="1:1" hidden="1">
      <c r="A1031" s="92">
        <f t="shared" si="26"/>
        <v>0</v>
      </c>
    </row>
    <row r="1032" spans="1:1" hidden="1">
      <c r="A1032" s="92">
        <f t="shared" si="26"/>
        <v>0</v>
      </c>
    </row>
    <row r="1033" spans="1:1" hidden="1">
      <c r="A1033" s="92">
        <f t="shared" si="26"/>
        <v>0</v>
      </c>
    </row>
    <row r="1034" spans="1:1" hidden="1">
      <c r="A1034" s="92">
        <f t="shared" si="26"/>
        <v>0</v>
      </c>
    </row>
    <row r="1035" spans="1:1" hidden="1">
      <c r="A1035" s="92">
        <f t="shared" si="26"/>
        <v>0</v>
      </c>
    </row>
    <row r="1036" spans="1:1" hidden="1">
      <c r="A1036" s="92">
        <f t="shared" si="26"/>
        <v>0</v>
      </c>
    </row>
    <row r="1037" spans="1:1" hidden="1">
      <c r="A1037" s="92">
        <f t="shared" ref="A1037:A1100" si="27">IF(OR(C1037="CLRA00751L",C1037="CLRA00850B",C1037="CLRH00350C",C1037="CLRH00950B",C1037="CLRI00650B",C1037="CLRI0075007",C1037="CLRI010503",C1037="CLTD00352L",C1037="CLTD00750T",C1037="CLTD01651N",C1037="CLTD09050E",C1037="CLTF01251L",C1037="CLTF02050E",C1037="CLTL00651D",C1037="ENRA00251T",C1037="ENRA00252V",C1037="ENRC00250Q",C1037="ENRF00650R",C1037="ENRF017518",C1037="ENRH00450L",C1037="ENTD02151D"),C1037,B1037)</f>
        <v>0</v>
      </c>
    </row>
    <row r="1038" spans="1:1" hidden="1">
      <c r="A1038" s="92">
        <f t="shared" si="27"/>
        <v>0</v>
      </c>
    </row>
    <row r="1039" spans="1:1" hidden="1">
      <c r="A1039" s="92">
        <f t="shared" si="27"/>
        <v>0</v>
      </c>
    </row>
    <row r="1040" spans="1:1" hidden="1">
      <c r="A1040" s="92">
        <f t="shared" si="27"/>
        <v>0</v>
      </c>
    </row>
    <row r="1041" spans="1:1" hidden="1">
      <c r="A1041" s="92">
        <f t="shared" si="27"/>
        <v>0</v>
      </c>
    </row>
    <row r="1042" spans="1:1" hidden="1">
      <c r="A1042" s="92">
        <f t="shared" si="27"/>
        <v>0</v>
      </c>
    </row>
    <row r="1043" spans="1:1" hidden="1">
      <c r="A1043" s="92">
        <f t="shared" si="27"/>
        <v>0</v>
      </c>
    </row>
    <row r="1044" spans="1:1" hidden="1">
      <c r="A1044" s="92">
        <f t="shared" si="27"/>
        <v>0</v>
      </c>
    </row>
    <row r="1045" spans="1:1" hidden="1">
      <c r="A1045" s="92">
        <f t="shared" si="27"/>
        <v>0</v>
      </c>
    </row>
    <row r="1046" spans="1:1" hidden="1">
      <c r="A1046" s="92">
        <f t="shared" si="27"/>
        <v>0</v>
      </c>
    </row>
    <row r="1047" spans="1:1" hidden="1">
      <c r="A1047" s="92">
        <f t="shared" si="27"/>
        <v>0</v>
      </c>
    </row>
    <row r="1048" spans="1:1" hidden="1">
      <c r="A1048" s="92">
        <f t="shared" si="27"/>
        <v>0</v>
      </c>
    </row>
    <row r="1049" spans="1:1" hidden="1">
      <c r="A1049" s="92">
        <f t="shared" si="27"/>
        <v>0</v>
      </c>
    </row>
    <row r="1050" spans="1:1" hidden="1">
      <c r="A1050" s="92">
        <f t="shared" si="27"/>
        <v>0</v>
      </c>
    </row>
    <row r="1051" spans="1:1" hidden="1">
      <c r="A1051" s="92">
        <f t="shared" si="27"/>
        <v>0</v>
      </c>
    </row>
    <row r="1052" spans="1:1" hidden="1">
      <c r="A1052" s="92">
        <f t="shared" si="27"/>
        <v>0</v>
      </c>
    </row>
    <row r="1053" spans="1:1" hidden="1">
      <c r="A1053" s="92">
        <f t="shared" si="27"/>
        <v>0</v>
      </c>
    </row>
    <row r="1054" spans="1:1" hidden="1">
      <c r="A1054" s="92">
        <f t="shared" si="27"/>
        <v>0</v>
      </c>
    </row>
    <row r="1055" spans="1:1" hidden="1">
      <c r="A1055" s="92">
        <f t="shared" si="27"/>
        <v>0</v>
      </c>
    </row>
    <row r="1056" spans="1:1" hidden="1">
      <c r="A1056" s="92">
        <f t="shared" si="27"/>
        <v>0</v>
      </c>
    </row>
    <row r="1057" spans="1:1" hidden="1">
      <c r="A1057" s="92">
        <f t="shared" si="27"/>
        <v>0</v>
      </c>
    </row>
    <row r="1058" spans="1:1" hidden="1">
      <c r="A1058" s="92">
        <f t="shared" si="27"/>
        <v>0</v>
      </c>
    </row>
    <row r="1059" spans="1:1" hidden="1">
      <c r="A1059" s="92">
        <f t="shared" si="27"/>
        <v>0</v>
      </c>
    </row>
    <row r="1060" spans="1:1" hidden="1">
      <c r="A1060" s="92">
        <f t="shared" si="27"/>
        <v>0</v>
      </c>
    </row>
    <row r="1061" spans="1:1" hidden="1">
      <c r="A1061" s="92">
        <f t="shared" si="27"/>
        <v>0</v>
      </c>
    </row>
    <row r="1062" spans="1:1" hidden="1">
      <c r="A1062" s="92">
        <f t="shared" si="27"/>
        <v>0</v>
      </c>
    </row>
    <row r="1063" spans="1:1" hidden="1">
      <c r="A1063" s="92">
        <f t="shared" si="27"/>
        <v>0</v>
      </c>
    </row>
    <row r="1064" spans="1:1" hidden="1">
      <c r="A1064" s="92">
        <f t="shared" si="27"/>
        <v>0</v>
      </c>
    </row>
    <row r="1065" spans="1:1" hidden="1">
      <c r="A1065" s="92">
        <f t="shared" si="27"/>
        <v>0</v>
      </c>
    </row>
    <row r="1066" spans="1:1" hidden="1">
      <c r="A1066" s="92">
        <f t="shared" si="27"/>
        <v>0</v>
      </c>
    </row>
    <row r="1067" spans="1:1" hidden="1">
      <c r="A1067" s="92">
        <f t="shared" si="27"/>
        <v>0</v>
      </c>
    </row>
    <row r="1068" spans="1:1" hidden="1">
      <c r="A1068" s="92">
        <f t="shared" si="27"/>
        <v>0</v>
      </c>
    </row>
    <row r="1069" spans="1:1" hidden="1">
      <c r="A1069" s="92">
        <f t="shared" si="27"/>
        <v>0</v>
      </c>
    </row>
    <row r="1070" spans="1:1" hidden="1">
      <c r="A1070" s="92">
        <f t="shared" si="27"/>
        <v>0</v>
      </c>
    </row>
    <row r="1071" spans="1:1" hidden="1">
      <c r="A1071" s="92">
        <f t="shared" si="27"/>
        <v>0</v>
      </c>
    </row>
    <row r="1072" spans="1:1" hidden="1">
      <c r="A1072" s="92">
        <f t="shared" si="27"/>
        <v>0</v>
      </c>
    </row>
    <row r="1073" spans="1:1" hidden="1">
      <c r="A1073" s="92">
        <f t="shared" si="27"/>
        <v>0</v>
      </c>
    </row>
    <row r="1074" spans="1:1" hidden="1">
      <c r="A1074" s="92">
        <f t="shared" si="27"/>
        <v>0</v>
      </c>
    </row>
    <row r="1075" spans="1:1" hidden="1">
      <c r="A1075" s="92">
        <f t="shared" si="27"/>
        <v>0</v>
      </c>
    </row>
    <row r="1076" spans="1:1" hidden="1">
      <c r="A1076" s="92">
        <f t="shared" si="27"/>
        <v>0</v>
      </c>
    </row>
    <row r="1077" spans="1:1" hidden="1">
      <c r="A1077" s="92">
        <f t="shared" si="27"/>
        <v>0</v>
      </c>
    </row>
    <row r="1078" spans="1:1" hidden="1">
      <c r="A1078" s="92">
        <f t="shared" si="27"/>
        <v>0</v>
      </c>
    </row>
    <row r="1079" spans="1:1" hidden="1">
      <c r="A1079" s="92">
        <f t="shared" si="27"/>
        <v>0</v>
      </c>
    </row>
    <row r="1080" spans="1:1" hidden="1">
      <c r="A1080" s="92">
        <f t="shared" si="27"/>
        <v>0</v>
      </c>
    </row>
    <row r="1081" spans="1:1" hidden="1">
      <c r="A1081" s="92">
        <f t="shared" si="27"/>
        <v>0</v>
      </c>
    </row>
    <row r="1082" spans="1:1" hidden="1">
      <c r="A1082" s="92">
        <f t="shared" si="27"/>
        <v>0</v>
      </c>
    </row>
    <row r="1083" spans="1:1" hidden="1">
      <c r="A1083" s="92">
        <f t="shared" si="27"/>
        <v>0</v>
      </c>
    </row>
    <row r="1084" spans="1:1" hidden="1">
      <c r="A1084" s="92">
        <f t="shared" si="27"/>
        <v>0</v>
      </c>
    </row>
    <row r="1085" spans="1:1" hidden="1">
      <c r="A1085" s="92">
        <f t="shared" si="27"/>
        <v>0</v>
      </c>
    </row>
    <row r="1086" spans="1:1" hidden="1">
      <c r="A1086" s="92">
        <f t="shared" si="27"/>
        <v>0</v>
      </c>
    </row>
    <row r="1087" spans="1:1" hidden="1">
      <c r="A1087" s="92">
        <f t="shared" si="27"/>
        <v>0</v>
      </c>
    </row>
    <row r="1088" spans="1:1" hidden="1">
      <c r="A1088" s="92">
        <f t="shared" si="27"/>
        <v>0</v>
      </c>
    </row>
    <row r="1089" spans="1:1" hidden="1">
      <c r="A1089" s="92">
        <f t="shared" si="27"/>
        <v>0</v>
      </c>
    </row>
    <row r="1090" spans="1:1" hidden="1">
      <c r="A1090" s="92">
        <f t="shared" si="27"/>
        <v>0</v>
      </c>
    </row>
    <row r="1091" spans="1:1" hidden="1">
      <c r="A1091" s="92">
        <f t="shared" si="27"/>
        <v>0</v>
      </c>
    </row>
    <row r="1092" spans="1:1" hidden="1">
      <c r="A1092" s="92">
        <f t="shared" si="27"/>
        <v>0</v>
      </c>
    </row>
    <row r="1093" spans="1:1" hidden="1">
      <c r="A1093" s="92">
        <f t="shared" si="27"/>
        <v>0</v>
      </c>
    </row>
    <row r="1094" spans="1:1" hidden="1">
      <c r="A1094" s="92">
        <f t="shared" si="27"/>
        <v>0</v>
      </c>
    </row>
    <row r="1095" spans="1:1" hidden="1">
      <c r="A1095" s="92">
        <f t="shared" si="27"/>
        <v>0</v>
      </c>
    </row>
    <row r="1096" spans="1:1" hidden="1">
      <c r="A1096" s="92">
        <f t="shared" si="27"/>
        <v>0</v>
      </c>
    </row>
    <row r="1097" spans="1:1" hidden="1">
      <c r="A1097" s="92">
        <f t="shared" si="27"/>
        <v>0</v>
      </c>
    </row>
    <row r="1098" spans="1:1" hidden="1">
      <c r="A1098" s="92">
        <f t="shared" si="27"/>
        <v>0</v>
      </c>
    </row>
    <row r="1099" spans="1:1" hidden="1">
      <c r="A1099" s="92">
        <f t="shared" si="27"/>
        <v>0</v>
      </c>
    </row>
    <row r="1100" spans="1:1" hidden="1">
      <c r="A1100" s="92">
        <f t="shared" si="27"/>
        <v>0</v>
      </c>
    </row>
    <row r="1101" spans="1:1" hidden="1">
      <c r="A1101" s="92">
        <f t="shared" ref="A1101:A1164" si="28">IF(OR(C1101="CLRA00751L",C1101="CLRA00850B",C1101="CLRH00350C",C1101="CLRH00950B",C1101="CLRI00650B",C1101="CLRI0075007",C1101="CLRI010503",C1101="CLTD00352L",C1101="CLTD00750T",C1101="CLTD01651N",C1101="CLTD09050E",C1101="CLTF01251L",C1101="CLTF02050E",C1101="CLTL00651D",C1101="ENRA00251T",C1101="ENRA00252V",C1101="ENRC00250Q",C1101="ENRF00650R",C1101="ENRF017518",C1101="ENRH00450L",C1101="ENTD02151D"),C1101,B1101)</f>
        <v>0</v>
      </c>
    </row>
    <row r="1102" spans="1:1" hidden="1">
      <c r="A1102" s="92">
        <f t="shared" si="28"/>
        <v>0</v>
      </c>
    </row>
    <row r="1103" spans="1:1" hidden="1">
      <c r="A1103" s="92">
        <f t="shared" si="28"/>
        <v>0</v>
      </c>
    </row>
    <row r="1104" spans="1:1" hidden="1">
      <c r="A1104" s="92">
        <f t="shared" si="28"/>
        <v>0</v>
      </c>
    </row>
    <row r="1105" spans="1:1" hidden="1">
      <c r="A1105" s="92">
        <f t="shared" si="28"/>
        <v>0</v>
      </c>
    </row>
    <row r="1106" spans="1:1" hidden="1">
      <c r="A1106" s="92">
        <f t="shared" si="28"/>
        <v>0</v>
      </c>
    </row>
    <row r="1107" spans="1:1" hidden="1">
      <c r="A1107" s="92">
        <f t="shared" si="28"/>
        <v>0</v>
      </c>
    </row>
    <row r="1108" spans="1:1" hidden="1">
      <c r="A1108" s="92">
        <f t="shared" si="28"/>
        <v>0</v>
      </c>
    </row>
    <row r="1109" spans="1:1" hidden="1">
      <c r="A1109" s="92">
        <f t="shared" si="28"/>
        <v>0</v>
      </c>
    </row>
    <row r="1110" spans="1:1" hidden="1">
      <c r="A1110" s="92">
        <f t="shared" si="28"/>
        <v>0</v>
      </c>
    </row>
    <row r="1111" spans="1:1" hidden="1">
      <c r="A1111" s="92">
        <f t="shared" si="28"/>
        <v>0</v>
      </c>
    </row>
    <row r="1112" spans="1:1" hidden="1">
      <c r="A1112" s="92">
        <f t="shared" si="28"/>
        <v>0</v>
      </c>
    </row>
    <row r="1113" spans="1:1" hidden="1">
      <c r="A1113" s="92">
        <f t="shared" si="28"/>
        <v>0</v>
      </c>
    </row>
    <row r="1114" spans="1:1" hidden="1">
      <c r="A1114" s="92">
        <f t="shared" si="28"/>
        <v>0</v>
      </c>
    </row>
    <row r="1115" spans="1:1" hidden="1">
      <c r="A1115" s="92">
        <f t="shared" si="28"/>
        <v>0</v>
      </c>
    </row>
    <row r="1116" spans="1:1" hidden="1">
      <c r="A1116" s="92">
        <f t="shared" si="28"/>
        <v>0</v>
      </c>
    </row>
    <row r="1117" spans="1:1" hidden="1">
      <c r="A1117" s="92">
        <f t="shared" si="28"/>
        <v>0</v>
      </c>
    </row>
    <row r="1118" spans="1:1" hidden="1">
      <c r="A1118" s="92">
        <f t="shared" si="28"/>
        <v>0</v>
      </c>
    </row>
    <row r="1119" spans="1:1" hidden="1">
      <c r="A1119" s="92">
        <f t="shared" si="28"/>
        <v>0</v>
      </c>
    </row>
    <row r="1120" spans="1:1" hidden="1">
      <c r="A1120" s="92">
        <f t="shared" si="28"/>
        <v>0</v>
      </c>
    </row>
    <row r="1121" spans="1:1" hidden="1">
      <c r="A1121" s="92">
        <f t="shared" si="28"/>
        <v>0</v>
      </c>
    </row>
    <row r="1122" spans="1:1" hidden="1">
      <c r="A1122" s="92">
        <f t="shared" si="28"/>
        <v>0</v>
      </c>
    </row>
    <row r="1123" spans="1:1" hidden="1">
      <c r="A1123" s="92">
        <f t="shared" si="28"/>
        <v>0</v>
      </c>
    </row>
    <row r="1124" spans="1:1" hidden="1">
      <c r="A1124" s="92">
        <f t="shared" si="28"/>
        <v>0</v>
      </c>
    </row>
    <row r="1125" spans="1:1" hidden="1">
      <c r="A1125" s="92">
        <f t="shared" si="28"/>
        <v>0</v>
      </c>
    </row>
    <row r="1126" spans="1:1" hidden="1">
      <c r="A1126" s="92">
        <f t="shared" si="28"/>
        <v>0</v>
      </c>
    </row>
    <row r="1127" spans="1:1" hidden="1">
      <c r="A1127" s="92">
        <f t="shared" si="28"/>
        <v>0</v>
      </c>
    </row>
    <row r="1128" spans="1:1" hidden="1">
      <c r="A1128" s="92">
        <f t="shared" si="28"/>
        <v>0</v>
      </c>
    </row>
    <row r="1129" spans="1:1" hidden="1">
      <c r="A1129" s="92">
        <f t="shared" si="28"/>
        <v>0</v>
      </c>
    </row>
    <row r="1130" spans="1:1" hidden="1">
      <c r="A1130" s="92">
        <f t="shared" si="28"/>
        <v>0</v>
      </c>
    </row>
    <row r="1131" spans="1:1" hidden="1">
      <c r="A1131" s="92">
        <f t="shared" si="28"/>
        <v>0</v>
      </c>
    </row>
    <row r="1132" spans="1:1" hidden="1">
      <c r="A1132" s="92">
        <f t="shared" si="28"/>
        <v>0</v>
      </c>
    </row>
    <row r="1133" spans="1:1" hidden="1">
      <c r="A1133" s="92">
        <f t="shared" si="28"/>
        <v>0</v>
      </c>
    </row>
    <row r="1134" spans="1:1" hidden="1">
      <c r="A1134" s="92">
        <f t="shared" si="28"/>
        <v>0</v>
      </c>
    </row>
    <row r="1135" spans="1:1" hidden="1">
      <c r="A1135" s="92">
        <f t="shared" si="28"/>
        <v>0</v>
      </c>
    </row>
    <row r="1136" spans="1:1" hidden="1">
      <c r="A1136" s="92">
        <f t="shared" si="28"/>
        <v>0</v>
      </c>
    </row>
    <row r="1137" spans="1:1" hidden="1">
      <c r="A1137" s="92">
        <f t="shared" si="28"/>
        <v>0</v>
      </c>
    </row>
    <row r="1138" spans="1:1" hidden="1">
      <c r="A1138" s="92">
        <f t="shared" si="28"/>
        <v>0</v>
      </c>
    </row>
    <row r="1139" spans="1:1" hidden="1">
      <c r="A1139" s="92">
        <f t="shared" si="28"/>
        <v>0</v>
      </c>
    </row>
    <row r="1140" spans="1:1" hidden="1">
      <c r="A1140" s="92">
        <f t="shared" si="28"/>
        <v>0</v>
      </c>
    </row>
    <row r="1141" spans="1:1" hidden="1">
      <c r="A1141" s="92">
        <f t="shared" si="28"/>
        <v>0</v>
      </c>
    </row>
    <row r="1142" spans="1:1" hidden="1">
      <c r="A1142" s="92">
        <f t="shared" si="28"/>
        <v>0</v>
      </c>
    </row>
    <row r="1143" spans="1:1" hidden="1">
      <c r="A1143" s="92">
        <f t="shared" si="28"/>
        <v>0</v>
      </c>
    </row>
    <row r="1144" spans="1:1" hidden="1">
      <c r="A1144" s="92">
        <f t="shared" si="28"/>
        <v>0</v>
      </c>
    </row>
    <row r="1145" spans="1:1" hidden="1">
      <c r="A1145" s="92">
        <f t="shared" si="28"/>
        <v>0</v>
      </c>
    </row>
    <row r="1146" spans="1:1" hidden="1">
      <c r="A1146" s="92">
        <f t="shared" si="28"/>
        <v>0</v>
      </c>
    </row>
    <row r="1147" spans="1:1" hidden="1">
      <c r="A1147" s="92">
        <f t="shared" si="28"/>
        <v>0</v>
      </c>
    </row>
    <row r="1148" spans="1:1" hidden="1">
      <c r="A1148" s="92">
        <f t="shared" si="28"/>
        <v>0</v>
      </c>
    </row>
    <row r="1149" spans="1:1" hidden="1">
      <c r="A1149" s="92">
        <f t="shared" si="28"/>
        <v>0</v>
      </c>
    </row>
    <row r="1150" spans="1:1" hidden="1">
      <c r="A1150" s="92">
        <f t="shared" si="28"/>
        <v>0</v>
      </c>
    </row>
    <row r="1151" spans="1:1" hidden="1">
      <c r="A1151" s="92">
        <f t="shared" si="28"/>
        <v>0</v>
      </c>
    </row>
    <row r="1152" spans="1:1" hidden="1">
      <c r="A1152" s="92">
        <f t="shared" si="28"/>
        <v>0</v>
      </c>
    </row>
    <row r="1153" spans="1:1" hidden="1">
      <c r="A1153" s="92">
        <f t="shared" si="28"/>
        <v>0</v>
      </c>
    </row>
    <row r="1154" spans="1:1" hidden="1">
      <c r="A1154" s="92">
        <f t="shared" si="28"/>
        <v>0</v>
      </c>
    </row>
    <row r="1155" spans="1:1" hidden="1">
      <c r="A1155" s="92">
        <f t="shared" si="28"/>
        <v>0</v>
      </c>
    </row>
    <row r="1156" spans="1:1" hidden="1">
      <c r="A1156" s="92">
        <f t="shared" si="28"/>
        <v>0</v>
      </c>
    </row>
    <row r="1157" spans="1:1" hidden="1">
      <c r="A1157" s="92">
        <f t="shared" si="28"/>
        <v>0</v>
      </c>
    </row>
    <row r="1158" spans="1:1" hidden="1">
      <c r="A1158" s="92">
        <f t="shared" si="28"/>
        <v>0</v>
      </c>
    </row>
    <row r="1159" spans="1:1" hidden="1">
      <c r="A1159" s="92">
        <f t="shared" si="28"/>
        <v>0</v>
      </c>
    </row>
    <row r="1160" spans="1:1" hidden="1">
      <c r="A1160" s="92">
        <f t="shared" si="28"/>
        <v>0</v>
      </c>
    </row>
    <row r="1161" spans="1:1" hidden="1">
      <c r="A1161" s="92">
        <f t="shared" si="28"/>
        <v>0</v>
      </c>
    </row>
    <row r="1162" spans="1:1" hidden="1">
      <c r="A1162" s="92">
        <f t="shared" si="28"/>
        <v>0</v>
      </c>
    </row>
    <row r="1163" spans="1:1" hidden="1">
      <c r="A1163" s="92">
        <f t="shared" si="28"/>
        <v>0</v>
      </c>
    </row>
    <row r="1164" spans="1:1" hidden="1">
      <c r="A1164" s="92">
        <f t="shared" si="28"/>
        <v>0</v>
      </c>
    </row>
    <row r="1165" spans="1:1" hidden="1">
      <c r="A1165" s="92">
        <f t="shared" ref="A1165:A1228" si="29">IF(OR(C1165="CLRA00751L",C1165="CLRA00850B",C1165="CLRH00350C",C1165="CLRH00950B",C1165="CLRI00650B",C1165="CLRI0075007",C1165="CLRI010503",C1165="CLTD00352L",C1165="CLTD00750T",C1165="CLTD01651N",C1165="CLTD09050E",C1165="CLTF01251L",C1165="CLTF02050E",C1165="CLTL00651D",C1165="ENRA00251T",C1165="ENRA00252V",C1165="ENRC00250Q",C1165="ENRF00650R",C1165="ENRF017518",C1165="ENRH00450L",C1165="ENTD02151D"),C1165,B1165)</f>
        <v>0</v>
      </c>
    </row>
    <row r="1166" spans="1:1" hidden="1">
      <c r="A1166" s="92">
        <f t="shared" si="29"/>
        <v>0</v>
      </c>
    </row>
    <row r="1167" spans="1:1" hidden="1">
      <c r="A1167" s="92">
        <f t="shared" si="29"/>
        <v>0</v>
      </c>
    </row>
    <row r="1168" spans="1:1" hidden="1">
      <c r="A1168" s="92">
        <f t="shared" si="29"/>
        <v>0</v>
      </c>
    </row>
    <row r="1169" spans="1:1" hidden="1">
      <c r="A1169" s="92">
        <f t="shared" si="29"/>
        <v>0</v>
      </c>
    </row>
    <row r="1170" spans="1:1" hidden="1">
      <c r="A1170" s="92">
        <f t="shared" si="29"/>
        <v>0</v>
      </c>
    </row>
    <row r="1171" spans="1:1" hidden="1">
      <c r="A1171" s="92">
        <f t="shared" si="29"/>
        <v>0</v>
      </c>
    </row>
    <row r="1172" spans="1:1" hidden="1">
      <c r="A1172" s="92">
        <f t="shared" si="29"/>
        <v>0</v>
      </c>
    </row>
    <row r="1173" spans="1:1" hidden="1">
      <c r="A1173" s="92">
        <f t="shared" si="29"/>
        <v>0</v>
      </c>
    </row>
    <row r="1174" spans="1:1" hidden="1">
      <c r="A1174" s="92">
        <f t="shared" si="29"/>
        <v>0</v>
      </c>
    </row>
    <row r="1175" spans="1:1" hidden="1">
      <c r="A1175" s="92">
        <f t="shared" si="29"/>
        <v>0</v>
      </c>
    </row>
    <row r="1176" spans="1:1" hidden="1">
      <c r="A1176" s="92">
        <f t="shared" si="29"/>
        <v>0</v>
      </c>
    </row>
    <row r="1177" spans="1:1" hidden="1">
      <c r="A1177" s="92">
        <f t="shared" si="29"/>
        <v>0</v>
      </c>
    </row>
    <row r="1178" spans="1:1" hidden="1">
      <c r="A1178" s="92">
        <f t="shared" si="29"/>
        <v>0</v>
      </c>
    </row>
    <row r="1179" spans="1:1" hidden="1">
      <c r="A1179" s="92">
        <f t="shared" si="29"/>
        <v>0</v>
      </c>
    </row>
    <row r="1180" spans="1:1" hidden="1">
      <c r="A1180" s="92">
        <f t="shared" si="29"/>
        <v>0</v>
      </c>
    </row>
    <row r="1181" spans="1:1" hidden="1">
      <c r="A1181" s="92">
        <f t="shared" si="29"/>
        <v>0</v>
      </c>
    </row>
    <row r="1182" spans="1:1" hidden="1">
      <c r="A1182" s="92">
        <f t="shared" si="29"/>
        <v>0</v>
      </c>
    </row>
    <row r="1183" spans="1:1" hidden="1">
      <c r="A1183" s="92">
        <f t="shared" si="29"/>
        <v>0</v>
      </c>
    </row>
    <row r="1184" spans="1:1" hidden="1">
      <c r="A1184" s="92">
        <f t="shared" si="29"/>
        <v>0</v>
      </c>
    </row>
    <row r="1185" spans="1:1" hidden="1">
      <c r="A1185" s="92">
        <f t="shared" si="29"/>
        <v>0</v>
      </c>
    </row>
    <row r="1186" spans="1:1" hidden="1">
      <c r="A1186" s="92">
        <f t="shared" si="29"/>
        <v>0</v>
      </c>
    </row>
    <row r="1187" spans="1:1" hidden="1">
      <c r="A1187" s="92">
        <f t="shared" si="29"/>
        <v>0</v>
      </c>
    </row>
    <row r="1188" spans="1:1" hidden="1">
      <c r="A1188" s="92">
        <f t="shared" si="29"/>
        <v>0</v>
      </c>
    </row>
    <row r="1189" spans="1:1" hidden="1">
      <c r="A1189" s="92">
        <f t="shared" si="29"/>
        <v>0</v>
      </c>
    </row>
    <row r="1190" spans="1:1" hidden="1">
      <c r="A1190" s="92">
        <f t="shared" si="29"/>
        <v>0</v>
      </c>
    </row>
    <row r="1191" spans="1:1" hidden="1">
      <c r="A1191" s="92">
        <f t="shared" si="29"/>
        <v>0</v>
      </c>
    </row>
    <row r="1192" spans="1:1" hidden="1">
      <c r="A1192" s="92">
        <f t="shared" si="29"/>
        <v>0</v>
      </c>
    </row>
    <row r="1193" spans="1:1" hidden="1">
      <c r="A1193" s="92">
        <f t="shared" si="29"/>
        <v>0</v>
      </c>
    </row>
    <row r="1194" spans="1:1" hidden="1">
      <c r="A1194" s="92">
        <f t="shared" si="29"/>
        <v>0</v>
      </c>
    </row>
    <row r="1195" spans="1:1" hidden="1">
      <c r="A1195" s="92">
        <f t="shared" si="29"/>
        <v>0</v>
      </c>
    </row>
    <row r="1196" spans="1:1" hidden="1">
      <c r="A1196" s="92">
        <f t="shared" si="29"/>
        <v>0</v>
      </c>
    </row>
    <row r="1197" spans="1:1" hidden="1">
      <c r="A1197" s="92">
        <f t="shared" si="29"/>
        <v>0</v>
      </c>
    </row>
    <row r="1198" spans="1:1" hidden="1">
      <c r="A1198" s="92">
        <f t="shared" si="29"/>
        <v>0</v>
      </c>
    </row>
    <row r="1199" spans="1:1" hidden="1">
      <c r="A1199" s="92">
        <f t="shared" si="29"/>
        <v>0</v>
      </c>
    </row>
    <row r="1200" spans="1:1" hidden="1">
      <c r="A1200" s="92">
        <f t="shared" si="29"/>
        <v>0</v>
      </c>
    </row>
    <row r="1201" spans="1:1" hidden="1">
      <c r="A1201" s="92">
        <f t="shared" si="29"/>
        <v>0</v>
      </c>
    </row>
    <row r="1202" spans="1:1" hidden="1">
      <c r="A1202" s="92">
        <f t="shared" si="29"/>
        <v>0</v>
      </c>
    </row>
    <row r="1203" spans="1:1" hidden="1">
      <c r="A1203" s="92">
        <f t="shared" si="29"/>
        <v>0</v>
      </c>
    </row>
    <row r="1204" spans="1:1" hidden="1">
      <c r="A1204" s="92">
        <f t="shared" si="29"/>
        <v>0</v>
      </c>
    </row>
    <row r="1205" spans="1:1" hidden="1">
      <c r="A1205" s="92">
        <f t="shared" si="29"/>
        <v>0</v>
      </c>
    </row>
    <row r="1206" spans="1:1" hidden="1">
      <c r="A1206" s="92">
        <f t="shared" si="29"/>
        <v>0</v>
      </c>
    </row>
    <row r="1207" spans="1:1" hidden="1">
      <c r="A1207" s="92">
        <f t="shared" si="29"/>
        <v>0</v>
      </c>
    </row>
    <row r="1208" spans="1:1" hidden="1">
      <c r="A1208" s="92">
        <f t="shared" si="29"/>
        <v>0</v>
      </c>
    </row>
    <row r="1209" spans="1:1" hidden="1">
      <c r="A1209" s="92">
        <f t="shared" si="29"/>
        <v>0</v>
      </c>
    </row>
    <row r="1210" spans="1:1" hidden="1">
      <c r="A1210" s="92">
        <f t="shared" si="29"/>
        <v>0</v>
      </c>
    </row>
    <row r="1211" spans="1:1" hidden="1">
      <c r="A1211" s="92">
        <f t="shared" si="29"/>
        <v>0</v>
      </c>
    </row>
    <row r="1212" spans="1:1" hidden="1">
      <c r="A1212" s="92">
        <f t="shared" si="29"/>
        <v>0</v>
      </c>
    </row>
    <row r="1213" spans="1:1" hidden="1">
      <c r="A1213" s="92">
        <f t="shared" si="29"/>
        <v>0</v>
      </c>
    </row>
    <row r="1214" spans="1:1" hidden="1">
      <c r="A1214" s="92">
        <f t="shared" si="29"/>
        <v>0</v>
      </c>
    </row>
    <row r="1215" spans="1:1" hidden="1">
      <c r="A1215" s="92">
        <f t="shared" si="29"/>
        <v>0</v>
      </c>
    </row>
    <row r="1216" spans="1:1" hidden="1">
      <c r="A1216" s="92">
        <f t="shared" si="29"/>
        <v>0</v>
      </c>
    </row>
    <row r="1217" spans="1:1" hidden="1">
      <c r="A1217" s="92">
        <f t="shared" si="29"/>
        <v>0</v>
      </c>
    </row>
    <row r="1218" spans="1:1" hidden="1">
      <c r="A1218" s="92">
        <f t="shared" si="29"/>
        <v>0</v>
      </c>
    </row>
    <row r="1219" spans="1:1" hidden="1">
      <c r="A1219" s="92">
        <f t="shared" si="29"/>
        <v>0</v>
      </c>
    </row>
    <row r="1220" spans="1:1" hidden="1">
      <c r="A1220" s="92">
        <f t="shared" si="29"/>
        <v>0</v>
      </c>
    </row>
    <row r="1221" spans="1:1" hidden="1">
      <c r="A1221" s="92">
        <f t="shared" si="29"/>
        <v>0</v>
      </c>
    </row>
    <row r="1222" spans="1:1" hidden="1">
      <c r="A1222" s="92">
        <f t="shared" si="29"/>
        <v>0</v>
      </c>
    </row>
    <row r="1223" spans="1:1" hidden="1">
      <c r="A1223" s="92">
        <f t="shared" si="29"/>
        <v>0</v>
      </c>
    </row>
    <row r="1224" spans="1:1" hidden="1">
      <c r="A1224" s="92">
        <f t="shared" si="29"/>
        <v>0</v>
      </c>
    </row>
    <row r="1225" spans="1:1" hidden="1">
      <c r="A1225" s="92">
        <f t="shared" si="29"/>
        <v>0</v>
      </c>
    </row>
    <row r="1226" spans="1:1" hidden="1">
      <c r="A1226" s="92">
        <f t="shared" si="29"/>
        <v>0</v>
      </c>
    </row>
    <row r="1227" spans="1:1" hidden="1">
      <c r="A1227" s="92">
        <f t="shared" si="29"/>
        <v>0</v>
      </c>
    </row>
    <row r="1228" spans="1:1" hidden="1">
      <c r="A1228" s="92">
        <f t="shared" si="29"/>
        <v>0</v>
      </c>
    </row>
    <row r="1229" spans="1:1" hidden="1">
      <c r="A1229" s="92">
        <f t="shared" ref="A1229:A1292" si="30">IF(OR(C1229="CLRA00751L",C1229="CLRA00850B",C1229="CLRH00350C",C1229="CLRH00950B",C1229="CLRI00650B",C1229="CLRI0075007",C1229="CLRI010503",C1229="CLTD00352L",C1229="CLTD00750T",C1229="CLTD01651N",C1229="CLTD09050E",C1229="CLTF01251L",C1229="CLTF02050E",C1229="CLTL00651D",C1229="ENRA00251T",C1229="ENRA00252V",C1229="ENRC00250Q",C1229="ENRF00650R",C1229="ENRF017518",C1229="ENRH00450L",C1229="ENTD02151D"),C1229,B1229)</f>
        <v>0</v>
      </c>
    </row>
    <row r="1230" spans="1:1" hidden="1">
      <c r="A1230" s="92">
        <f t="shared" si="30"/>
        <v>0</v>
      </c>
    </row>
    <row r="1231" spans="1:1" hidden="1">
      <c r="A1231" s="92">
        <f t="shared" si="30"/>
        <v>0</v>
      </c>
    </row>
    <row r="1232" spans="1:1" hidden="1">
      <c r="A1232" s="92">
        <f t="shared" si="30"/>
        <v>0</v>
      </c>
    </row>
    <row r="1233" spans="1:1" hidden="1">
      <c r="A1233" s="92">
        <f t="shared" si="30"/>
        <v>0</v>
      </c>
    </row>
    <row r="1234" spans="1:1" hidden="1">
      <c r="A1234" s="92">
        <f t="shared" si="30"/>
        <v>0</v>
      </c>
    </row>
    <row r="1235" spans="1:1" hidden="1">
      <c r="A1235" s="92">
        <f t="shared" si="30"/>
        <v>0</v>
      </c>
    </row>
    <row r="1236" spans="1:1" hidden="1">
      <c r="A1236" s="92">
        <f t="shared" si="30"/>
        <v>0</v>
      </c>
    </row>
    <row r="1237" spans="1:1" hidden="1">
      <c r="A1237" s="92">
        <f t="shared" si="30"/>
        <v>0</v>
      </c>
    </row>
    <row r="1238" spans="1:1" hidden="1">
      <c r="A1238" s="92">
        <f t="shared" si="30"/>
        <v>0</v>
      </c>
    </row>
    <row r="1239" spans="1:1" hidden="1">
      <c r="A1239" s="92">
        <f t="shared" si="30"/>
        <v>0</v>
      </c>
    </row>
    <row r="1240" spans="1:1" hidden="1">
      <c r="A1240" s="92">
        <f t="shared" si="30"/>
        <v>0</v>
      </c>
    </row>
    <row r="1241" spans="1:1" hidden="1">
      <c r="A1241" s="92">
        <f t="shared" si="30"/>
        <v>0</v>
      </c>
    </row>
    <row r="1242" spans="1:1" hidden="1">
      <c r="A1242" s="92">
        <f t="shared" si="30"/>
        <v>0</v>
      </c>
    </row>
    <row r="1243" spans="1:1" hidden="1">
      <c r="A1243" s="92">
        <f t="shared" si="30"/>
        <v>0</v>
      </c>
    </row>
    <row r="1244" spans="1:1" hidden="1">
      <c r="A1244" s="92">
        <f t="shared" si="30"/>
        <v>0</v>
      </c>
    </row>
    <row r="1245" spans="1:1" hidden="1">
      <c r="A1245" s="92">
        <f t="shared" si="30"/>
        <v>0</v>
      </c>
    </row>
    <row r="1246" spans="1:1" hidden="1">
      <c r="A1246" s="92">
        <f t="shared" si="30"/>
        <v>0</v>
      </c>
    </row>
    <row r="1247" spans="1:1" hidden="1">
      <c r="A1247" s="92">
        <f t="shared" si="30"/>
        <v>0</v>
      </c>
    </row>
    <row r="1248" spans="1:1" hidden="1">
      <c r="A1248" s="92">
        <f t="shared" si="30"/>
        <v>0</v>
      </c>
    </row>
    <row r="1249" spans="1:1" hidden="1">
      <c r="A1249" s="92">
        <f t="shared" si="30"/>
        <v>0</v>
      </c>
    </row>
    <row r="1250" spans="1:1" hidden="1">
      <c r="A1250" s="92">
        <f t="shared" si="30"/>
        <v>0</v>
      </c>
    </row>
    <row r="1251" spans="1:1" hidden="1">
      <c r="A1251" s="92">
        <f t="shared" si="30"/>
        <v>0</v>
      </c>
    </row>
    <row r="1252" spans="1:1" hidden="1">
      <c r="A1252" s="92">
        <f t="shared" si="30"/>
        <v>0</v>
      </c>
    </row>
    <row r="1253" spans="1:1" hidden="1">
      <c r="A1253" s="92">
        <f t="shared" si="30"/>
        <v>0</v>
      </c>
    </row>
    <row r="1254" spans="1:1" hidden="1">
      <c r="A1254" s="92">
        <f t="shared" si="30"/>
        <v>0</v>
      </c>
    </row>
    <row r="1255" spans="1:1" hidden="1">
      <c r="A1255" s="92">
        <f t="shared" si="30"/>
        <v>0</v>
      </c>
    </row>
    <row r="1256" spans="1:1" hidden="1">
      <c r="A1256" s="92">
        <f t="shared" si="30"/>
        <v>0</v>
      </c>
    </row>
    <row r="1257" spans="1:1" hidden="1">
      <c r="A1257" s="92">
        <f t="shared" si="30"/>
        <v>0</v>
      </c>
    </row>
    <row r="1258" spans="1:1" hidden="1">
      <c r="A1258" s="92">
        <f t="shared" si="30"/>
        <v>0</v>
      </c>
    </row>
    <row r="1259" spans="1:1" hidden="1">
      <c r="A1259" s="92">
        <f t="shared" si="30"/>
        <v>0</v>
      </c>
    </row>
    <row r="1260" spans="1:1" hidden="1">
      <c r="A1260" s="92">
        <f t="shared" si="30"/>
        <v>0</v>
      </c>
    </row>
    <row r="1261" spans="1:1" hidden="1">
      <c r="A1261" s="92">
        <f t="shared" si="30"/>
        <v>0</v>
      </c>
    </row>
    <row r="1262" spans="1:1" hidden="1">
      <c r="A1262" s="92">
        <f t="shared" si="30"/>
        <v>0</v>
      </c>
    </row>
    <row r="1263" spans="1:1" hidden="1">
      <c r="A1263" s="92">
        <f t="shared" si="30"/>
        <v>0</v>
      </c>
    </row>
    <row r="1264" spans="1:1" hidden="1">
      <c r="A1264" s="92">
        <f t="shared" si="30"/>
        <v>0</v>
      </c>
    </row>
    <row r="1265" spans="1:1" hidden="1">
      <c r="A1265" s="92">
        <f t="shared" si="30"/>
        <v>0</v>
      </c>
    </row>
    <row r="1266" spans="1:1" hidden="1">
      <c r="A1266" s="92">
        <f t="shared" si="30"/>
        <v>0</v>
      </c>
    </row>
    <row r="1267" spans="1:1" hidden="1">
      <c r="A1267" s="92">
        <f t="shared" si="30"/>
        <v>0</v>
      </c>
    </row>
    <row r="1268" spans="1:1" hidden="1">
      <c r="A1268" s="92">
        <f t="shared" si="30"/>
        <v>0</v>
      </c>
    </row>
    <row r="1269" spans="1:1" hidden="1">
      <c r="A1269" s="92">
        <f t="shared" si="30"/>
        <v>0</v>
      </c>
    </row>
    <row r="1270" spans="1:1" hidden="1">
      <c r="A1270" s="92">
        <f t="shared" si="30"/>
        <v>0</v>
      </c>
    </row>
    <row r="1271" spans="1:1" hidden="1">
      <c r="A1271" s="92">
        <f t="shared" si="30"/>
        <v>0</v>
      </c>
    </row>
    <row r="1272" spans="1:1" hidden="1">
      <c r="A1272" s="92">
        <f t="shared" si="30"/>
        <v>0</v>
      </c>
    </row>
    <row r="1273" spans="1:1" hidden="1">
      <c r="A1273" s="92">
        <f t="shared" si="30"/>
        <v>0</v>
      </c>
    </row>
    <row r="1274" spans="1:1" hidden="1">
      <c r="A1274" s="92">
        <f t="shared" si="30"/>
        <v>0</v>
      </c>
    </row>
    <row r="1275" spans="1:1" hidden="1">
      <c r="A1275" s="92">
        <f t="shared" si="30"/>
        <v>0</v>
      </c>
    </row>
    <row r="1276" spans="1:1" hidden="1">
      <c r="A1276" s="92">
        <f t="shared" si="30"/>
        <v>0</v>
      </c>
    </row>
    <row r="1277" spans="1:1" hidden="1">
      <c r="A1277" s="92">
        <f t="shared" si="30"/>
        <v>0</v>
      </c>
    </row>
    <row r="1278" spans="1:1" hidden="1">
      <c r="A1278" s="92">
        <f t="shared" si="30"/>
        <v>0</v>
      </c>
    </row>
    <row r="1279" spans="1:1" hidden="1">
      <c r="A1279" s="92">
        <f t="shared" si="30"/>
        <v>0</v>
      </c>
    </row>
    <row r="1280" spans="1:1" hidden="1">
      <c r="A1280" s="92">
        <f t="shared" si="30"/>
        <v>0</v>
      </c>
    </row>
    <row r="1281" spans="1:1" hidden="1">
      <c r="A1281" s="92">
        <f t="shared" si="30"/>
        <v>0</v>
      </c>
    </row>
    <row r="1282" spans="1:1" hidden="1">
      <c r="A1282" s="92">
        <f t="shared" si="30"/>
        <v>0</v>
      </c>
    </row>
    <row r="1283" spans="1:1" hidden="1">
      <c r="A1283" s="92">
        <f t="shared" si="30"/>
        <v>0</v>
      </c>
    </row>
    <row r="1284" spans="1:1" hidden="1">
      <c r="A1284" s="92">
        <f t="shared" si="30"/>
        <v>0</v>
      </c>
    </row>
    <row r="1285" spans="1:1" hidden="1">
      <c r="A1285" s="92">
        <f t="shared" si="30"/>
        <v>0</v>
      </c>
    </row>
    <row r="1286" spans="1:1" hidden="1">
      <c r="A1286" s="92">
        <f t="shared" si="30"/>
        <v>0</v>
      </c>
    </row>
    <row r="1287" spans="1:1" hidden="1">
      <c r="A1287" s="92">
        <f t="shared" si="30"/>
        <v>0</v>
      </c>
    </row>
    <row r="1288" spans="1:1" hidden="1">
      <c r="A1288" s="92">
        <f t="shared" si="30"/>
        <v>0</v>
      </c>
    </row>
    <row r="1289" spans="1:1" hidden="1">
      <c r="A1289" s="92">
        <f t="shared" si="30"/>
        <v>0</v>
      </c>
    </row>
    <row r="1290" spans="1:1" hidden="1">
      <c r="A1290" s="92">
        <f t="shared" si="30"/>
        <v>0</v>
      </c>
    </row>
    <row r="1291" spans="1:1" hidden="1">
      <c r="A1291" s="92">
        <f t="shared" si="30"/>
        <v>0</v>
      </c>
    </row>
    <row r="1292" spans="1:1" hidden="1">
      <c r="A1292" s="92">
        <f t="shared" si="30"/>
        <v>0</v>
      </c>
    </row>
    <row r="1293" spans="1:1" hidden="1">
      <c r="A1293" s="92">
        <f t="shared" ref="A1293:A1356" si="31">IF(OR(C1293="CLRA00751L",C1293="CLRA00850B",C1293="CLRH00350C",C1293="CLRH00950B",C1293="CLRI00650B",C1293="CLRI0075007",C1293="CLRI010503",C1293="CLTD00352L",C1293="CLTD00750T",C1293="CLTD01651N",C1293="CLTD09050E",C1293="CLTF01251L",C1293="CLTF02050E",C1293="CLTL00651D",C1293="ENRA00251T",C1293="ENRA00252V",C1293="ENRC00250Q",C1293="ENRF00650R",C1293="ENRF017518",C1293="ENRH00450L",C1293="ENTD02151D"),C1293,B1293)</f>
        <v>0</v>
      </c>
    </row>
    <row r="1294" spans="1:1" hidden="1">
      <c r="A1294" s="92">
        <f t="shared" si="31"/>
        <v>0</v>
      </c>
    </row>
    <row r="1295" spans="1:1" hidden="1">
      <c r="A1295" s="92">
        <f t="shared" si="31"/>
        <v>0</v>
      </c>
    </row>
    <row r="1296" spans="1:1" hidden="1">
      <c r="A1296" s="92">
        <f t="shared" si="31"/>
        <v>0</v>
      </c>
    </row>
    <row r="1297" spans="1:1" hidden="1">
      <c r="A1297" s="92">
        <f t="shared" si="31"/>
        <v>0</v>
      </c>
    </row>
    <row r="1298" spans="1:1" hidden="1">
      <c r="A1298" s="92">
        <f t="shared" si="31"/>
        <v>0</v>
      </c>
    </row>
    <row r="1299" spans="1:1" hidden="1">
      <c r="A1299" s="92">
        <f t="shared" si="31"/>
        <v>0</v>
      </c>
    </row>
    <row r="1300" spans="1:1" hidden="1">
      <c r="A1300" s="92">
        <f t="shared" si="31"/>
        <v>0</v>
      </c>
    </row>
    <row r="1301" spans="1:1" hidden="1">
      <c r="A1301" s="92">
        <f t="shared" si="31"/>
        <v>0</v>
      </c>
    </row>
    <row r="1302" spans="1:1" hidden="1">
      <c r="A1302" s="92">
        <f t="shared" si="31"/>
        <v>0</v>
      </c>
    </row>
    <row r="1303" spans="1:1" hidden="1">
      <c r="A1303" s="92">
        <f t="shared" si="31"/>
        <v>0</v>
      </c>
    </row>
    <row r="1304" spans="1:1" hidden="1">
      <c r="A1304" s="92">
        <f t="shared" si="31"/>
        <v>0</v>
      </c>
    </row>
    <row r="1305" spans="1:1" hidden="1">
      <c r="A1305" s="92">
        <f t="shared" si="31"/>
        <v>0</v>
      </c>
    </row>
    <row r="1306" spans="1:1" hidden="1">
      <c r="A1306" s="92">
        <f t="shared" si="31"/>
        <v>0</v>
      </c>
    </row>
    <row r="1307" spans="1:1" hidden="1">
      <c r="A1307" s="92">
        <f t="shared" si="31"/>
        <v>0</v>
      </c>
    </row>
    <row r="1308" spans="1:1" hidden="1">
      <c r="A1308" s="92">
        <f t="shared" si="31"/>
        <v>0</v>
      </c>
    </row>
    <row r="1309" spans="1:1" hidden="1">
      <c r="A1309" s="92">
        <f t="shared" si="31"/>
        <v>0</v>
      </c>
    </row>
    <row r="1310" spans="1:1" hidden="1">
      <c r="A1310" s="92">
        <f t="shared" si="31"/>
        <v>0</v>
      </c>
    </row>
    <row r="1311" spans="1:1" hidden="1">
      <c r="A1311" s="92">
        <f t="shared" si="31"/>
        <v>0</v>
      </c>
    </row>
    <row r="1312" spans="1:1" hidden="1">
      <c r="A1312" s="92">
        <f t="shared" si="31"/>
        <v>0</v>
      </c>
    </row>
    <row r="1313" spans="1:1" hidden="1">
      <c r="A1313" s="92">
        <f t="shared" si="31"/>
        <v>0</v>
      </c>
    </row>
    <row r="1314" spans="1:1" hidden="1">
      <c r="A1314" s="92">
        <f t="shared" si="31"/>
        <v>0</v>
      </c>
    </row>
    <row r="1315" spans="1:1" hidden="1">
      <c r="A1315" s="92">
        <f t="shared" si="31"/>
        <v>0</v>
      </c>
    </row>
    <row r="1316" spans="1:1" hidden="1">
      <c r="A1316" s="92">
        <f t="shared" si="31"/>
        <v>0</v>
      </c>
    </row>
    <row r="1317" spans="1:1" hidden="1">
      <c r="A1317" s="92">
        <f t="shared" si="31"/>
        <v>0</v>
      </c>
    </row>
    <row r="1318" spans="1:1" hidden="1">
      <c r="A1318" s="92">
        <f t="shared" si="31"/>
        <v>0</v>
      </c>
    </row>
    <row r="1319" spans="1:1" hidden="1">
      <c r="A1319" s="92">
        <f t="shared" si="31"/>
        <v>0</v>
      </c>
    </row>
    <row r="1320" spans="1:1" hidden="1">
      <c r="A1320" s="92">
        <f t="shared" si="31"/>
        <v>0</v>
      </c>
    </row>
    <row r="1321" spans="1:1" hidden="1">
      <c r="A1321" s="92">
        <f t="shared" si="31"/>
        <v>0</v>
      </c>
    </row>
    <row r="1322" spans="1:1" hidden="1">
      <c r="A1322" s="92">
        <f t="shared" si="31"/>
        <v>0</v>
      </c>
    </row>
    <row r="1323" spans="1:1" hidden="1">
      <c r="A1323" s="92">
        <f t="shared" si="31"/>
        <v>0</v>
      </c>
    </row>
    <row r="1324" spans="1:1" hidden="1">
      <c r="A1324" s="92">
        <f t="shared" si="31"/>
        <v>0</v>
      </c>
    </row>
    <row r="1325" spans="1:1" hidden="1">
      <c r="A1325" s="92">
        <f t="shared" si="31"/>
        <v>0</v>
      </c>
    </row>
    <row r="1326" spans="1:1" hidden="1">
      <c r="A1326" s="92">
        <f t="shared" si="31"/>
        <v>0</v>
      </c>
    </row>
    <row r="1327" spans="1:1" hidden="1">
      <c r="A1327" s="92">
        <f t="shared" si="31"/>
        <v>0</v>
      </c>
    </row>
    <row r="1328" spans="1:1" hidden="1">
      <c r="A1328" s="92">
        <f t="shared" si="31"/>
        <v>0</v>
      </c>
    </row>
    <row r="1329" spans="1:1" hidden="1">
      <c r="A1329" s="92">
        <f t="shared" si="31"/>
        <v>0</v>
      </c>
    </row>
    <row r="1330" spans="1:1" hidden="1">
      <c r="A1330" s="92">
        <f t="shared" si="31"/>
        <v>0</v>
      </c>
    </row>
    <row r="1331" spans="1:1" hidden="1">
      <c r="A1331" s="92">
        <f t="shared" si="31"/>
        <v>0</v>
      </c>
    </row>
    <row r="1332" spans="1:1" hidden="1">
      <c r="A1332" s="92">
        <f t="shared" si="31"/>
        <v>0</v>
      </c>
    </row>
    <row r="1333" spans="1:1" hidden="1">
      <c r="A1333" s="92">
        <f t="shared" si="31"/>
        <v>0</v>
      </c>
    </row>
    <row r="1334" spans="1:1" hidden="1">
      <c r="A1334" s="92">
        <f t="shared" si="31"/>
        <v>0</v>
      </c>
    </row>
    <row r="1335" spans="1:1" hidden="1">
      <c r="A1335" s="92">
        <f t="shared" si="31"/>
        <v>0</v>
      </c>
    </row>
    <row r="1336" spans="1:1" hidden="1">
      <c r="A1336" s="92">
        <f t="shared" si="31"/>
        <v>0</v>
      </c>
    </row>
    <row r="1337" spans="1:1" hidden="1">
      <c r="A1337" s="92">
        <f t="shared" si="31"/>
        <v>0</v>
      </c>
    </row>
    <row r="1338" spans="1:1" hidden="1">
      <c r="A1338" s="92">
        <f t="shared" si="31"/>
        <v>0</v>
      </c>
    </row>
    <row r="1339" spans="1:1" hidden="1">
      <c r="A1339" s="92">
        <f t="shared" si="31"/>
        <v>0</v>
      </c>
    </row>
    <row r="1340" spans="1:1" hidden="1">
      <c r="A1340" s="92">
        <f t="shared" si="31"/>
        <v>0</v>
      </c>
    </row>
    <row r="1341" spans="1:1" hidden="1">
      <c r="A1341" s="92">
        <f t="shared" si="31"/>
        <v>0</v>
      </c>
    </row>
    <row r="1342" spans="1:1" hidden="1">
      <c r="A1342" s="92">
        <f t="shared" si="31"/>
        <v>0</v>
      </c>
    </row>
    <row r="1343" spans="1:1" hidden="1">
      <c r="A1343" s="92">
        <f t="shared" si="31"/>
        <v>0</v>
      </c>
    </row>
    <row r="1344" spans="1:1" hidden="1">
      <c r="A1344" s="92">
        <f t="shared" si="31"/>
        <v>0</v>
      </c>
    </row>
    <row r="1345" spans="1:1" hidden="1">
      <c r="A1345" s="92">
        <f t="shared" si="31"/>
        <v>0</v>
      </c>
    </row>
    <row r="1346" spans="1:1" hidden="1">
      <c r="A1346" s="92">
        <f t="shared" si="31"/>
        <v>0</v>
      </c>
    </row>
    <row r="1347" spans="1:1" hidden="1">
      <c r="A1347" s="92">
        <f t="shared" si="31"/>
        <v>0</v>
      </c>
    </row>
    <row r="1348" spans="1:1" hidden="1">
      <c r="A1348" s="92">
        <f t="shared" si="31"/>
        <v>0</v>
      </c>
    </row>
    <row r="1349" spans="1:1" hidden="1">
      <c r="A1349" s="92">
        <f t="shared" si="31"/>
        <v>0</v>
      </c>
    </row>
    <row r="1350" spans="1:1" hidden="1">
      <c r="A1350" s="92">
        <f t="shared" si="31"/>
        <v>0</v>
      </c>
    </row>
    <row r="1351" spans="1:1" hidden="1">
      <c r="A1351" s="92">
        <f t="shared" si="31"/>
        <v>0</v>
      </c>
    </row>
    <row r="1352" spans="1:1" hidden="1">
      <c r="A1352" s="92">
        <f t="shared" si="31"/>
        <v>0</v>
      </c>
    </row>
    <row r="1353" spans="1:1" hidden="1">
      <c r="A1353" s="92">
        <f t="shared" si="31"/>
        <v>0</v>
      </c>
    </row>
    <row r="1354" spans="1:1" hidden="1">
      <c r="A1354" s="92">
        <f t="shared" si="31"/>
        <v>0</v>
      </c>
    </row>
    <row r="1355" spans="1:1" hidden="1">
      <c r="A1355" s="92">
        <f t="shared" si="31"/>
        <v>0</v>
      </c>
    </row>
    <row r="1356" spans="1:1" hidden="1">
      <c r="A1356" s="92">
        <f t="shared" si="31"/>
        <v>0</v>
      </c>
    </row>
    <row r="1357" spans="1:1" hidden="1">
      <c r="A1357" s="92">
        <f t="shared" ref="A1357:A1420" si="32">IF(OR(C1357="CLRA00751L",C1357="CLRA00850B",C1357="CLRH00350C",C1357="CLRH00950B",C1357="CLRI00650B",C1357="CLRI0075007",C1357="CLRI010503",C1357="CLTD00352L",C1357="CLTD00750T",C1357="CLTD01651N",C1357="CLTD09050E",C1357="CLTF01251L",C1357="CLTF02050E",C1357="CLTL00651D",C1357="ENRA00251T",C1357="ENRA00252V",C1357="ENRC00250Q",C1357="ENRF00650R",C1357="ENRF017518",C1357="ENRH00450L",C1357="ENTD02151D"),C1357,B1357)</f>
        <v>0</v>
      </c>
    </row>
    <row r="1358" spans="1:1" hidden="1">
      <c r="A1358" s="92">
        <f t="shared" si="32"/>
        <v>0</v>
      </c>
    </row>
    <row r="1359" spans="1:1" hidden="1">
      <c r="A1359" s="92">
        <f t="shared" si="32"/>
        <v>0</v>
      </c>
    </row>
    <row r="1360" spans="1:1" hidden="1">
      <c r="A1360" s="92">
        <f t="shared" si="32"/>
        <v>0</v>
      </c>
    </row>
    <row r="1361" spans="1:1" hidden="1">
      <c r="A1361" s="92">
        <f t="shared" si="32"/>
        <v>0</v>
      </c>
    </row>
    <row r="1362" spans="1:1" hidden="1">
      <c r="A1362" s="92">
        <f t="shared" si="32"/>
        <v>0</v>
      </c>
    </row>
    <row r="1363" spans="1:1" hidden="1">
      <c r="A1363" s="92">
        <f t="shared" si="32"/>
        <v>0</v>
      </c>
    </row>
    <row r="1364" spans="1:1" hidden="1">
      <c r="A1364" s="92">
        <f t="shared" si="32"/>
        <v>0</v>
      </c>
    </row>
    <row r="1365" spans="1:1" hidden="1">
      <c r="A1365" s="92">
        <f t="shared" si="32"/>
        <v>0</v>
      </c>
    </row>
    <row r="1366" spans="1:1" hidden="1">
      <c r="A1366" s="92">
        <f t="shared" si="32"/>
        <v>0</v>
      </c>
    </row>
    <row r="1367" spans="1:1" hidden="1">
      <c r="A1367" s="92">
        <f t="shared" si="32"/>
        <v>0</v>
      </c>
    </row>
    <row r="1368" spans="1:1" hidden="1">
      <c r="A1368" s="92">
        <f t="shared" si="32"/>
        <v>0</v>
      </c>
    </row>
    <row r="1369" spans="1:1" hidden="1">
      <c r="A1369" s="92">
        <f t="shared" si="32"/>
        <v>0</v>
      </c>
    </row>
    <row r="1370" spans="1:1" hidden="1">
      <c r="A1370" s="92">
        <f t="shared" si="32"/>
        <v>0</v>
      </c>
    </row>
    <row r="1371" spans="1:1" hidden="1">
      <c r="A1371" s="92">
        <f t="shared" si="32"/>
        <v>0</v>
      </c>
    </row>
    <row r="1372" spans="1:1" hidden="1">
      <c r="A1372" s="92">
        <f t="shared" si="32"/>
        <v>0</v>
      </c>
    </row>
    <row r="1373" spans="1:1" hidden="1">
      <c r="A1373" s="92">
        <f t="shared" si="32"/>
        <v>0</v>
      </c>
    </row>
    <row r="1374" spans="1:1" hidden="1">
      <c r="A1374" s="92">
        <f t="shared" si="32"/>
        <v>0</v>
      </c>
    </row>
    <row r="1375" spans="1:1" hidden="1">
      <c r="A1375" s="92">
        <f t="shared" si="32"/>
        <v>0</v>
      </c>
    </row>
    <row r="1376" spans="1:1" hidden="1">
      <c r="A1376" s="92">
        <f t="shared" si="32"/>
        <v>0</v>
      </c>
    </row>
    <row r="1377" spans="1:1" hidden="1">
      <c r="A1377" s="92">
        <f t="shared" si="32"/>
        <v>0</v>
      </c>
    </row>
    <row r="1378" spans="1:1" hidden="1">
      <c r="A1378" s="92">
        <f t="shared" si="32"/>
        <v>0</v>
      </c>
    </row>
    <row r="1379" spans="1:1" hidden="1">
      <c r="A1379" s="92">
        <f t="shared" si="32"/>
        <v>0</v>
      </c>
    </row>
    <row r="1380" spans="1:1" hidden="1">
      <c r="A1380" s="92">
        <f t="shared" si="32"/>
        <v>0</v>
      </c>
    </row>
    <row r="1381" spans="1:1" hidden="1">
      <c r="A1381" s="92">
        <f t="shared" si="32"/>
        <v>0</v>
      </c>
    </row>
    <row r="1382" spans="1:1" hidden="1">
      <c r="A1382" s="92">
        <f t="shared" si="32"/>
        <v>0</v>
      </c>
    </row>
    <row r="1383" spans="1:1" hidden="1">
      <c r="A1383" s="92">
        <f t="shared" si="32"/>
        <v>0</v>
      </c>
    </row>
    <row r="1384" spans="1:1" hidden="1">
      <c r="A1384" s="92">
        <f t="shared" si="32"/>
        <v>0</v>
      </c>
    </row>
    <row r="1385" spans="1:1" hidden="1">
      <c r="A1385" s="92">
        <f t="shared" si="32"/>
        <v>0</v>
      </c>
    </row>
    <row r="1386" spans="1:1" hidden="1">
      <c r="A1386" s="92">
        <f t="shared" si="32"/>
        <v>0</v>
      </c>
    </row>
    <row r="1387" spans="1:1" hidden="1">
      <c r="A1387" s="92">
        <f t="shared" si="32"/>
        <v>0</v>
      </c>
    </row>
    <row r="1388" spans="1:1" hidden="1">
      <c r="A1388" s="92">
        <f t="shared" si="32"/>
        <v>0</v>
      </c>
    </row>
    <row r="1389" spans="1:1" hidden="1">
      <c r="A1389" s="92">
        <f t="shared" si="32"/>
        <v>0</v>
      </c>
    </row>
    <row r="1390" spans="1:1" hidden="1">
      <c r="A1390" s="92">
        <f t="shared" si="32"/>
        <v>0</v>
      </c>
    </row>
    <row r="1391" spans="1:1" hidden="1">
      <c r="A1391" s="92">
        <f t="shared" si="32"/>
        <v>0</v>
      </c>
    </row>
    <row r="1392" spans="1:1" hidden="1">
      <c r="A1392" s="92">
        <f t="shared" si="32"/>
        <v>0</v>
      </c>
    </row>
    <row r="1393" spans="1:1" hidden="1">
      <c r="A1393" s="92">
        <f t="shared" si="32"/>
        <v>0</v>
      </c>
    </row>
    <row r="1394" spans="1:1" hidden="1">
      <c r="A1394" s="92">
        <f t="shared" si="32"/>
        <v>0</v>
      </c>
    </row>
    <row r="1395" spans="1:1" hidden="1">
      <c r="A1395" s="92">
        <f t="shared" si="32"/>
        <v>0</v>
      </c>
    </row>
    <row r="1396" spans="1:1" hidden="1">
      <c r="A1396" s="92">
        <f t="shared" si="32"/>
        <v>0</v>
      </c>
    </row>
    <row r="1397" spans="1:1" hidden="1">
      <c r="A1397" s="92">
        <f t="shared" si="32"/>
        <v>0</v>
      </c>
    </row>
    <row r="1398" spans="1:1" hidden="1">
      <c r="A1398" s="92">
        <f t="shared" si="32"/>
        <v>0</v>
      </c>
    </row>
    <row r="1399" spans="1:1" hidden="1">
      <c r="A1399" s="92">
        <f t="shared" si="32"/>
        <v>0</v>
      </c>
    </row>
    <row r="1400" spans="1:1" hidden="1">
      <c r="A1400" s="92">
        <f t="shared" si="32"/>
        <v>0</v>
      </c>
    </row>
    <row r="1401" spans="1:1" hidden="1">
      <c r="A1401" s="92">
        <f t="shared" si="32"/>
        <v>0</v>
      </c>
    </row>
    <row r="1402" spans="1:1" hidden="1">
      <c r="A1402" s="92">
        <f t="shared" si="32"/>
        <v>0</v>
      </c>
    </row>
    <row r="1403" spans="1:1" hidden="1">
      <c r="A1403" s="92">
        <f t="shared" si="32"/>
        <v>0</v>
      </c>
    </row>
    <row r="1404" spans="1:1" hidden="1">
      <c r="A1404" s="92">
        <f t="shared" si="32"/>
        <v>0</v>
      </c>
    </row>
    <row r="1405" spans="1:1" hidden="1">
      <c r="A1405" s="92">
        <f t="shared" si="32"/>
        <v>0</v>
      </c>
    </row>
    <row r="1406" spans="1:1" hidden="1">
      <c r="A1406" s="92">
        <f t="shared" si="32"/>
        <v>0</v>
      </c>
    </row>
    <row r="1407" spans="1:1" hidden="1">
      <c r="A1407" s="92">
        <f t="shared" si="32"/>
        <v>0</v>
      </c>
    </row>
    <row r="1408" spans="1:1" hidden="1">
      <c r="A1408" s="92">
        <f t="shared" si="32"/>
        <v>0</v>
      </c>
    </row>
    <row r="1409" spans="1:1" hidden="1">
      <c r="A1409" s="92">
        <f t="shared" si="32"/>
        <v>0</v>
      </c>
    </row>
    <row r="1410" spans="1:1" hidden="1">
      <c r="A1410" s="92">
        <f t="shared" si="32"/>
        <v>0</v>
      </c>
    </row>
    <row r="1411" spans="1:1" hidden="1">
      <c r="A1411" s="92">
        <f t="shared" si="32"/>
        <v>0</v>
      </c>
    </row>
    <row r="1412" spans="1:1" hidden="1">
      <c r="A1412" s="92">
        <f t="shared" si="32"/>
        <v>0</v>
      </c>
    </row>
    <row r="1413" spans="1:1" hidden="1">
      <c r="A1413" s="92">
        <f t="shared" si="32"/>
        <v>0</v>
      </c>
    </row>
    <row r="1414" spans="1:1" hidden="1">
      <c r="A1414" s="92">
        <f t="shared" si="32"/>
        <v>0</v>
      </c>
    </row>
    <row r="1415" spans="1:1" hidden="1">
      <c r="A1415" s="92">
        <f t="shared" si="32"/>
        <v>0</v>
      </c>
    </row>
    <row r="1416" spans="1:1" hidden="1">
      <c r="A1416" s="92">
        <f t="shared" si="32"/>
        <v>0</v>
      </c>
    </row>
    <row r="1417" spans="1:1" hidden="1">
      <c r="A1417" s="92">
        <f t="shared" si="32"/>
        <v>0</v>
      </c>
    </row>
    <row r="1418" spans="1:1" hidden="1">
      <c r="A1418" s="92">
        <f t="shared" si="32"/>
        <v>0</v>
      </c>
    </row>
    <row r="1419" spans="1:1" hidden="1">
      <c r="A1419" s="92">
        <f t="shared" si="32"/>
        <v>0</v>
      </c>
    </row>
    <row r="1420" spans="1:1" hidden="1">
      <c r="A1420" s="92">
        <f t="shared" si="32"/>
        <v>0</v>
      </c>
    </row>
    <row r="1421" spans="1:1" hidden="1">
      <c r="A1421" s="92">
        <f t="shared" ref="A1421:A1484" si="33">IF(OR(C1421="CLRA00751L",C1421="CLRA00850B",C1421="CLRH00350C",C1421="CLRH00950B",C1421="CLRI00650B",C1421="CLRI0075007",C1421="CLRI010503",C1421="CLTD00352L",C1421="CLTD00750T",C1421="CLTD01651N",C1421="CLTD09050E",C1421="CLTF01251L",C1421="CLTF02050E",C1421="CLTL00651D",C1421="ENRA00251T",C1421="ENRA00252V",C1421="ENRC00250Q",C1421="ENRF00650R",C1421="ENRF017518",C1421="ENRH00450L",C1421="ENTD02151D"),C1421,B1421)</f>
        <v>0</v>
      </c>
    </row>
    <row r="1422" spans="1:1" hidden="1">
      <c r="A1422" s="92">
        <f t="shared" si="33"/>
        <v>0</v>
      </c>
    </row>
    <row r="1423" spans="1:1" hidden="1">
      <c r="A1423" s="92">
        <f t="shared" si="33"/>
        <v>0</v>
      </c>
    </row>
    <row r="1424" spans="1:1" hidden="1">
      <c r="A1424" s="92">
        <f t="shared" si="33"/>
        <v>0</v>
      </c>
    </row>
    <row r="1425" spans="1:1" hidden="1">
      <c r="A1425" s="92">
        <f t="shared" si="33"/>
        <v>0</v>
      </c>
    </row>
    <row r="1426" spans="1:1" hidden="1">
      <c r="A1426" s="92">
        <f t="shared" si="33"/>
        <v>0</v>
      </c>
    </row>
    <row r="1427" spans="1:1" hidden="1">
      <c r="A1427" s="92">
        <f t="shared" si="33"/>
        <v>0</v>
      </c>
    </row>
    <row r="1428" spans="1:1" hidden="1">
      <c r="A1428" s="92">
        <f t="shared" si="33"/>
        <v>0</v>
      </c>
    </row>
    <row r="1429" spans="1:1" hidden="1">
      <c r="A1429" s="92">
        <f t="shared" si="33"/>
        <v>0</v>
      </c>
    </row>
    <row r="1430" spans="1:1" hidden="1">
      <c r="A1430" s="92">
        <f t="shared" si="33"/>
        <v>0</v>
      </c>
    </row>
    <row r="1431" spans="1:1" hidden="1">
      <c r="A1431" s="92">
        <f t="shared" si="33"/>
        <v>0</v>
      </c>
    </row>
    <row r="1432" spans="1:1" hidden="1">
      <c r="A1432" s="92">
        <f t="shared" si="33"/>
        <v>0</v>
      </c>
    </row>
    <row r="1433" spans="1:1" hidden="1">
      <c r="A1433" s="92">
        <f t="shared" si="33"/>
        <v>0</v>
      </c>
    </row>
    <row r="1434" spans="1:1" hidden="1">
      <c r="A1434" s="92">
        <f t="shared" si="33"/>
        <v>0</v>
      </c>
    </row>
    <row r="1435" spans="1:1" hidden="1">
      <c r="A1435" s="92">
        <f t="shared" si="33"/>
        <v>0</v>
      </c>
    </row>
    <row r="1436" spans="1:1" hidden="1">
      <c r="A1436" s="92">
        <f t="shared" si="33"/>
        <v>0</v>
      </c>
    </row>
    <row r="1437" spans="1:1" hidden="1">
      <c r="A1437" s="92">
        <f t="shared" si="33"/>
        <v>0</v>
      </c>
    </row>
    <row r="1438" spans="1:1" hidden="1">
      <c r="A1438" s="92">
        <f t="shared" si="33"/>
        <v>0</v>
      </c>
    </row>
    <row r="1439" spans="1:1" hidden="1">
      <c r="A1439" s="92">
        <f t="shared" si="33"/>
        <v>0</v>
      </c>
    </row>
    <row r="1440" spans="1:1" hidden="1">
      <c r="A1440" s="92">
        <f t="shared" si="33"/>
        <v>0</v>
      </c>
    </row>
    <row r="1441" spans="1:1" hidden="1">
      <c r="A1441" s="92">
        <f t="shared" si="33"/>
        <v>0</v>
      </c>
    </row>
    <row r="1442" spans="1:1" hidden="1">
      <c r="A1442" s="92">
        <f t="shared" si="33"/>
        <v>0</v>
      </c>
    </row>
    <row r="1443" spans="1:1" hidden="1">
      <c r="A1443" s="92">
        <f t="shared" si="33"/>
        <v>0</v>
      </c>
    </row>
    <row r="1444" spans="1:1" hidden="1">
      <c r="A1444" s="92">
        <f t="shared" si="33"/>
        <v>0</v>
      </c>
    </row>
    <row r="1445" spans="1:1" hidden="1">
      <c r="A1445" s="92">
        <f t="shared" si="33"/>
        <v>0</v>
      </c>
    </row>
    <row r="1446" spans="1:1" hidden="1">
      <c r="A1446" s="92">
        <f t="shared" si="33"/>
        <v>0</v>
      </c>
    </row>
    <row r="1447" spans="1:1" hidden="1">
      <c r="A1447" s="92">
        <f t="shared" si="33"/>
        <v>0</v>
      </c>
    </row>
    <row r="1448" spans="1:1" hidden="1">
      <c r="A1448" s="92">
        <f t="shared" si="33"/>
        <v>0</v>
      </c>
    </row>
    <row r="1449" spans="1:1" hidden="1">
      <c r="A1449" s="92">
        <f t="shared" si="33"/>
        <v>0</v>
      </c>
    </row>
    <row r="1450" spans="1:1" hidden="1">
      <c r="A1450" s="92">
        <f t="shared" si="33"/>
        <v>0</v>
      </c>
    </row>
    <row r="1451" spans="1:1" hidden="1">
      <c r="A1451" s="92">
        <f t="shared" si="33"/>
        <v>0</v>
      </c>
    </row>
    <row r="1452" spans="1:1" hidden="1">
      <c r="A1452" s="92">
        <f t="shared" si="33"/>
        <v>0</v>
      </c>
    </row>
    <row r="1453" spans="1:1" hidden="1">
      <c r="A1453" s="92">
        <f t="shared" si="33"/>
        <v>0</v>
      </c>
    </row>
    <row r="1454" spans="1:1" hidden="1">
      <c r="A1454" s="92">
        <f t="shared" si="33"/>
        <v>0</v>
      </c>
    </row>
    <row r="1455" spans="1:1" hidden="1">
      <c r="A1455" s="92">
        <f t="shared" si="33"/>
        <v>0</v>
      </c>
    </row>
    <row r="1456" spans="1:1" hidden="1">
      <c r="A1456" s="92">
        <f t="shared" si="33"/>
        <v>0</v>
      </c>
    </row>
    <row r="1457" spans="1:1" hidden="1">
      <c r="A1457" s="92">
        <f t="shared" si="33"/>
        <v>0</v>
      </c>
    </row>
    <row r="1458" spans="1:1" hidden="1">
      <c r="A1458" s="92">
        <f t="shared" si="33"/>
        <v>0</v>
      </c>
    </row>
    <row r="1459" spans="1:1" hidden="1">
      <c r="A1459" s="92">
        <f t="shared" si="33"/>
        <v>0</v>
      </c>
    </row>
    <row r="1460" spans="1:1" hidden="1">
      <c r="A1460" s="92">
        <f t="shared" si="33"/>
        <v>0</v>
      </c>
    </row>
    <row r="1461" spans="1:1" hidden="1">
      <c r="A1461" s="92">
        <f t="shared" si="33"/>
        <v>0</v>
      </c>
    </row>
    <row r="1462" spans="1:1" hidden="1">
      <c r="A1462" s="92">
        <f t="shared" si="33"/>
        <v>0</v>
      </c>
    </row>
    <row r="1463" spans="1:1" hidden="1">
      <c r="A1463" s="92">
        <f t="shared" si="33"/>
        <v>0</v>
      </c>
    </row>
    <row r="1464" spans="1:1" hidden="1">
      <c r="A1464" s="92">
        <f t="shared" si="33"/>
        <v>0</v>
      </c>
    </row>
    <row r="1465" spans="1:1" hidden="1">
      <c r="A1465" s="92">
        <f t="shared" si="33"/>
        <v>0</v>
      </c>
    </row>
    <row r="1466" spans="1:1" hidden="1">
      <c r="A1466" s="92">
        <f t="shared" si="33"/>
        <v>0</v>
      </c>
    </row>
    <row r="1467" spans="1:1" hidden="1">
      <c r="A1467" s="92">
        <f t="shared" si="33"/>
        <v>0</v>
      </c>
    </row>
    <row r="1468" spans="1:1" hidden="1">
      <c r="A1468" s="92">
        <f t="shared" si="33"/>
        <v>0</v>
      </c>
    </row>
    <row r="1469" spans="1:1" hidden="1">
      <c r="A1469" s="92">
        <f t="shared" si="33"/>
        <v>0</v>
      </c>
    </row>
    <row r="1470" spans="1:1" hidden="1">
      <c r="A1470" s="92">
        <f t="shared" si="33"/>
        <v>0</v>
      </c>
    </row>
    <row r="1471" spans="1:1" hidden="1">
      <c r="A1471" s="92">
        <f t="shared" si="33"/>
        <v>0</v>
      </c>
    </row>
    <row r="1472" spans="1:1" hidden="1">
      <c r="A1472" s="92">
        <f t="shared" si="33"/>
        <v>0</v>
      </c>
    </row>
    <row r="1473" spans="1:1" hidden="1">
      <c r="A1473" s="92">
        <f t="shared" si="33"/>
        <v>0</v>
      </c>
    </row>
    <row r="1474" spans="1:1" hidden="1">
      <c r="A1474" s="92">
        <f t="shared" si="33"/>
        <v>0</v>
      </c>
    </row>
    <row r="1475" spans="1:1" hidden="1">
      <c r="A1475" s="92">
        <f t="shared" si="33"/>
        <v>0</v>
      </c>
    </row>
    <row r="1476" spans="1:1" hidden="1">
      <c r="A1476" s="92">
        <f t="shared" si="33"/>
        <v>0</v>
      </c>
    </row>
    <row r="1477" spans="1:1" hidden="1">
      <c r="A1477" s="92">
        <f t="shared" si="33"/>
        <v>0</v>
      </c>
    </row>
    <row r="1478" spans="1:1" hidden="1">
      <c r="A1478" s="92">
        <f t="shared" si="33"/>
        <v>0</v>
      </c>
    </row>
    <row r="1479" spans="1:1" hidden="1">
      <c r="A1479" s="92">
        <f t="shared" si="33"/>
        <v>0</v>
      </c>
    </row>
    <row r="1480" spans="1:1" hidden="1">
      <c r="A1480" s="92">
        <f t="shared" si="33"/>
        <v>0</v>
      </c>
    </row>
    <row r="1481" spans="1:1" hidden="1">
      <c r="A1481" s="92">
        <f t="shared" si="33"/>
        <v>0</v>
      </c>
    </row>
    <row r="1482" spans="1:1" hidden="1">
      <c r="A1482" s="92">
        <f t="shared" si="33"/>
        <v>0</v>
      </c>
    </row>
    <row r="1483" spans="1:1" hidden="1">
      <c r="A1483" s="92">
        <f t="shared" si="33"/>
        <v>0</v>
      </c>
    </row>
    <row r="1484" spans="1:1" hidden="1">
      <c r="A1484" s="92">
        <f t="shared" si="33"/>
        <v>0</v>
      </c>
    </row>
    <row r="1485" spans="1:1" hidden="1">
      <c r="A1485" s="92">
        <f t="shared" ref="A1485:A1548" si="34">IF(OR(C1485="CLRA00751L",C1485="CLRA00850B",C1485="CLRH00350C",C1485="CLRH00950B",C1485="CLRI00650B",C1485="CLRI0075007",C1485="CLRI010503",C1485="CLTD00352L",C1485="CLTD00750T",C1485="CLTD01651N",C1485="CLTD09050E",C1485="CLTF01251L",C1485="CLTF02050E",C1485="CLTL00651D",C1485="ENRA00251T",C1485="ENRA00252V",C1485="ENRC00250Q",C1485="ENRF00650R",C1485="ENRF017518",C1485="ENRH00450L",C1485="ENTD02151D"),C1485,B1485)</f>
        <v>0</v>
      </c>
    </row>
    <row r="1486" spans="1:1" hidden="1">
      <c r="A1486" s="92">
        <f t="shared" si="34"/>
        <v>0</v>
      </c>
    </row>
    <row r="1487" spans="1:1" hidden="1">
      <c r="A1487" s="92">
        <f t="shared" si="34"/>
        <v>0</v>
      </c>
    </row>
    <row r="1488" spans="1:1" hidden="1">
      <c r="A1488" s="92">
        <f t="shared" si="34"/>
        <v>0</v>
      </c>
    </row>
    <row r="1489" spans="1:1" hidden="1">
      <c r="A1489" s="92">
        <f t="shared" si="34"/>
        <v>0</v>
      </c>
    </row>
    <row r="1490" spans="1:1" hidden="1">
      <c r="A1490" s="92">
        <f t="shared" si="34"/>
        <v>0</v>
      </c>
    </row>
    <row r="1491" spans="1:1" hidden="1">
      <c r="A1491" s="92">
        <f t="shared" si="34"/>
        <v>0</v>
      </c>
    </row>
    <row r="1492" spans="1:1" hidden="1">
      <c r="A1492" s="92">
        <f t="shared" si="34"/>
        <v>0</v>
      </c>
    </row>
    <row r="1493" spans="1:1" hidden="1">
      <c r="A1493" s="92">
        <f t="shared" si="34"/>
        <v>0</v>
      </c>
    </row>
    <row r="1494" spans="1:1" hidden="1">
      <c r="A1494" s="92">
        <f t="shared" si="34"/>
        <v>0</v>
      </c>
    </row>
    <row r="1495" spans="1:1" hidden="1">
      <c r="A1495" s="92">
        <f t="shared" si="34"/>
        <v>0</v>
      </c>
    </row>
    <row r="1496" spans="1:1" hidden="1">
      <c r="A1496" s="92">
        <f t="shared" si="34"/>
        <v>0</v>
      </c>
    </row>
    <row r="1497" spans="1:1" hidden="1">
      <c r="A1497" s="92">
        <f t="shared" si="34"/>
        <v>0</v>
      </c>
    </row>
    <row r="1498" spans="1:1" hidden="1">
      <c r="A1498" s="92">
        <f t="shared" si="34"/>
        <v>0</v>
      </c>
    </row>
    <row r="1499" spans="1:1" hidden="1">
      <c r="A1499" s="92">
        <f t="shared" si="34"/>
        <v>0</v>
      </c>
    </row>
    <row r="1500" spans="1:1" hidden="1">
      <c r="A1500" s="92">
        <f t="shared" si="34"/>
        <v>0</v>
      </c>
    </row>
    <row r="1501" spans="1:1" hidden="1">
      <c r="A1501" s="92">
        <f t="shared" si="34"/>
        <v>0</v>
      </c>
    </row>
    <row r="1502" spans="1:1" hidden="1">
      <c r="A1502" s="92">
        <f t="shared" si="34"/>
        <v>0</v>
      </c>
    </row>
    <row r="1503" spans="1:1" hidden="1">
      <c r="A1503" s="92">
        <f t="shared" si="34"/>
        <v>0</v>
      </c>
    </row>
    <row r="1504" spans="1:1" hidden="1">
      <c r="A1504" s="92">
        <f t="shared" si="34"/>
        <v>0</v>
      </c>
    </row>
    <row r="1505" spans="1:1" hidden="1">
      <c r="A1505" s="92">
        <f t="shared" si="34"/>
        <v>0</v>
      </c>
    </row>
    <row r="1506" spans="1:1" hidden="1">
      <c r="A1506" s="92">
        <f t="shared" si="34"/>
        <v>0</v>
      </c>
    </row>
    <row r="1507" spans="1:1" hidden="1">
      <c r="A1507" s="92">
        <f t="shared" si="34"/>
        <v>0</v>
      </c>
    </row>
    <row r="1508" spans="1:1" hidden="1">
      <c r="A1508" s="92">
        <f t="shared" si="34"/>
        <v>0</v>
      </c>
    </row>
    <row r="1509" spans="1:1" hidden="1">
      <c r="A1509" s="92">
        <f t="shared" si="34"/>
        <v>0</v>
      </c>
    </row>
    <row r="1510" spans="1:1" hidden="1">
      <c r="A1510" s="92">
        <f t="shared" si="34"/>
        <v>0</v>
      </c>
    </row>
    <row r="1511" spans="1:1" hidden="1">
      <c r="A1511" s="92">
        <f t="shared" si="34"/>
        <v>0</v>
      </c>
    </row>
    <row r="1512" spans="1:1" hidden="1">
      <c r="A1512" s="92">
        <f t="shared" si="34"/>
        <v>0</v>
      </c>
    </row>
    <row r="1513" spans="1:1" hidden="1">
      <c r="A1513" s="92">
        <f t="shared" si="34"/>
        <v>0</v>
      </c>
    </row>
    <row r="1514" spans="1:1" hidden="1">
      <c r="A1514" s="92">
        <f t="shared" si="34"/>
        <v>0</v>
      </c>
    </row>
    <row r="1515" spans="1:1" hidden="1">
      <c r="A1515" s="92">
        <f t="shared" si="34"/>
        <v>0</v>
      </c>
    </row>
    <row r="1516" spans="1:1" hidden="1">
      <c r="A1516" s="92">
        <f t="shared" si="34"/>
        <v>0</v>
      </c>
    </row>
    <row r="1517" spans="1:1" hidden="1">
      <c r="A1517" s="92">
        <f t="shared" si="34"/>
        <v>0</v>
      </c>
    </row>
    <row r="1518" spans="1:1" hidden="1">
      <c r="A1518" s="92">
        <f t="shared" si="34"/>
        <v>0</v>
      </c>
    </row>
    <row r="1519" spans="1:1" hidden="1">
      <c r="A1519" s="92">
        <f t="shared" si="34"/>
        <v>0</v>
      </c>
    </row>
    <row r="1520" spans="1:1" hidden="1">
      <c r="A1520" s="92">
        <f t="shared" si="34"/>
        <v>0</v>
      </c>
    </row>
    <row r="1521" spans="1:1" hidden="1">
      <c r="A1521" s="92">
        <f t="shared" si="34"/>
        <v>0</v>
      </c>
    </row>
    <row r="1522" spans="1:1" hidden="1">
      <c r="A1522" s="92">
        <f t="shared" si="34"/>
        <v>0</v>
      </c>
    </row>
    <row r="1523" spans="1:1" hidden="1">
      <c r="A1523" s="92">
        <f t="shared" si="34"/>
        <v>0</v>
      </c>
    </row>
    <row r="1524" spans="1:1" hidden="1">
      <c r="A1524" s="92">
        <f t="shared" si="34"/>
        <v>0</v>
      </c>
    </row>
    <row r="1525" spans="1:1" hidden="1">
      <c r="A1525" s="92">
        <f t="shared" si="34"/>
        <v>0</v>
      </c>
    </row>
    <row r="1526" spans="1:1" hidden="1">
      <c r="A1526" s="92">
        <f t="shared" si="34"/>
        <v>0</v>
      </c>
    </row>
    <row r="1527" spans="1:1" hidden="1">
      <c r="A1527" s="92">
        <f t="shared" si="34"/>
        <v>0</v>
      </c>
    </row>
    <row r="1528" spans="1:1" hidden="1">
      <c r="A1528" s="92">
        <f t="shared" si="34"/>
        <v>0</v>
      </c>
    </row>
    <row r="1529" spans="1:1" hidden="1">
      <c r="A1529" s="92">
        <f t="shared" si="34"/>
        <v>0</v>
      </c>
    </row>
    <row r="1530" spans="1:1" hidden="1">
      <c r="A1530" s="92">
        <f t="shared" si="34"/>
        <v>0</v>
      </c>
    </row>
    <row r="1531" spans="1:1" hidden="1">
      <c r="A1531" s="92">
        <f t="shared" si="34"/>
        <v>0</v>
      </c>
    </row>
    <row r="1532" spans="1:1" hidden="1">
      <c r="A1532" s="92">
        <f t="shared" si="34"/>
        <v>0</v>
      </c>
    </row>
    <row r="1533" spans="1:1" hidden="1">
      <c r="A1533" s="92">
        <f t="shared" si="34"/>
        <v>0</v>
      </c>
    </row>
    <row r="1534" spans="1:1" hidden="1">
      <c r="A1534" s="92">
        <f t="shared" si="34"/>
        <v>0</v>
      </c>
    </row>
    <row r="1535" spans="1:1" hidden="1">
      <c r="A1535" s="92">
        <f t="shared" si="34"/>
        <v>0</v>
      </c>
    </row>
    <row r="1536" spans="1:1" hidden="1">
      <c r="A1536" s="92">
        <f t="shared" si="34"/>
        <v>0</v>
      </c>
    </row>
    <row r="1537" spans="1:1" hidden="1">
      <c r="A1537" s="92">
        <f t="shared" si="34"/>
        <v>0</v>
      </c>
    </row>
    <row r="1538" spans="1:1" hidden="1">
      <c r="A1538" s="92">
        <f t="shared" si="34"/>
        <v>0</v>
      </c>
    </row>
    <row r="1539" spans="1:1" hidden="1">
      <c r="A1539" s="92">
        <f t="shared" si="34"/>
        <v>0</v>
      </c>
    </row>
    <row r="1540" spans="1:1" hidden="1">
      <c r="A1540" s="92">
        <f t="shared" si="34"/>
        <v>0</v>
      </c>
    </row>
    <row r="1541" spans="1:1" hidden="1">
      <c r="A1541" s="92">
        <f t="shared" si="34"/>
        <v>0</v>
      </c>
    </row>
    <row r="1542" spans="1:1" hidden="1">
      <c r="A1542" s="92">
        <f t="shared" si="34"/>
        <v>0</v>
      </c>
    </row>
    <row r="1543" spans="1:1" hidden="1">
      <c r="A1543" s="92">
        <f t="shared" si="34"/>
        <v>0</v>
      </c>
    </row>
    <row r="1544" spans="1:1" hidden="1">
      <c r="A1544" s="92">
        <f t="shared" si="34"/>
        <v>0</v>
      </c>
    </row>
    <row r="1545" spans="1:1" hidden="1">
      <c r="A1545" s="92">
        <f t="shared" si="34"/>
        <v>0</v>
      </c>
    </row>
    <row r="1546" spans="1:1" hidden="1">
      <c r="A1546" s="92">
        <f t="shared" si="34"/>
        <v>0</v>
      </c>
    </row>
    <row r="1547" spans="1:1" hidden="1">
      <c r="A1547" s="92">
        <f t="shared" si="34"/>
        <v>0</v>
      </c>
    </row>
    <row r="1548" spans="1:1" hidden="1">
      <c r="A1548" s="92">
        <f t="shared" si="34"/>
        <v>0</v>
      </c>
    </row>
    <row r="1549" spans="1:1" hidden="1">
      <c r="A1549" s="92">
        <f t="shared" ref="A1549:A1612" si="35">IF(OR(C1549="CLRA00751L",C1549="CLRA00850B",C1549="CLRH00350C",C1549="CLRH00950B",C1549="CLRI00650B",C1549="CLRI0075007",C1549="CLRI010503",C1549="CLTD00352L",C1549="CLTD00750T",C1549="CLTD01651N",C1549="CLTD09050E",C1549="CLTF01251L",C1549="CLTF02050E",C1549="CLTL00651D",C1549="ENRA00251T",C1549="ENRA00252V",C1549="ENRC00250Q",C1549="ENRF00650R",C1549="ENRF017518",C1549="ENRH00450L",C1549="ENTD02151D"),C1549,B1549)</f>
        <v>0</v>
      </c>
    </row>
    <row r="1550" spans="1:1" hidden="1">
      <c r="A1550" s="92">
        <f t="shared" si="35"/>
        <v>0</v>
      </c>
    </row>
    <row r="1551" spans="1:1" hidden="1">
      <c r="A1551" s="92">
        <f t="shared" si="35"/>
        <v>0</v>
      </c>
    </row>
    <row r="1552" spans="1:1" hidden="1">
      <c r="A1552" s="92">
        <f t="shared" si="35"/>
        <v>0</v>
      </c>
    </row>
    <row r="1553" spans="1:1" hidden="1">
      <c r="A1553" s="92">
        <f t="shared" si="35"/>
        <v>0</v>
      </c>
    </row>
    <row r="1554" spans="1:1" hidden="1">
      <c r="A1554" s="92">
        <f t="shared" si="35"/>
        <v>0</v>
      </c>
    </row>
    <row r="1555" spans="1:1" hidden="1">
      <c r="A1555" s="92">
        <f t="shared" si="35"/>
        <v>0</v>
      </c>
    </row>
    <row r="1556" spans="1:1" hidden="1">
      <c r="A1556" s="92">
        <f t="shared" si="35"/>
        <v>0</v>
      </c>
    </row>
    <row r="1557" spans="1:1" hidden="1">
      <c r="A1557" s="92">
        <f t="shared" si="35"/>
        <v>0</v>
      </c>
    </row>
    <row r="1558" spans="1:1" hidden="1">
      <c r="A1558" s="92">
        <f t="shared" si="35"/>
        <v>0</v>
      </c>
    </row>
    <row r="1559" spans="1:1" hidden="1">
      <c r="A1559" s="92">
        <f t="shared" si="35"/>
        <v>0</v>
      </c>
    </row>
    <row r="1560" spans="1:1" hidden="1">
      <c r="A1560" s="92">
        <f t="shared" si="35"/>
        <v>0</v>
      </c>
    </row>
    <row r="1561" spans="1:1" hidden="1">
      <c r="A1561" s="92">
        <f t="shared" si="35"/>
        <v>0</v>
      </c>
    </row>
    <row r="1562" spans="1:1" hidden="1">
      <c r="A1562" s="92">
        <f t="shared" si="35"/>
        <v>0</v>
      </c>
    </row>
    <row r="1563" spans="1:1" hidden="1">
      <c r="A1563" s="92">
        <f t="shared" si="35"/>
        <v>0</v>
      </c>
    </row>
    <row r="1564" spans="1:1" hidden="1">
      <c r="A1564" s="92">
        <f t="shared" si="35"/>
        <v>0</v>
      </c>
    </row>
    <row r="1565" spans="1:1" hidden="1">
      <c r="A1565" s="92">
        <f t="shared" si="35"/>
        <v>0</v>
      </c>
    </row>
    <row r="1566" spans="1:1" hidden="1">
      <c r="A1566" s="92">
        <f t="shared" si="35"/>
        <v>0</v>
      </c>
    </row>
    <row r="1567" spans="1:1" hidden="1">
      <c r="A1567" s="92">
        <f t="shared" si="35"/>
        <v>0</v>
      </c>
    </row>
    <row r="1568" spans="1:1" hidden="1">
      <c r="A1568" s="92">
        <f t="shared" si="35"/>
        <v>0</v>
      </c>
    </row>
    <row r="1569" spans="1:1" hidden="1">
      <c r="A1569" s="92">
        <f t="shared" si="35"/>
        <v>0</v>
      </c>
    </row>
    <row r="1570" spans="1:1" hidden="1">
      <c r="A1570" s="92">
        <f t="shared" si="35"/>
        <v>0</v>
      </c>
    </row>
    <row r="1571" spans="1:1" hidden="1">
      <c r="A1571" s="92">
        <f t="shared" si="35"/>
        <v>0</v>
      </c>
    </row>
    <row r="1572" spans="1:1" hidden="1">
      <c r="A1572" s="92">
        <f t="shared" si="35"/>
        <v>0</v>
      </c>
    </row>
    <row r="1573" spans="1:1" hidden="1">
      <c r="A1573" s="92">
        <f t="shared" si="35"/>
        <v>0</v>
      </c>
    </row>
    <row r="1574" spans="1:1" hidden="1">
      <c r="A1574" s="92">
        <f t="shared" si="35"/>
        <v>0</v>
      </c>
    </row>
    <row r="1575" spans="1:1" hidden="1">
      <c r="A1575" s="92">
        <f t="shared" si="35"/>
        <v>0</v>
      </c>
    </row>
    <row r="1576" spans="1:1" hidden="1">
      <c r="A1576" s="92">
        <f t="shared" si="35"/>
        <v>0</v>
      </c>
    </row>
    <row r="1577" spans="1:1" hidden="1">
      <c r="A1577" s="92">
        <f t="shared" si="35"/>
        <v>0</v>
      </c>
    </row>
    <row r="1578" spans="1:1" hidden="1">
      <c r="A1578" s="92">
        <f t="shared" si="35"/>
        <v>0</v>
      </c>
    </row>
    <row r="1579" spans="1:1" hidden="1">
      <c r="A1579" s="92">
        <f t="shared" si="35"/>
        <v>0</v>
      </c>
    </row>
    <row r="1580" spans="1:1" hidden="1">
      <c r="A1580" s="92">
        <f t="shared" si="35"/>
        <v>0</v>
      </c>
    </row>
    <row r="1581" spans="1:1" hidden="1">
      <c r="A1581" s="92">
        <f t="shared" si="35"/>
        <v>0</v>
      </c>
    </row>
    <row r="1582" spans="1:1" hidden="1">
      <c r="A1582" s="92">
        <f t="shared" si="35"/>
        <v>0</v>
      </c>
    </row>
    <row r="1583" spans="1:1" hidden="1">
      <c r="A1583" s="92">
        <f t="shared" si="35"/>
        <v>0</v>
      </c>
    </row>
    <row r="1584" spans="1:1" hidden="1">
      <c r="A1584" s="92">
        <f t="shared" si="35"/>
        <v>0</v>
      </c>
    </row>
    <row r="1585" spans="1:1" hidden="1">
      <c r="A1585" s="92">
        <f t="shared" si="35"/>
        <v>0</v>
      </c>
    </row>
    <row r="1586" spans="1:1" hidden="1">
      <c r="A1586" s="92">
        <f t="shared" si="35"/>
        <v>0</v>
      </c>
    </row>
    <row r="1587" spans="1:1" hidden="1">
      <c r="A1587" s="92">
        <f t="shared" si="35"/>
        <v>0</v>
      </c>
    </row>
    <row r="1588" spans="1:1" hidden="1">
      <c r="A1588" s="92">
        <f t="shared" si="35"/>
        <v>0</v>
      </c>
    </row>
    <row r="1589" spans="1:1" hidden="1">
      <c r="A1589" s="92">
        <f t="shared" si="35"/>
        <v>0</v>
      </c>
    </row>
    <row r="1590" spans="1:1" hidden="1">
      <c r="A1590" s="92">
        <f t="shared" si="35"/>
        <v>0</v>
      </c>
    </row>
    <row r="1591" spans="1:1" hidden="1">
      <c r="A1591" s="92">
        <f t="shared" si="35"/>
        <v>0</v>
      </c>
    </row>
    <row r="1592" spans="1:1" hidden="1">
      <c r="A1592" s="92">
        <f t="shared" si="35"/>
        <v>0</v>
      </c>
    </row>
    <row r="1593" spans="1:1" hidden="1">
      <c r="A1593" s="92">
        <f t="shared" si="35"/>
        <v>0</v>
      </c>
    </row>
    <row r="1594" spans="1:1" hidden="1">
      <c r="A1594" s="92">
        <f t="shared" si="35"/>
        <v>0</v>
      </c>
    </row>
    <row r="1595" spans="1:1" hidden="1">
      <c r="A1595" s="92">
        <f t="shared" si="35"/>
        <v>0</v>
      </c>
    </row>
    <row r="1596" spans="1:1" hidden="1">
      <c r="A1596" s="92">
        <f t="shared" si="35"/>
        <v>0</v>
      </c>
    </row>
    <row r="1597" spans="1:1" hidden="1">
      <c r="A1597" s="92">
        <f t="shared" si="35"/>
        <v>0</v>
      </c>
    </row>
    <row r="1598" spans="1:1" hidden="1">
      <c r="A1598" s="92">
        <f t="shared" si="35"/>
        <v>0</v>
      </c>
    </row>
    <row r="1599" spans="1:1" hidden="1">
      <c r="A1599" s="92">
        <f t="shared" si="35"/>
        <v>0</v>
      </c>
    </row>
    <row r="1600" spans="1:1" hidden="1">
      <c r="A1600" s="92">
        <f t="shared" si="35"/>
        <v>0</v>
      </c>
    </row>
    <row r="1601" spans="1:1" hidden="1">
      <c r="A1601" s="92">
        <f t="shared" si="35"/>
        <v>0</v>
      </c>
    </row>
    <row r="1602" spans="1:1" hidden="1">
      <c r="A1602" s="92">
        <f t="shared" si="35"/>
        <v>0</v>
      </c>
    </row>
    <row r="1603" spans="1:1" hidden="1">
      <c r="A1603" s="92">
        <f t="shared" si="35"/>
        <v>0</v>
      </c>
    </row>
    <row r="1604" spans="1:1" hidden="1">
      <c r="A1604" s="92">
        <f t="shared" si="35"/>
        <v>0</v>
      </c>
    </row>
    <row r="1605" spans="1:1" hidden="1">
      <c r="A1605" s="92">
        <f t="shared" si="35"/>
        <v>0</v>
      </c>
    </row>
    <row r="1606" spans="1:1" hidden="1">
      <c r="A1606" s="92">
        <f t="shared" si="35"/>
        <v>0</v>
      </c>
    </row>
    <row r="1607" spans="1:1" hidden="1">
      <c r="A1607" s="92">
        <f t="shared" si="35"/>
        <v>0</v>
      </c>
    </row>
    <row r="1608" spans="1:1" hidden="1">
      <c r="A1608" s="92">
        <f t="shared" si="35"/>
        <v>0</v>
      </c>
    </row>
    <row r="1609" spans="1:1" hidden="1">
      <c r="A1609" s="92">
        <f t="shared" si="35"/>
        <v>0</v>
      </c>
    </row>
    <row r="1610" spans="1:1" hidden="1">
      <c r="A1610" s="92">
        <f t="shared" si="35"/>
        <v>0</v>
      </c>
    </row>
    <row r="1611" spans="1:1" hidden="1">
      <c r="A1611" s="92">
        <f t="shared" si="35"/>
        <v>0</v>
      </c>
    </row>
    <row r="1612" spans="1:1" hidden="1">
      <c r="A1612" s="92">
        <f t="shared" si="35"/>
        <v>0</v>
      </c>
    </row>
    <row r="1613" spans="1:1" hidden="1">
      <c r="A1613" s="92">
        <f t="shared" ref="A1613:A1676" si="36">IF(OR(C1613="CLRA00751L",C1613="CLRA00850B",C1613="CLRH00350C",C1613="CLRH00950B",C1613="CLRI00650B",C1613="CLRI0075007",C1613="CLRI010503",C1613="CLTD00352L",C1613="CLTD00750T",C1613="CLTD01651N",C1613="CLTD09050E",C1613="CLTF01251L",C1613="CLTF02050E",C1613="CLTL00651D",C1613="ENRA00251T",C1613="ENRA00252V",C1613="ENRC00250Q",C1613="ENRF00650R",C1613="ENRF017518",C1613="ENRH00450L",C1613="ENTD02151D"),C1613,B1613)</f>
        <v>0</v>
      </c>
    </row>
    <row r="1614" spans="1:1" hidden="1">
      <c r="A1614" s="92">
        <f t="shared" si="36"/>
        <v>0</v>
      </c>
    </row>
    <row r="1615" spans="1:1" hidden="1">
      <c r="A1615" s="92">
        <f t="shared" si="36"/>
        <v>0</v>
      </c>
    </row>
    <row r="1616" spans="1:1" hidden="1">
      <c r="A1616" s="92">
        <f t="shared" si="36"/>
        <v>0</v>
      </c>
    </row>
    <row r="1617" spans="1:1" hidden="1">
      <c r="A1617" s="92">
        <f t="shared" si="36"/>
        <v>0</v>
      </c>
    </row>
    <row r="1618" spans="1:1" hidden="1">
      <c r="A1618" s="92">
        <f t="shared" si="36"/>
        <v>0</v>
      </c>
    </row>
    <row r="1619" spans="1:1" hidden="1">
      <c r="A1619" s="92">
        <f t="shared" si="36"/>
        <v>0</v>
      </c>
    </row>
    <row r="1620" spans="1:1" hidden="1">
      <c r="A1620" s="92">
        <f t="shared" si="36"/>
        <v>0</v>
      </c>
    </row>
    <row r="1621" spans="1:1" hidden="1">
      <c r="A1621" s="92">
        <f t="shared" si="36"/>
        <v>0</v>
      </c>
    </row>
    <row r="1622" spans="1:1" hidden="1">
      <c r="A1622" s="92">
        <f t="shared" si="36"/>
        <v>0</v>
      </c>
    </row>
    <row r="1623" spans="1:1" hidden="1">
      <c r="A1623" s="92">
        <f t="shared" si="36"/>
        <v>0</v>
      </c>
    </row>
    <row r="1624" spans="1:1" hidden="1">
      <c r="A1624" s="92">
        <f t="shared" si="36"/>
        <v>0</v>
      </c>
    </row>
    <row r="1625" spans="1:1" hidden="1">
      <c r="A1625" s="92">
        <f t="shared" si="36"/>
        <v>0</v>
      </c>
    </row>
    <row r="1626" spans="1:1" hidden="1">
      <c r="A1626" s="92">
        <f t="shared" si="36"/>
        <v>0</v>
      </c>
    </row>
    <row r="1627" spans="1:1" hidden="1">
      <c r="A1627" s="92">
        <f t="shared" si="36"/>
        <v>0</v>
      </c>
    </row>
    <row r="1628" spans="1:1" hidden="1">
      <c r="A1628" s="92">
        <f t="shared" si="36"/>
        <v>0</v>
      </c>
    </row>
    <row r="1629" spans="1:1" hidden="1">
      <c r="A1629" s="92">
        <f t="shared" si="36"/>
        <v>0</v>
      </c>
    </row>
    <row r="1630" spans="1:1" hidden="1">
      <c r="A1630" s="92">
        <f t="shared" si="36"/>
        <v>0</v>
      </c>
    </row>
    <row r="1631" spans="1:1" hidden="1">
      <c r="A1631" s="92">
        <f t="shared" si="36"/>
        <v>0</v>
      </c>
    </row>
    <row r="1632" spans="1:1" hidden="1">
      <c r="A1632" s="92">
        <f t="shared" si="36"/>
        <v>0</v>
      </c>
    </row>
    <row r="1633" spans="1:1" hidden="1">
      <c r="A1633" s="92">
        <f t="shared" si="36"/>
        <v>0</v>
      </c>
    </row>
    <row r="1634" spans="1:1" hidden="1">
      <c r="A1634" s="92">
        <f t="shared" si="36"/>
        <v>0</v>
      </c>
    </row>
    <row r="1635" spans="1:1" hidden="1">
      <c r="A1635" s="92">
        <f t="shared" si="36"/>
        <v>0</v>
      </c>
    </row>
    <row r="1636" spans="1:1" hidden="1">
      <c r="A1636" s="92">
        <f t="shared" si="36"/>
        <v>0</v>
      </c>
    </row>
    <row r="1637" spans="1:1" hidden="1">
      <c r="A1637" s="92">
        <f t="shared" si="36"/>
        <v>0</v>
      </c>
    </row>
    <row r="1638" spans="1:1" hidden="1">
      <c r="A1638" s="92">
        <f t="shared" si="36"/>
        <v>0</v>
      </c>
    </row>
    <row r="1639" spans="1:1" hidden="1">
      <c r="A1639" s="92">
        <f t="shared" si="36"/>
        <v>0</v>
      </c>
    </row>
    <row r="1640" spans="1:1" hidden="1">
      <c r="A1640" s="92">
        <f t="shared" si="36"/>
        <v>0</v>
      </c>
    </row>
    <row r="1641" spans="1:1" hidden="1">
      <c r="A1641" s="92">
        <f t="shared" si="36"/>
        <v>0</v>
      </c>
    </row>
    <row r="1642" spans="1:1" hidden="1">
      <c r="A1642" s="92">
        <f t="shared" si="36"/>
        <v>0</v>
      </c>
    </row>
    <row r="1643" spans="1:1" hidden="1">
      <c r="A1643" s="92">
        <f t="shared" si="36"/>
        <v>0</v>
      </c>
    </row>
    <row r="1644" spans="1:1" hidden="1">
      <c r="A1644" s="92">
        <f t="shared" si="36"/>
        <v>0</v>
      </c>
    </row>
    <row r="1645" spans="1:1" hidden="1">
      <c r="A1645" s="92">
        <f t="shared" si="36"/>
        <v>0</v>
      </c>
    </row>
    <row r="1646" spans="1:1" hidden="1">
      <c r="A1646" s="92">
        <f t="shared" si="36"/>
        <v>0</v>
      </c>
    </row>
    <row r="1647" spans="1:1" hidden="1">
      <c r="A1647" s="92">
        <f t="shared" si="36"/>
        <v>0</v>
      </c>
    </row>
    <row r="1648" spans="1:1" hidden="1">
      <c r="A1648" s="92">
        <f t="shared" si="36"/>
        <v>0</v>
      </c>
    </row>
    <row r="1649" spans="1:1" hidden="1">
      <c r="A1649" s="92">
        <f t="shared" si="36"/>
        <v>0</v>
      </c>
    </row>
    <row r="1650" spans="1:1" hidden="1">
      <c r="A1650" s="92">
        <f t="shared" si="36"/>
        <v>0</v>
      </c>
    </row>
    <row r="1651" spans="1:1" hidden="1">
      <c r="A1651" s="92">
        <f t="shared" si="36"/>
        <v>0</v>
      </c>
    </row>
    <row r="1652" spans="1:1" hidden="1">
      <c r="A1652" s="92">
        <f t="shared" si="36"/>
        <v>0</v>
      </c>
    </row>
    <row r="1653" spans="1:1" hidden="1">
      <c r="A1653" s="92">
        <f t="shared" si="36"/>
        <v>0</v>
      </c>
    </row>
    <row r="1654" spans="1:1" hidden="1">
      <c r="A1654" s="92">
        <f t="shared" si="36"/>
        <v>0</v>
      </c>
    </row>
    <row r="1655" spans="1:1" hidden="1">
      <c r="A1655" s="92">
        <f t="shared" si="36"/>
        <v>0</v>
      </c>
    </row>
    <row r="1656" spans="1:1" hidden="1">
      <c r="A1656" s="92">
        <f t="shared" si="36"/>
        <v>0</v>
      </c>
    </row>
    <row r="1657" spans="1:1" hidden="1">
      <c r="A1657" s="92">
        <f t="shared" si="36"/>
        <v>0</v>
      </c>
    </row>
    <row r="1658" spans="1:1" hidden="1">
      <c r="A1658" s="92">
        <f t="shared" si="36"/>
        <v>0</v>
      </c>
    </row>
    <row r="1659" spans="1:1" hidden="1">
      <c r="A1659" s="92">
        <f t="shared" si="36"/>
        <v>0</v>
      </c>
    </row>
    <row r="1660" spans="1:1" hidden="1">
      <c r="A1660" s="92">
        <f t="shared" si="36"/>
        <v>0</v>
      </c>
    </row>
    <row r="1661" spans="1:1" hidden="1">
      <c r="A1661" s="92">
        <f t="shared" si="36"/>
        <v>0</v>
      </c>
    </row>
    <row r="1662" spans="1:1" hidden="1">
      <c r="A1662" s="92">
        <f t="shared" si="36"/>
        <v>0</v>
      </c>
    </row>
    <row r="1663" spans="1:1" hidden="1">
      <c r="A1663" s="92">
        <f t="shared" si="36"/>
        <v>0</v>
      </c>
    </row>
    <row r="1664" spans="1:1" hidden="1">
      <c r="A1664" s="92">
        <f t="shared" si="36"/>
        <v>0</v>
      </c>
    </row>
    <row r="1665" spans="1:1" hidden="1">
      <c r="A1665" s="92">
        <f t="shared" si="36"/>
        <v>0</v>
      </c>
    </row>
    <row r="1666" spans="1:1" hidden="1">
      <c r="A1666" s="92">
        <f t="shared" si="36"/>
        <v>0</v>
      </c>
    </row>
    <row r="1667" spans="1:1" hidden="1">
      <c r="A1667" s="92">
        <f t="shared" si="36"/>
        <v>0</v>
      </c>
    </row>
    <row r="1668" spans="1:1" hidden="1">
      <c r="A1668" s="92">
        <f t="shared" si="36"/>
        <v>0</v>
      </c>
    </row>
    <row r="1669" spans="1:1" hidden="1">
      <c r="A1669" s="92">
        <f t="shared" si="36"/>
        <v>0</v>
      </c>
    </row>
    <row r="1670" spans="1:1" hidden="1">
      <c r="A1670" s="92">
        <f t="shared" si="36"/>
        <v>0</v>
      </c>
    </row>
    <row r="1671" spans="1:1" hidden="1">
      <c r="A1671" s="92">
        <f t="shared" si="36"/>
        <v>0</v>
      </c>
    </row>
    <row r="1672" spans="1:1" hidden="1">
      <c r="A1672" s="92">
        <f t="shared" si="36"/>
        <v>0</v>
      </c>
    </row>
    <row r="1673" spans="1:1" hidden="1">
      <c r="A1673" s="92">
        <f t="shared" si="36"/>
        <v>0</v>
      </c>
    </row>
    <row r="1674" spans="1:1" hidden="1">
      <c r="A1674" s="92">
        <f t="shared" si="36"/>
        <v>0</v>
      </c>
    </row>
    <row r="1675" spans="1:1" hidden="1">
      <c r="A1675" s="92">
        <f t="shared" si="36"/>
        <v>0</v>
      </c>
    </row>
    <row r="1676" spans="1:1" hidden="1">
      <c r="A1676" s="92">
        <f t="shared" si="36"/>
        <v>0</v>
      </c>
    </row>
    <row r="1677" spans="1:1" hidden="1">
      <c r="A1677" s="92">
        <f t="shared" ref="A1677:A1740" si="37">IF(OR(C1677="CLRA00751L",C1677="CLRA00850B",C1677="CLRH00350C",C1677="CLRH00950B",C1677="CLRI00650B",C1677="CLRI0075007",C1677="CLRI010503",C1677="CLTD00352L",C1677="CLTD00750T",C1677="CLTD01651N",C1677="CLTD09050E",C1677="CLTF01251L",C1677="CLTF02050E",C1677="CLTL00651D",C1677="ENRA00251T",C1677="ENRA00252V",C1677="ENRC00250Q",C1677="ENRF00650R",C1677="ENRF017518",C1677="ENRH00450L",C1677="ENTD02151D"),C1677,B1677)</f>
        <v>0</v>
      </c>
    </row>
    <row r="1678" spans="1:1" hidden="1">
      <c r="A1678" s="92">
        <f t="shared" si="37"/>
        <v>0</v>
      </c>
    </row>
    <row r="1679" spans="1:1" hidden="1">
      <c r="A1679" s="92">
        <f t="shared" si="37"/>
        <v>0</v>
      </c>
    </row>
    <row r="1680" spans="1:1" hidden="1">
      <c r="A1680" s="92">
        <f t="shared" si="37"/>
        <v>0</v>
      </c>
    </row>
    <row r="1681" spans="1:1" hidden="1">
      <c r="A1681" s="92">
        <f t="shared" si="37"/>
        <v>0</v>
      </c>
    </row>
    <row r="1682" spans="1:1" hidden="1">
      <c r="A1682" s="92">
        <f t="shared" si="37"/>
        <v>0</v>
      </c>
    </row>
    <row r="1683" spans="1:1" hidden="1">
      <c r="A1683" s="92">
        <f t="shared" si="37"/>
        <v>0</v>
      </c>
    </row>
    <row r="1684" spans="1:1" hidden="1">
      <c r="A1684" s="92">
        <f t="shared" si="37"/>
        <v>0</v>
      </c>
    </row>
    <row r="1685" spans="1:1" hidden="1">
      <c r="A1685" s="92">
        <f t="shared" si="37"/>
        <v>0</v>
      </c>
    </row>
    <row r="1686" spans="1:1" hidden="1">
      <c r="A1686" s="92">
        <f t="shared" si="37"/>
        <v>0</v>
      </c>
    </row>
    <row r="1687" spans="1:1" hidden="1">
      <c r="A1687" s="92">
        <f t="shared" si="37"/>
        <v>0</v>
      </c>
    </row>
    <row r="1688" spans="1:1" hidden="1">
      <c r="A1688" s="92">
        <f t="shared" si="37"/>
        <v>0</v>
      </c>
    </row>
    <row r="1689" spans="1:1" hidden="1">
      <c r="A1689" s="92">
        <f t="shared" si="37"/>
        <v>0</v>
      </c>
    </row>
    <row r="1690" spans="1:1" hidden="1">
      <c r="A1690" s="92">
        <f t="shared" si="37"/>
        <v>0</v>
      </c>
    </row>
    <row r="1691" spans="1:1" hidden="1">
      <c r="A1691" s="92">
        <f t="shared" si="37"/>
        <v>0</v>
      </c>
    </row>
    <row r="1692" spans="1:1" hidden="1">
      <c r="A1692" s="92">
        <f t="shared" si="37"/>
        <v>0</v>
      </c>
    </row>
    <row r="1693" spans="1:1" hidden="1">
      <c r="A1693" s="92">
        <f t="shared" si="37"/>
        <v>0</v>
      </c>
    </row>
    <row r="1694" spans="1:1" hidden="1">
      <c r="A1694" s="92">
        <f t="shared" si="37"/>
        <v>0</v>
      </c>
    </row>
    <row r="1695" spans="1:1" hidden="1">
      <c r="A1695" s="92">
        <f t="shared" si="37"/>
        <v>0</v>
      </c>
    </row>
    <row r="1696" spans="1:1" hidden="1">
      <c r="A1696" s="92">
        <f t="shared" si="37"/>
        <v>0</v>
      </c>
    </row>
    <row r="1697" spans="1:1" hidden="1">
      <c r="A1697" s="92">
        <f t="shared" si="37"/>
        <v>0</v>
      </c>
    </row>
    <row r="1698" spans="1:1" hidden="1">
      <c r="A1698" s="92">
        <f t="shared" si="37"/>
        <v>0</v>
      </c>
    </row>
    <row r="1699" spans="1:1" hidden="1">
      <c r="A1699" s="92">
        <f t="shared" si="37"/>
        <v>0</v>
      </c>
    </row>
    <row r="1700" spans="1:1" hidden="1">
      <c r="A1700" s="92">
        <f t="shared" si="37"/>
        <v>0</v>
      </c>
    </row>
    <row r="1701" spans="1:1" hidden="1">
      <c r="A1701" s="92">
        <f t="shared" si="37"/>
        <v>0</v>
      </c>
    </row>
    <row r="1702" spans="1:1" hidden="1">
      <c r="A1702" s="92">
        <f t="shared" si="37"/>
        <v>0</v>
      </c>
    </row>
    <row r="1703" spans="1:1" hidden="1">
      <c r="A1703" s="92">
        <f t="shared" si="37"/>
        <v>0</v>
      </c>
    </row>
    <row r="1704" spans="1:1" hidden="1">
      <c r="A1704" s="92">
        <f t="shared" si="37"/>
        <v>0</v>
      </c>
    </row>
    <row r="1705" spans="1:1" hidden="1">
      <c r="A1705" s="92">
        <f t="shared" si="37"/>
        <v>0</v>
      </c>
    </row>
    <row r="1706" spans="1:1" hidden="1">
      <c r="A1706" s="92">
        <f t="shared" si="37"/>
        <v>0</v>
      </c>
    </row>
    <row r="1707" spans="1:1" hidden="1">
      <c r="A1707" s="92">
        <f t="shared" si="37"/>
        <v>0</v>
      </c>
    </row>
    <row r="1708" spans="1:1" hidden="1">
      <c r="A1708" s="92">
        <f t="shared" si="37"/>
        <v>0</v>
      </c>
    </row>
    <row r="1709" spans="1:1" hidden="1">
      <c r="A1709" s="92">
        <f t="shared" si="37"/>
        <v>0</v>
      </c>
    </row>
    <row r="1710" spans="1:1" hidden="1">
      <c r="A1710" s="92">
        <f t="shared" si="37"/>
        <v>0</v>
      </c>
    </row>
    <row r="1711" spans="1:1" hidden="1">
      <c r="A1711" s="92">
        <f t="shared" si="37"/>
        <v>0</v>
      </c>
    </row>
    <row r="1712" spans="1:1" hidden="1">
      <c r="A1712" s="92">
        <f t="shared" si="37"/>
        <v>0</v>
      </c>
    </row>
    <row r="1713" spans="1:1" hidden="1">
      <c r="A1713" s="92">
        <f t="shared" si="37"/>
        <v>0</v>
      </c>
    </row>
    <row r="1714" spans="1:1" hidden="1">
      <c r="A1714" s="92">
        <f t="shared" si="37"/>
        <v>0</v>
      </c>
    </row>
    <row r="1715" spans="1:1" hidden="1">
      <c r="A1715" s="92">
        <f t="shared" si="37"/>
        <v>0</v>
      </c>
    </row>
    <row r="1716" spans="1:1" hidden="1">
      <c r="A1716" s="92">
        <f t="shared" si="37"/>
        <v>0</v>
      </c>
    </row>
    <row r="1717" spans="1:1" hidden="1">
      <c r="A1717" s="92">
        <f t="shared" si="37"/>
        <v>0</v>
      </c>
    </row>
    <row r="1718" spans="1:1" hidden="1">
      <c r="A1718" s="92">
        <f t="shared" si="37"/>
        <v>0</v>
      </c>
    </row>
    <row r="1719" spans="1:1" hidden="1">
      <c r="A1719" s="92">
        <f t="shared" si="37"/>
        <v>0</v>
      </c>
    </row>
    <row r="1720" spans="1:1" hidden="1">
      <c r="A1720" s="92">
        <f t="shared" si="37"/>
        <v>0</v>
      </c>
    </row>
    <row r="1721" spans="1:1" hidden="1">
      <c r="A1721" s="92">
        <f t="shared" si="37"/>
        <v>0</v>
      </c>
    </row>
    <row r="1722" spans="1:1" hidden="1">
      <c r="A1722" s="92">
        <f t="shared" si="37"/>
        <v>0</v>
      </c>
    </row>
    <row r="1723" spans="1:1" hidden="1">
      <c r="A1723" s="92">
        <f t="shared" si="37"/>
        <v>0</v>
      </c>
    </row>
    <row r="1724" spans="1:1" hidden="1">
      <c r="A1724" s="92">
        <f t="shared" si="37"/>
        <v>0</v>
      </c>
    </row>
    <row r="1725" spans="1:1" hidden="1">
      <c r="A1725" s="92">
        <f t="shared" si="37"/>
        <v>0</v>
      </c>
    </row>
    <row r="1726" spans="1:1" hidden="1">
      <c r="A1726" s="92">
        <f t="shared" si="37"/>
        <v>0</v>
      </c>
    </row>
    <row r="1727" spans="1:1" hidden="1">
      <c r="A1727" s="92">
        <f t="shared" si="37"/>
        <v>0</v>
      </c>
    </row>
    <row r="1728" spans="1:1" hidden="1">
      <c r="A1728" s="92">
        <f t="shared" si="37"/>
        <v>0</v>
      </c>
    </row>
    <row r="1729" spans="1:1" hidden="1">
      <c r="A1729" s="92">
        <f t="shared" si="37"/>
        <v>0</v>
      </c>
    </row>
    <row r="1730" spans="1:1" hidden="1">
      <c r="A1730" s="92">
        <f t="shared" si="37"/>
        <v>0</v>
      </c>
    </row>
    <row r="1731" spans="1:1" hidden="1">
      <c r="A1731" s="92">
        <f t="shared" si="37"/>
        <v>0</v>
      </c>
    </row>
    <row r="1732" spans="1:1" hidden="1">
      <c r="A1732" s="92">
        <f t="shared" si="37"/>
        <v>0</v>
      </c>
    </row>
    <row r="1733" spans="1:1" hidden="1">
      <c r="A1733" s="92">
        <f t="shared" si="37"/>
        <v>0</v>
      </c>
    </row>
    <row r="1734" spans="1:1" hidden="1">
      <c r="A1734" s="92">
        <f t="shared" si="37"/>
        <v>0</v>
      </c>
    </row>
    <row r="1735" spans="1:1" hidden="1">
      <c r="A1735" s="92">
        <f t="shared" si="37"/>
        <v>0</v>
      </c>
    </row>
    <row r="1736" spans="1:1" hidden="1">
      <c r="A1736" s="92">
        <f t="shared" si="37"/>
        <v>0</v>
      </c>
    </row>
    <row r="1737" spans="1:1" hidden="1">
      <c r="A1737" s="92">
        <f t="shared" si="37"/>
        <v>0</v>
      </c>
    </row>
    <row r="1738" spans="1:1" hidden="1">
      <c r="A1738" s="92">
        <f t="shared" si="37"/>
        <v>0</v>
      </c>
    </row>
    <row r="1739" spans="1:1" hidden="1">
      <c r="A1739" s="92">
        <f t="shared" si="37"/>
        <v>0</v>
      </c>
    </row>
    <row r="1740" spans="1:1" hidden="1">
      <c r="A1740" s="92">
        <f t="shared" si="37"/>
        <v>0</v>
      </c>
    </row>
    <row r="1741" spans="1:1" hidden="1">
      <c r="A1741" s="92">
        <f t="shared" ref="A1741:A1804" si="38">IF(OR(C1741="CLRA00751L",C1741="CLRA00850B",C1741="CLRH00350C",C1741="CLRH00950B",C1741="CLRI00650B",C1741="CLRI0075007",C1741="CLRI010503",C1741="CLTD00352L",C1741="CLTD00750T",C1741="CLTD01651N",C1741="CLTD09050E",C1741="CLTF01251L",C1741="CLTF02050E",C1741="CLTL00651D",C1741="ENRA00251T",C1741="ENRA00252V",C1741="ENRC00250Q",C1741="ENRF00650R",C1741="ENRF017518",C1741="ENRH00450L",C1741="ENTD02151D"),C1741,B1741)</f>
        <v>0</v>
      </c>
    </row>
    <row r="1742" spans="1:1" hidden="1">
      <c r="A1742" s="92">
        <f t="shared" si="38"/>
        <v>0</v>
      </c>
    </row>
    <row r="1743" spans="1:1" hidden="1">
      <c r="A1743" s="92">
        <f t="shared" si="38"/>
        <v>0</v>
      </c>
    </row>
    <row r="1744" spans="1:1" hidden="1">
      <c r="A1744" s="92">
        <f t="shared" si="38"/>
        <v>0</v>
      </c>
    </row>
    <row r="1745" spans="1:1" hidden="1">
      <c r="A1745" s="92">
        <f t="shared" si="38"/>
        <v>0</v>
      </c>
    </row>
    <row r="1746" spans="1:1" hidden="1">
      <c r="A1746" s="92">
        <f t="shared" si="38"/>
        <v>0</v>
      </c>
    </row>
    <row r="1747" spans="1:1" hidden="1">
      <c r="A1747" s="92">
        <f t="shared" si="38"/>
        <v>0</v>
      </c>
    </row>
    <row r="1748" spans="1:1" hidden="1">
      <c r="A1748" s="92">
        <f t="shared" si="38"/>
        <v>0</v>
      </c>
    </row>
    <row r="1749" spans="1:1" hidden="1">
      <c r="A1749" s="92">
        <f t="shared" si="38"/>
        <v>0</v>
      </c>
    </row>
    <row r="1750" spans="1:1" hidden="1">
      <c r="A1750" s="92">
        <f t="shared" si="38"/>
        <v>0</v>
      </c>
    </row>
    <row r="1751" spans="1:1" hidden="1">
      <c r="A1751" s="92">
        <f t="shared" si="38"/>
        <v>0</v>
      </c>
    </row>
    <row r="1752" spans="1:1" hidden="1">
      <c r="A1752" s="92">
        <f t="shared" si="38"/>
        <v>0</v>
      </c>
    </row>
    <row r="1753" spans="1:1" hidden="1">
      <c r="A1753" s="92">
        <f t="shared" si="38"/>
        <v>0</v>
      </c>
    </row>
    <row r="1754" spans="1:1" hidden="1">
      <c r="A1754" s="92">
        <f t="shared" si="38"/>
        <v>0</v>
      </c>
    </row>
    <row r="1755" spans="1:1" hidden="1">
      <c r="A1755" s="92">
        <f t="shared" si="38"/>
        <v>0</v>
      </c>
    </row>
    <row r="1756" spans="1:1" hidden="1">
      <c r="A1756" s="92">
        <f t="shared" si="38"/>
        <v>0</v>
      </c>
    </row>
    <row r="1757" spans="1:1" hidden="1">
      <c r="A1757" s="92">
        <f t="shared" si="38"/>
        <v>0</v>
      </c>
    </row>
    <row r="1758" spans="1:1" hidden="1">
      <c r="A1758" s="92">
        <f t="shared" si="38"/>
        <v>0</v>
      </c>
    </row>
    <row r="1759" spans="1:1" hidden="1">
      <c r="A1759" s="92">
        <f t="shared" si="38"/>
        <v>0</v>
      </c>
    </row>
    <row r="1760" spans="1:1" hidden="1">
      <c r="A1760" s="92">
        <f t="shared" si="38"/>
        <v>0</v>
      </c>
    </row>
    <row r="1761" spans="1:1" hidden="1">
      <c r="A1761" s="92">
        <f t="shared" si="38"/>
        <v>0</v>
      </c>
    </row>
    <row r="1762" spans="1:1" hidden="1">
      <c r="A1762" s="92">
        <f t="shared" si="38"/>
        <v>0</v>
      </c>
    </row>
    <row r="1763" spans="1:1" hidden="1">
      <c r="A1763" s="92">
        <f t="shared" si="38"/>
        <v>0</v>
      </c>
    </row>
    <row r="1764" spans="1:1" hidden="1">
      <c r="A1764" s="92">
        <f t="shared" si="38"/>
        <v>0</v>
      </c>
    </row>
    <row r="1765" spans="1:1" hidden="1">
      <c r="A1765" s="92">
        <f t="shared" si="38"/>
        <v>0</v>
      </c>
    </row>
    <row r="1766" spans="1:1" hidden="1">
      <c r="A1766" s="92">
        <f t="shared" si="38"/>
        <v>0</v>
      </c>
    </row>
    <row r="1767" spans="1:1" hidden="1">
      <c r="A1767" s="92">
        <f t="shared" si="38"/>
        <v>0</v>
      </c>
    </row>
    <row r="1768" spans="1:1" hidden="1">
      <c r="A1768" s="92">
        <f t="shared" si="38"/>
        <v>0</v>
      </c>
    </row>
    <row r="1769" spans="1:1" hidden="1">
      <c r="A1769" s="92">
        <f t="shared" si="38"/>
        <v>0</v>
      </c>
    </row>
    <row r="1770" spans="1:1" hidden="1">
      <c r="A1770" s="92">
        <f t="shared" si="38"/>
        <v>0</v>
      </c>
    </row>
    <row r="1771" spans="1:1" hidden="1">
      <c r="A1771" s="92">
        <f t="shared" si="38"/>
        <v>0</v>
      </c>
    </row>
    <row r="1772" spans="1:1" hidden="1">
      <c r="A1772" s="92">
        <f t="shared" si="38"/>
        <v>0</v>
      </c>
    </row>
    <row r="1773" spans="1:1" hidden="1">
      <c r="A1773" s="92">
        <f t="shared" si="38"/>
        <v>0</v>
      </c>
    </row>
    <row r="1774" spans="1:1" hidden="1">
      <c r="A1774" s="92">
        <f t="shared" si="38"/>
        <v>0</v>
      </c>
    </row>
    <row r="1775" spans="1:1" hidden="1">
      <c r="A1775" s="92">
        <f t="shared" si="38"/>
        <v>0</v>
      </c>
    </row>
    <row r="1776" spans="1:1" hidden="1">
      <c r="A1776" s="92">
        <f t="shared" si="38"/>
        <v>0</v>
      </c>
    </row>
    <row r="1777" spans="1:1" hidden="1">
      <c r="A1777" s="92">
        <f t="shared" si="38"/>
        <v>0</v>
      </c>
    </row>
    <row r="1778" spans="1:1" hidden="1">
      <c r="A1778" s="92">
        <f t="shared" si="38"/>
        <v>0</v>
      </c>
    </row>
    <row r="1779" spans="1:1" hidden="1">
      <c r="A1779" s="92">
        <f t="shared" si="38"/>
        <v>0</v>
      </c>
    </row>
    <row r="1780" spans="1:1" hidden="1">
      <c r="A1780" s="92">
        <f t="shared" si="38"/>
        <v>0</v>
      </c>
    </row>
    <row r="1781" spans="1:1" hidden="1">
      <c r="A1781" s="92">
        <f t="shared" si="38"/>
        <v>0</v>
      </c>
    </row>
    <row r="1782" spans="1:1" hidden="1">
      <c r="A1782" s="92">
        <f t="shared" si="38"/>
        <v>0</v>
      </c>
    </row>
    <row r="1783" spans="1:1" hidden="1">
      <c r="A1783" s="92">
        <f t="shared" si="38"/>
        <v>0</v>
      </c>
    </row>
    <row r="1784" spans="1:1" hidden="1">
      <c r="A1784" s="92">
        <f t="shared" si="38"/>
        <v>0</v>
      </c>
    </row>
    <row r="1785" spans="1:1" hidden="1">
      <c r="A1785" s="92">
        <f t="shared" si="38"/>
        <v>0</v>
      </c>
    </row>
    <row r="1786" spans="1:1" hidden="1">
      <c r="A1786" s="92">
        <f t="shared" si="38"/>
        <v>0</v>
      </c>
    </row>
    <row r="1787" spans="1:1" hidden="1">
      <c r="A1787" s="92">
        <f t="shared" si="38"/>
        <v>0</v>
      </c>
    </row>
    <row r="1788" spans="1:1" hidden="1">
      <c r="A1788" s="92">
        <f t="shared" si="38"/>
        <v>0</v>
      </c>
    </row>
    <row r="1789" spans="1:1" hidden="1">
      <c r="A1789" s="92">
        <f t="shared" si="38"/>
        <v>0</v>
      </c>
    </row>
    <row r="1790" spans="1:1" hidden="1">
      <c r="A1790" s="92">
        <f t="shared" si="38"/>
        <v>0</v>
      </c>
    </row>
    <row r="1791" spans="1:1" hidden="1">
      <c r="A1791" s="92">
        <f t="shared" si="38"/>
        <v>0</v>
      </c>
    </row>
    <row r="1792" spans="1:1" hidden="1">
      <c r="A1792" s="92">
        <f t="shared" si="38"/>
        <v>0</v>
      </c>
    </row>
    <row r="1793" spans="1:1" hidden="1">
      <c r="A1793" s="92">
        <f t="shared" si="38"/>
        <v>0</v>
      </c>
    </row>
    <row r="1794" spans="1:1" hidden="1">
      <c r="A1794" s="92">
        <f t="shared" si="38"/>
        <v>0</v>
      </c>
    </row>
    <row r="1795" spans="1:1" hidden="1">
      <c r="A1795" s="92">
        <f t="shared" si="38"/>
        <v>0</v>
      </c>
    </row>
    <row r="1796" spans="1:1" hidden="1">
      <c r="A1796" s="92">
        <f t="shared" si="38"/>
        <v>0</v>
      </c>
    </row>
    <row r="1797" spans="1:1" hidden="1">
      <c r="A1797" s="92">
        <f t="shared" si="38"/>
        <v>0</v>
      </c>
    </row>
    <row r="1798" spans="1:1" hidden="1">
      <c r="A1798" s="92">
        <f t="shared" si="38"/>
        <v>0</v>
      </c>
    </row>
    <row r="1799" spans="1:1" hidden="1">
      <c r="A1799" s="92">
        <f t="shared" si="38"/>
        <v>0</v>
      </c>
    </row>
    <row r="1800" spans="1:1" hidden="1">
      <c r="A1800" s="92">
        <f t="shared" si="38"/>
        <v>0</v>
      </c>
    </row>
    <row r="1801" spans="1:1" hidden="1">
      <c r="A1801" s="92">
        <f t="shared" si="38"/>
        <v>0</v>
      </c>
    </row>
    <row r="1802" spans="1:1" hidden="1">
      <c r="A1802" s="92">
        <f t="shared" si="38"/>
        <v>0</v>
      </c>
    </row>
    <row r="1803" spans="1:1" hidden="1">
      <c r="A1803" s="92">
        <f t="shared" si="38"/>
        <v>0</v>
      </c>
    </row>
    <row r="1804" spans="1:1" hidden="1">
      <c r="A1804" s="92">
        <f t="shared" si="38"/>
        <v>0</v>
      </c>
    </row>
    <row r="1805" spans="1:1" hidden="1">
      <c r="A1805" s="92">
        <f t="shared" ref="A1805:A1868" si="39">IF(OR(C1805="CLRA00751L",C1805="CLRA00850B",C1805="CLRH00350C",C1805="CLRH00950B",C1805="CLRI00650B",C1805="CLRI0075007",C1805="CLRI010503",C1805="CLTD00352L",C1805="CLTD00750T",C1805="CLTD01651N",C1805="CLTD09050E",C1805="CLTF01251L",C1805="CLTF02050E",C1805="CLTL00651D",C1805="ENRA00251T",C1805="ENRA00252V",C1805="ENRC00250Q",C1805="ENRF00650R",C1805="ENRF017518",C1805="ENRH00450L",C1805="ENTD02151D"),C1805,B1805)</f>
        <v>0</v>
      </c>
    </row>
    <row r="1806" spans="1:1" hidden="1">
      <c r="A1806" s="92">
        <f t="shared" si="39"/>
        <v>0</v>
      </c>
    </row>
    <row r="1807" spans="1:1" hidden="1">
      <c r="A1807" s="92">
        <f t="shared" si="39"/>
        <v>0</v>
      </c>
    </row>
    <row r="1808" spans="1:1" hidden="1">
      <c r="A1808" s="92">
        <f t="shared" si="39"/>
        <v>0</v>
      </c>
    </row>
    <row r="1809" spans="1:1" hidden="1">
      <c r="A1809" s="92">
        <f t="shared" si="39"/>
        <v>0</v>
      </c>
    </row>
    <row r="1810" spans="1:1" hidden="1">
      <c r="A1810" s="92">
        <f t="shared" si="39"/>
        <v>0</v>
      </c>
    </row>
    <row r="1811" spans="1:1" hidden="1">
      <c r="A1811" s="92">
        <f t="shared" si="39"/>
        <v>0</v>
      </c>
    </row>
    <row r="1812" spans="1:1" hidden="1">
      <c r="A1812" s="92">
        <f t="shared" si="39"/>
        <v>0</v>
      </c>
    </row>
    <row r="1813" spans="1:1" hidden="1">
      <c r="A1813" s="92">
        <f t="shared" si="39"/>
        <v>0</v>
      </c>
    </row>
    <row r="1814" spans="1:1" hidden="1">
      <c r="A1814" s="92">
        <f t="shared" si="39"/>
        <v>0</v>
      </c>
    </row>
    <row r="1815" spans="1:1" hidden="1">
      <c r="A1815" s="92">
        <f t="shared" si="39"/>
        <v>0</v>
      </c>
    </row>
    <row r="1816" spans="1:1" hidden="1">
      <c r="A1816" s="92">
        <f t="shared" si="39"/>
        <v>0</v>
      </c>
    </row>
    <row r="1817" spans="1:1" hidden="1">
      <c r="A1817" s="92">
        <f t="shared" si="39"/>
        <v>0</v>
      </c>
    </row>
    <row r="1818" spans="1:1" hidden="1">
      <c r="A1818" s="92">
        <f t="shared" si="39"/>
        <v>0</v>
      </c>
    </row>
    <row r="1819" spans="1:1" hidden="1">
      <c r="A1819" s="92">
        <f t="shared" si="39"/>
        <v>0</v>
      </c>
    </row>
    <row r="1820" spans="1:1" hidden="1">
      <c r="A1820" s="92">
        <f t="shared" si="39"/>
        <v>0</v>
      </c>
    </row>
    <row r="1821" spans="1:1" hidden="1">
      <c r="A1821" s="92">
        <f t="shared" si="39"/>
        <v>0</v>
      </c>
    </row>
    <row r="1822" spans="1:1" hidden="1">
      <c r="A1822" s="92">
        <f t="shared" si="39"/>
        <v>0</v>
      </c>
    </row>
    <row r="1823" spans="1:1" hidden="1">
      <c r="A1823" s="92">
        <f t="shared" si="39"/>
        <v>0</v>
      </c>
    </row>
    <row r="1824" spans="1:1" hidden="1">
      <c r="A1824" s="92">
        <f t="shared" si="39"/>
        <v>0</v>
      </c>
    </row>
    <row r="1825" spans="1:1" hidden="1">
      <c r="A1825" s="92">
        <f t="shared" si="39"/>
        <v>0</v>
      </c>
    </row>
    <row r="1826" spans="1:1" hidden="1">
      <c r="A1826" s="92">
        <f t="shared" si="39"/>
        <v>0</v>
      </c>
    </row>
    <row r="1827" spans="1:1" hidden="1">
      <c r="A1827" s="92">
        <f t="shared" si="39"/>
        <v>0</v>
      </c>
    </row>
    <row r="1828" spans="1:1" hidden="1">
      <c r="A1828" s="92">
        <f t="shared" si="39"/>
        <v>0</v>
      </c>
    </row>
    <row r="1829" spans="1:1" hidden="1">
      <c r="A1829" s="92">
        <f t="shared" si="39"/>
        <v>0</v>
      </c>
    </row>
    <row r="1830" spans="1:1" hidden="1">
      <c r="A1830" s="92">
        <f t="shared" si="39"/>
        <v>0</v>
      </c>
    </row>
    <row r="1831" spans="1:1" hidden="1">
      <c r="A1831" s="92">
        <f t="shared" si="39"/>
        <v>0</v>
      </c>
    </row>
    <row r="1832" spans="1:1" hidden="1">
      <c r="A1832" s="92">
        <f t="shared" si="39"/>
        <v>0</v>
      </c>
    </row>
    <row r="1833" spans="1:1" hidden="1">
      <c r="A1833" s="92">
        <f t="shared" si="39"/>
        <v>0</v>
      </c>
    </row>
    <row r="1834" spans="1:1" hidden="1">
      <c r="A1834" s="92">
        <f t="shared" si="39"/>
        <v>0</v>
      </c>
    </row>
    <row r="1835" spans="1:1" hidden="1">
      <c r="A1835" s="92">
        <f t="shared" si="39"/>
        <v>0</v>
      </c>
    </row>
    <row r="1836" spans="1:1" hidden="1">
      <c r="A1836" s="92">
        <f t="shared" si="39"/>
        <v>0</v>
      </c>
    </row>
    <row r="1837" spans="1:1" hidden="1">
      <c r="A1837" s="92">
        <f t="shared" si="39"/>
        <v>0</v>
      </c>
    </row>
    <row r="1838" spans="1:1" hidden="1">
      <c r="A1838" s="92">
        <f t="shared" si="39"/>
        <v>0</v>
      </c>
    </row>
    <row r="1839" spans="1:1" hidden="1">
      <c r="A1839" s="92">
        <f t="shared" si="39"/>
        <v>0</v>
      </c>
    </row>
    <row r="1840" spans="1:1" hidden="1">
      <c r="A1840" s="92">
        <f t="shared" si="39"/>
        <v>0</v>
      </c>
    </row>
    <row r="1841" spans="1:1" hidden="1">
      <c r="A1841" s="92">
        <f t="shared" si="39"/>
        <v>0</v>
      </c>
    </row>
    <row r="1842" spans="1:1" hidden="1">
      <c r="A1842" s="92">
        <f t="shared" si="39"/>
        <v>0</v>
      </c>
    </row>
    <row r="1843" spans="1:1" hidden="1">
      <c r="A1843" s="92">
        <f t="shared" si="39"/>
        <v>0</v>
      </c>
    </row>
    <row r="1844" spans="1:1" hidden="1">
      <c r="A1844" s="92">
        <f t="shared" si="39"/>
        <v>0</v>
      </c>
    </row>
    <row r="1845" spans="1:1" hidden="1">
      <c r="A1845" s="92">
        <f t="shared" si="39"/>
        <v>0</v>
      </c>
    </row>
    <row r="1846" spans="1:1" hidden="1">
      <c r="A1846" s="92">
        <f t="shared" si="39"/>
        <v>0</v>
      </c>
    </row>
    <row r="1847" spans="1:1" hidden="1">
      <c r="A1847" s="92">
        <f t="shared" si="39"/>
        <v>0</v>
      </c>
    </row>
    <row r="1848" spans="1:1" hidden="1">
      <c r="A1848" s="92">
        <f t="shared" si="39"/>
        <v>0</v>
      </c>
    </row>
    <row r="1849" spans="1:1" hidden="1">
      <c r="A1849" s="92">
        <f t="shared" si="39"/>
        <v>0</v>
      </c>
    </row>
    <row r="1850" spans="1:1" hidden="1">
      <c r="A1850" s="92">
        <f t="shared" si="39"/>
        <v>0</v>
      </c>
    </row>
    <row r="1851" spans="1:1" hidden="1">
      <c r="A1851" s="92">
        <f t="shared" si="39"/>
        <v>0</v>
      </c>
    </row>
    <row r="1852" spans="1:1" hidden="1">
      <c r="A1852" s="92">
        <f t="shared" si="39"/>
        <v>0</v>
      </c>
    </row>
    <row r="1853" spans="1:1" hidden="1">
      <c r="A1853" s="92">
        <f t="shared" si="39"/>
        <v>0</v>
      </c>
    </row>
    <row r="1854" spans="1:1" hidden="1">
      <c r="A1854" s="92">
        <f t="shared" si="39"/>
        <v>0</v>
      </c>
    </row>
    <row r="1855" spans="1:1" hidden="1">
      <c r="A1855" s="92">
        <f t="shared" si="39"/>
        <v>0</v>
      </c>
    </row>
    <row r="1856" spans="1:1" hidden="1">
      <c r="A1856" s="92">
        <f t="shared" si="39"/>
        <v>0</v>
      </c>
    </row>
    <row r="1857" spans="1:1" hidden="1">
      <c r="A1857" s="92">
        <f t="shared" si="39"/>
        <v>0</v>
      </c>
    </row>
    <row r="1858" spans="1:1" hidden="1">
      <c r="A1858" s="92">
        <f t="shared" si="39"/>
        <v>0</v>
      </c>
    </row>
    <row r="1859" spans="1:1" hidden="1">
      <c r="A1859" s="92">
        <f t="shared" si="39"/>
        <v>0</v>
      </c>
    </row>
    <row r="1860" spans="1:1" hidden="1">
      <c r="A1860" s="92">
        <f t="shared" si="39"/>
        <v>0</v>
      </c>
    </row>
    <row r="1861" spans="1:1" hidden="1">
      <c r="A1861" s="92">
        <f t="shared" si="39"/>
        <v>0</v>
      </c>
    </row>
    <row r="1862" spans="1:1" hidden="1">
      <c r="A1862" s="92">
        <f t="shared" si="39"/>
        <v>0</v>
      </c>
    </row>
    <row r="1863" spans="1:1" hidden="1">
      <c r="A1863" s="92">
        <f t="shared" si="39"/>
        <v>0</v>
      </c>
    </row>
    <row r="1864" spans="1:1" hidden="1">
      <c r="A1864" s="92">
        <f t="shared" si="39"/>
        <v>0</v>
      </c>
    </row>
    <row r="1865" spans="1:1" hidden="1">
      <c r="A1865" s="92">
        <f t="shared" si="39"/>
        <v>0</v>
      </c>
    </row>
    <row r="1866" spans="1:1" hidden="1">
      <c r="A1866" s="92">
        <f t="shared" si="39"/>
        <v>0</v>
      </c>
    </row>
    <row r="1867" spans="1:1" hidden="1">
      <c r="A1867" s="92">
        <f t="shared" si="39"/>
        <v>0</v>
      </c>
    </row>
    <row r="1868" spans="1:1" hidden="1">
      <c r="A1868" s="92">
        <f t="shared" si="39"/>
        <v>0</v>
      </c>
    </row>
    <row r="1869" spans="1:1" hidden="1">
      <c r="A1869" s="92">
        <f t="shared" ref="A1869:A1932" si="40">IF(OR(C1869="CLRA00751L",C1869="CLRA00850B",C1869="CLRH00350C",C1869="CLRH00950B",C1869="CLRI00650B",C1869="CLRI0075007",C1869="CLRI010503",C1869="CLTD00352L",C1869="CLTD00750T",C1869="CLTD01651N",C1869="CLTD09050E",C1869="CLTF01251L",C1869="CLTF02050E",C1869="CLTL00651D",C1869="ENRA00251T",C1869="ENRA00252V",C1869="ENRC00250Q",C1869="ENRF00650R",C1869="ENRF017518",C1869="ENRH00450L",C1869="ENTD02151D"),C1869,B1869)</f>
        <v>0</v>
      </c>
    </row>
    <row r="1870" spans="1:1" hidden="1">
      <c r="A1870" s="92">
        <f t="shared" si="40"/>
        <v>0</v>
      </c>
    </row>
    <row r="1871" spans="1:1" hidden="1">
      <c r="A1871" s="92">
        <f t="shared" si="40"/>
        <v>0</v>
      </c>
    </row>
    <row r="1872" spans="1:1" hidden="1">
      <c r="A1872" s="92">
        <f t="shared" si="40"/>
        <v>0</v>
      </c>
    </row>
    <row r="1873" spans="1:1" hidden="1">
      <c r="A1873" s="92">
        <f t="shared" si="40"/>
        <v>0</v>
      </c>
    </row>
    <row r="1874" spans="1:1" hidden="1">
      <c r="A1874" s="92">
        <f t="shared" si="40"/>
        <v>0</v>
      </c>
    </row>
    <row r="1875" spans="1:1" hidden="1">
      <c r="A1875" s="92">
        <f t="shared" si="40"/>
        <v>0</v>
      </c>
    </row>
    <row r="1876" spans="1:1" hidden="1">
      <c r="A1876" s="92">
        <f t="shared" si="40"/>
        <v>0</v>
      </c>
    </row>
    <row r="1877" spans="1:1" hidden="1">
      <c r="A1877" s="92">
        <f t="shared" si="40"/>
        <v>0</v>
      </c>
    </row>
    <row r="1878" spans="1:1" hidden="1">
      <c r="A1878" s="92">
        <f t="shared" si="40"/>
        <v>0</v>
      </c>
    </row>
    <row r="1879" spans="1:1" hidden="1">
      <c r="A1879" s="92">
        <f t="shared" si="40"/>
        <v>0</v>
      </c>
    </row>
    <row r="1880" spans="1:1" hidden="1">
      <c r="A1880" s="92">
        <f t="shared" si="40"/>
        <v>0</v>
      </c>
    </row>
    <row r="1881" spans="1:1" hidden="1">
      <c r="A1881" s="92">
        <f t="shared" si="40"/>
        <v>0</v>
      </c>
    </row>
    <row r="1882" spans="1:1" hidden="1">
      <c r="A1882" s="92">
        <f t="shared" si="40"/>
        <v>0</v>
      </c>
    </row>
    <row r="1883" spans="1:1" hidden="1">
      <c r="A1883" s="92">
        <f t="shared" si="40"/>
        <v>0</v>
      </c>
    </row>
    <row r="1884" spans="1:1" hidden="1">
      <c r="A1884" s="92">
        <f t="shared" si="40"/>
        <v>0</v>
      </c>
    </row>
    <row r="1885" spans="1:1" hidden="1">
      <c r="A1885" s="92">
        <f t="shared" si="40"/>
        <v>0</v>
      </c>
    </row>
    <row r="1886" spans="1:1" hidden="1">
      <c r="A1886" s="92">
        <f t="shared" si="40"/>
        <v>0</v>
      </c>
    </row>
    <row r="1887" spans="1:1" hidden="1">
      <c r="A1887" s="92">
        <f t="shared" si="40"/>
        <v>0</v>
      </c>
    </row>
    <row r="1888" spans="1:1" hidden="1">
      <c r="A1888" s="92">
        <f t="shared" si="40"/>
        <v>0</v>
      </c>
    </row>
    <row r="1889" spans="1:1" hidden="1">
      <c r="A1889" s="92">
        <f t="shared" si="40"/>
        <v>0</v>
      </c>
    </row>
    <row r="1890" spans="1:1" hidden="1">
      <c r="A1890" s="92">
        <f t="shared" si="40"/>
        <v>0</v>
      </c>
    </row>
    <row r="1891" spans="1:1" hidden="1">
      <c r="A1891" s="92">
        <f t="shared" si="40"/>
        <v>0</v>
      </c>
    </row>
    <row r="1892" spans="1:1" hidden="1">
      <c r="A1892" s="92">
        <f t="shared" si="40"/>
        <v>0</v>
      </c>
    </row>
    <row r="1893" spans="1:1" hidden="1">
      <c r="A1893" s="92">
        <f t="shared" si="40"/>
        <v>0</v>
      </c>
    </row>
    <row r="1894" spans="1:1" hidden="1">
      <c r="A1894" s="92">
        <f t="shared" si="40"/>
        <v>0</v>
      </c>
    </row>
    <row r="1895" spans="1:1" hidden="1">
      <c r="A1895" s="92">
        <f t="shared" si="40"/>
        <v>0</v>
      </c>
    </row>
    <row r="1896" spans="1:1" hidden="1">
      <c r="A1896" s="92">
        <f t="shared" si="40"/>
        <v>0</v>
      </c>
    </row>
    <row r="1897" spans="1:1" hidden="1">
      <c r="A1897" s="92">
        <f t="shared" si="40"/>
        <v>0</v>
      </c>
    </row>
    <row r="1898" spans="1:1" hidden="1">
      <c r="A1898" s="92">
        <f t="shared" si="40"/>
        <v>0</v>
      </c>
    </row>
    <row r="1899" spans="1:1" hidden="1">
      <c r="A1899" s="92">
        <f t="shared" si="40"/>
        <v>0</v>
      </c>
    </row>
    <row r="1900" spans="1:1" hidden="1">
      <c r="A1900" s="92">
        <f t="shared" si="40"/>
        <v>0</v>
      </c>
    </row>
    <row r="1901" spans="1:1" hidden="1">
      <c r="A1901" s="92">
        <f t="shared" si="40"/>
        <v>0</v>
      </c>
    </row>
    <row r="1902" spans="1:1" hidden="1">
      <c r="A1902" s="92">
        <f t="shared" si="40"/>
        <v>0</v>
      </c>
    </row>
    <row r="1903" spans="1:1" hidden="1">
      <c r="A1903" s="92">
        <f t="shared" si="40"/>
        <v>0</v>
      </c>
    </row>
    <row r="1904" spans="1:1" hidden="1">
      <c r="A1904" s="92">
        <f t="shared" si="40"/>
        <v>0</v>
      </c>
    </row>
    <row r="1905" spans="1:1" hidden="1">
      <c r="A1905" s="92">
        <f t="shared" si="40"/>
        <v>0</v>
      </c>
    </row>
    <row r="1906" spans="1:1" hidden="1">
      <c r="A1906" s="92">
        <f t="shared" si="40"/>
        <v>0</v>
      </c>
    </row>
    <row r="1907" spans="1:1" hidden="1">
      <c r="A1907" s="92">
        <f t="shared" si="40"/>
        <v>0</v>
      </c>
    </row>
    <row r="1908" spans="1:1" hidden="1">
      <c r="A1908" s="92">
        <f t="shared" si="40"/>
        <v>0</v>
      </c>
    </row>
    <row r="1909" spans="1:1" hidden="1">
      <c r="A1909" s="92">
        <f t="shared" si="40"/>
        <v>0</v>
      </c>
    </row>
    <row r="1910" spans="1:1" hidden="1">
      <c r="A1910" s="92">
        <f t="shared" si="40"/>
        <v>0</v>
      </c>
    </row>
    <row r="1911" spans="1:1" hidden="1">
      <c r="A1911" s="92">
        <f t="shared" si="40"/>
        <v>0</v>
      </c>
    </row>
    <row r="1912" spans="1:1" hidden="1">
      <c r="A1912" s="92">
        <f t="shared" si="40"/>
        <v>0</v>
      </c>
    </row>
    <row r="1913" spans="1:1" hidden="1">
      <c r="A1913" s="92">
        <f t="shared" si="40"/>
        <v>0</v>
      </c>
    </row>
    <row r="1914" spans="1:1" hidden="1">
      <c r="A1914" s="92">
        <f t="shared" si="40"/>
        <v>0</v>
      </c>
    </row>
    <row r="1915" spans="1:1" hidden="1">
      <c r="A1915" s="92">
        <f t="shared" si="40"/>
        <v>0</v>
      </c>
    </row>
    <row r="1916" spans="1:1" hidden="1">
      <c r="A1916" s="92">
        <f t="shared" si="40"/>
        <v>0</v>
      </c>
    </row>
    <row r="1917" spans="1:1" hidden="1">
      <c r="A1917" s="92">
        <f t="shared" si="40"/>
        <v>0</v>
      </c>
    </row>
    <row r="1918" spans="1:1" hidden="1">
      <c r="A1918" s="92">
        <f t="shared" si="40"/>
        <v>0</v>
      </c>
    </row>
    <row r="1919" spans="1:1" hidden="1">
      <c r="A1919" s="92">
        <f t="shared" si="40"/>
        <v>0</v>
      </c>
    </row>
    <row r="1920" spans="1:1" hidden="1">
      <c r="A1920" s="92">
        <f t="shared" si="40"/>
        <v>0</v>
      </c>
    </row>
    <row r="1921" spans="1:1" hidden="1">
      <c r="A1921" s="92">
        <f t="shared" si="40"/>
        <v>0</v>
      </c>
    </row>
    <row r="1922" spans="1:1" hidden="1">
      <c r="A1922" s="92">
        <f t="shared" si="40"/>
        <v>0</v>
      </c>
    </row>
    <row r="1923" spans="1:1" hidden="1">
      <c r="A1923" s="92">
        <f t="shared" si="40"/>
        <v>0</v>
      </c>
    </row>
    <row r="1924" spans="1:1" hidden="1">
      <c r="A1924" s="92">
        <f t="shared" si="40"/>
        <v>0</v>
      </c>
    </row>
    <row r="1925" spans="1:1" hidden="1">
      <c r="A1925" s="92">
        <f t="shared" si="40"/>
        <v>0</v>
      </c>
    </row>
    <row r="1926" spans="1:1" hidden="1">
      <c r="A1926" s="92">
        <f t="shared" si="40"/>
        <v>0</v>
      </c>
    </row>
    <row r="1927" spans="1:1" hidden="1">
      <c r="A1927" s="92">
        <f t="shared" si="40"/>
        <v>0</v>
      </c>
    </row>
    <row r="1928" spans="1:1" hidden="1">
      <c r="A1928" s="92">
        <f t="shared" si="40"/>
        <v>0</v>
      </c>
    </row>
    <row r="1929" spans="1:1" hidden="1">
      <c r="A1929" s="92">
        <f t="shared" si="40"/>
        <v>0</v>
      </c>
    </row>
    <row r="1930" spans="1:1" hidden="1">
      <c r="A1930" s="92">
        <f t="shared" si="40"/>
        <v>0</v>
      </c>
    </row>
    <row r="1931" spans="1:1" hidden="1">
      <c r="A1931" s="92">
        <f t="shared" si="40"/>
        <v>0</v>
      </c>
    </row>
    <row r="1932" spans="1:1" hidden="1">
      <c r="A1932" s="92">
        <f t="shared" si="40"/>
        <v>0</v>
      </c>
    </row>
    <row r="1933" spans="1:1" hidden="1">
      <c r="A1933" s="92">
        <f t="shared" ref="A1933:A1996" si="41">IF(OR(C1933="CLRA00751L",C1933="CLRA00850B",C1933="CLRH00350C",C1933="CLRH00950B",C1933="CLRI00650B",C1933="CLRI0075007",C1933="CLRI010503",C1933="CLTD00352L",C1933="CLTD00750T",C1933="CLTD01651N",C1933="CLTD09050E",C1933="CLTF01251L",C1933="CLTF02050E",C1933="CLTL00651D",C1933="ENRA00251T",C1933="ENRA00252V",C1933="ENRC00250Q",C1933="ENRF00650R",C1933="ENRF017518",C1933="ENRH00450L",C1933="ENTD02151D"),C1933,B1933)</f>
        <v>0</v>
      </c>
    </row>
    <row r="1934" spans="1:1" hidden="1">
      <c r="A1934" s="92">
        <f t="shared" si="41"/>
        <v>0</v>
      </c>
    </row>
    <row r="1935" spans="1:1" hidden="1">
      <c r="A1935" s="92">
        <f t="shared" si="41"/>
        <v>0</v>
      </c>
    </row>
    <row r="1936" spans="1:1" hidden="1">
      <c r="A1936" s="92">
        <f t="shared" si="41"/>
        <v>0</v>
      </c>
    </row>
    <row r="1937" spans="1:1" hidden="1">
      <c r="A1937" s="92">
        <f t="shared" si="41"/>
        <v>0</v>
      </c>
    </row>
    <row r="1938" spans="1:1" hidden="1">
      <c r="A1938" s="92">
        <f t="shared" si="41"/>
        <v>0</v>
      </c>
    </row>
    <row r="1939" spans="1:1" hidden="1">
      <c r="A1939" s="92">
        <f t="shared" si="41"/>
        <v>0</v>
      </c>
    </row>
    <row r="1940" spans="1:1" hidden="1">
      <c r="A1940" s="92">
        <f t="shared" si="41"/>
        <v>0</v>
      </c>
    </row>
    <row r="1941" spans="1:1" hidden="1">
      <c r="A1941" s="92">
        <f t="shared" si="41"/>
        <v>0</v>
      </c>
    </row>
    <row r="1942" spans="1:1" hidden="1">
      <c r="A1942" s="92">
        <f t="shared" si="41"/>
        <v>0</v>
      </c>
    </row>
    <row r="1943" spans="1:1" hidden="1">
      <c r="A1943" s="92">
        <f t="shared" si="41"/>
        <v>0</v>
      </c>
    </row>
    <row r="1944" spans="1:1" hidden="1">
      <c r="A1944" s="92">
        <f t="shared" si="41"/>
        <v>0</v>
      </c>
    </row>
    <row r="1945" spans="1:1" hidden="1">
      <c r="A1945" s="92">
        <f t="shared" si="41"/>
        <v>0</v>
      </c>
    </row>
    <row r="1946" spans="1:1" hidden="1">
      <c r="A1946" s="92">
        <f t="shared" si="41"/>
        <v>0</v>
      </c>
    </row>
    <row r="1947" spans="1:1" hidden="1">
      <c r="A1947" s="92">
        <f t="shared" si="41"/>
        <v>0</v>
      </c>
    </row>
    <row r="1948" spans="1:1" hidden="1">
      <c r="A1948" s="92">
        <f t="shared" si="41"/>
        <v>0</v>
      </c>
    </row>
    <row r="1949" spans="1:1" hidden="1">
      <c r="A1949" s="92">
        <f t="shared" si="41"/>
        <v>0</v>
      </c>
    </row>
    <row r="1950" spans="1:1" hidden="1">
      <c r="A1950" s="92">
        <f t="shared" si="41"/>
        <v>0</v>
      </c>
    </row>
    <row r="1951" spans="1:1" hidden="1">
      <c r="A1951" s="92">
        <f t="shared" si="41"/>
        <v>0</v>
      </c>
    </row>
    <row r="1952" spans="1:1" hidden="1">
      <c r="A1952" s="92">
        <f t="shared" si="41"/>
        <v>0</v>
      </c>
    </row>
    <row r="1953" spans="1:1" hidden="1">
      <c r="A1953" s="92">
        <f t="shared" si="41"/>
        <v>0</v>
      </c>
    </row>
    <row r="1954" spans="1:1" hidden="1">
      <c r="A1954" s="92">
        <f t="shared" si="41"/>
        <v>0</v>
      </c>
    </row>
    <row r="1955" spans="1:1" hidden="1">
      <c r="A1955" s="92">
        <f t="shared" si="41"/>
        <v>0</v>
      </c>
    </row>
    <row r="1956" spans="1:1" hidden="1">
      <c r="A1956" s="92">
        <f t="shared" si="41"/>
        <v>0</v>
      </c>
    </row>
    <row r="1957" spans="1:1" hidden="1">
      <c r="A1957" s="92">
        <f t="shared" si="41"/>
        <v>0</v>
      </c>
    </row>
    <row r="1958" spans="1:1" hidden="1">
      <c r="A1958" s="92">
        <f t="shared" si="41"/>
        <v>0</v>
      </c>
    </row>
    <row r="1959" spans="1:1" hidden="1">
      <c r="A1959" s="92">
        <f t="shared" si="41"/>
        <v>0</v>
      </c>
    </row>
    <row r="1960" spans="1:1" hidden="1">
      <c r="A1960" s="92">
        <f t="shared" si="41"/>
        <v>0</v>
      </c>
    </row>
    <row r="1961" spans="1:1" hidden="1">
      <c r="A1961" s="92">
        <f t="shared" si="41"/>
        <v>0</v>
      </c>
    </row>
    <row r="1962" spans="1:1" hidden="1">
      <c r="A1962" s="92">
        <f t="shared" si="41"/>
        <v>0</v>
      </c>
    </row>
    <row r="1963" spans="1:1" hidden="1">
      <c r="A1963" s="92">
        <f t="shared" si="41"/>
        <v>0</v>
      </c>
    </row>
    <row r="1964" spans="1:1" hidden="1">
      <c r="A1964" s="92">
        <f t="shared" si="41"/>
        <v>0</v>
      </c>
    </row>
    <row r="1965" spans="1:1" hidden="1">
      <c r="A1965" s="92">
        <f t="shared" si="41"/>
        <v>0</v>
      </c>
    </row>
    <row r="1966" spans="1:1" hidden="1">
      <c r="A1966" s="92">
        <f t="shared" si="41"/>
        <v>0</v>
      </c>
    </row>
    <row r="1967" spans="1:1" hidden="1">
      <c r="A1967" s="92">
        <f t="shared" si="41"/>
        <v>0</v>
      </c>
    </row>
    <row r="1968" spans="1:1" hidden="1">
      <c r="A1968" s="92">
        <f t="shared" si="41"/>
        <v>0</v>
      </c>
    </row>
    <row r="1969" spans="1:1" hidden="1">
      <c r="A1969" s="92">
        <f t="shared" si="41"/>
        <v>0</v>
      </c>
    </row>
    <row r="1970" spans="1:1" hidden="1">
      <c r="A1970" s="92">
        <f t="shared" si="41"/>
        <v>0</v>
      </c>
    </row>
    <row r="1971" spans="1:1" hidden="1">
      <c r="A1971" s="92">
        <f t="shared" si="41"/>
        <v>0</v>
      </c>
    </row>
    <row r="1972" spans="1:1" hidden="1">
      <c r="A1972" s="92">
        <f t="shared" si="41"/>
        <v>0</v>
      </c>
    </row>
    <row r="1973" spans="1:1" hidden="1">
      <c r="A1973" s="92">
        <f t="shared" si="41"/>
        <v>0</v>
      </c>
    </row>
    <row r="1974" spans="1:1" hidden="1">
      <c r="A1974" s="92">
        <f t="shared" si="41"/>
        <v>0</v>
      </c>
    </row>
    <row r="1975" spans="1:1" hidden="1">
      <c r="A1975" s="92">
        <f t="shared" si="41"/>
        <v>0</v>
      </c>
    </row>
    <row r="1976" spans="1:1" hidden="1">
      <c r="A1976" s="92">
        <f t="shared" si="41"/>
        <v>0</v>
      </c>
    </row>
    <row r="1977" spans="1:1" hidden="1">
      <c r="A1977" s="92">
        <f t="shared" si="41"/>
        <v>0</v>
      </c>
    </row>
    <row r="1978" spans="1:1" hidden="1">
      <c r="A1978" s="92">
        <f t="shared" si="41"/>
        <v>0</v>
      </c>
    </row>
    <row r="1979" spans="1:1" hidden="1">
      <c r="A1979" s="92">
        <f t="shared" si="41"/>
        <v>0</v>
      </c>
    </row>
    <row r="1980" spans="1:1" hidden="1">
      <c r="A1980" s="92">
        <f t="shared" si="41"/>
        <v>0</v>
      </c>
    </row>
    <row r="1981" spans="1:1" hidden="1">
      <c r="A1981" s="92">
        <f t="shared" si="41"/>
        <v>0</v>
      </c>
    </row>
    <row r="1982" spans="1:1" hidden="1">
      <c r="A1982" s="92">
        <f t="shared" si="41"/>
        <v>0</v>
      </c>
    </row>
    <row r="1983" spans="1:1" hidden="1">
      <c r="A1983" s="92">
        <f t="shared" si="41"/>
        <v>0</v>
      </c>
    </row>
    <row r="1984" spans="1:1" hidden="1">
      <c r="A1984" s="92">
        <f t="shared" si="41"/>
        <v>0</v>
      </c>
    </row>
    <row r="1985" spans="1:1" hidden="1">
      <c r="A1985" s="92">
        <f t="shared" si="41"/>
        <v>0</v>
      </c>
    </row>
    <row r="1986" spans="1:1" hidden="1">
      <c r="A1986" s="92">
        <f t="shared" si="41"/>
        <v>0</v>
      </c>
    </row>
    <row r="1987" spans="1:1" hidden="1">
      <c r="A1987" s="92">
        <f t="shared" si="41"/>
        <v>0</v>
      </c>
    </row>
    <row r="1988" spans="1:1" hidden="1">
      <c r="A1988" s="92">
        <f t="shared" si="41"/>
        <v>0</v>
      </c>
    </row>
    <row r="1989" spans="1:1" hidden="1">
      <c r="A1989" s="92">
        <f t="shared" si="41"/>
        <v>0</v>
      </c>
    </row>
    <row r="1990" spans="1:1" hidden="1">
      <c r="A1990" s="92">
        <f t="shared" si="41"/>
        <v>0</v>
      </c>
    </row>
    <row r="1991" spans="1:1" hidden="1">
      <c r="A1991" s="92">
        <f t="shared" si="41"/>
        <v>0</v>
      </c>
    </row>
    <row r="1992" spans="1:1" hidden="1">
      <c r="A1992" s="92">
        <f t="shared" si="41"/>
        <v>0</v>
      </c>
    </row>
    <row r="1993" spans="1:1" hidden="1">
      <c r="A1993" s="92">
        <f t="shared" si="41"/>
        <v>0</v>
      </c>
    </row>
    <row r="1994" spans="1:1" hidden="1">
      <c r="A1994" s="92">
        <f t="shared" si="41"/>
        <v>0</v>
      </c>
    </row>
    <row r="1995" spans="1:1" hidden="1">
      <c r="A1995" s="92">
        <f t="shared" si="41"/>
        <v>0</v>
      </c>
    </row>
    <row r="1996" spans="1:1" hidden="1">
      <c r="A1996" s="92">
        <f t="shared" si="41"/>
        <v>0</v>
      </c>
    </row>
    <row r="1997" spans="1:1" hidden="1">
      <c r="A1997" s="92">
        <f t="shared" ref="A1997:A2000" si="42">IF(OR(C1997="CLRA00751L",C1997="CLRA00850B",C1997="CLRH00350C",C1997="CLRH00950B",C1997="CLRI00650B",C1997="CLRI0075007",C1997="CLRI010503",C1997="CLTD00352L",C1997="CLTD00750T",C1997="CLTD01651N",C1997="CLTD09050E",C1997="CLTF01251L",C1997="CLTF02050E",C1997="CLTL00651D",C1997="ENRA00251T",C1997="ENRA00252V",C1997="ENRC00250Q",C1997="ENRF00650R",C1997="ENRF017518",C1997="ENRH00450L",C1997="ENTD02151D"),C1997,B1997)</f>
        <v>0</v>
      </c>
    </row>
    <row r="1998" spans="1:1" hidden="1">
      <c r="A1998" s="92">
        <f t="shared" si="42"/>
        <v>0</v>
      </c>
    </row>
    <row r="1999" spans="1:1" hidden="1">
      <c r="A1999" s="92">
        <f t="shared" si="42"/>
        <v>0</v>
      </c>
    </row>
    <row r="2000" spans="1:1" hidden="1">
      <c r="A2000" s="92">
        <f t="shared" si="42"/>
        <v>0</v>
      </c>
    </row>
  </sheetData>
  <autoFilter ref="A11:AB2000">
    <filterColumn colId="1">
      <filters>
        <filter val="ENIS00600Q"/>
      </filters>
    </filterColumn>
  </autoFilter>
  <mergeCells count="10">
    <mergeCell ref="B8:D8"/>
    <mergeCell ref="E8:F8"/>
    <mergeCell ref="I8:L8"/>
    <mergeCell ref="M8:S8"/>
    <mergeCell ref="B2:AA2"/>
    <mergeCell ref="B3:AA3"/>
    <mergeCell ref="B4:AA4"/>
    <mergeCell ref="B5:AA5"/>
    <mergeCell ref="B6:AA6"/>
    <mergeCell ref="B7:A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/>
  <dimension ref="A1:R27"/>
  <sheetViews>
    <sheetView workbookViewId="0">
      <selection activeCell="I18" sqref="I18"/>
    </sheetView>
  </sheetViews>
  <sheetFormatPr defaultColWidth="9" defaultRowHeight="12.75"/>
  <cols>
    <col min="1" max="1" width="12.85546875" style="9" customWidth="1"/>
    <col min="2" max="2" width="38.28515625" style="9" bestFit="1" customWidth="1"/>
    <col min="3" max="3" width="4" style="12" customWidth="1"/>
    <col min="4" max="4" width="4.28515625" style="12" customWidth="1"/>
    <col min="5" max="5" width="5.7109375" customWidth="1"/>
    <col min="6" max="6" width="8.42578125" style="10" customWidth="1"/>
    <col min="7" max="7" width="8.140625" style="10" customWidth="1"/>
    <col min="8" max="8" width="10.7109375" style="10" customWidth="1"/>
    <col min="9" max="9" width="10.7109375" customWidth="1"/>
    <col min="10" max="10" width="10.7109375" style="13" customWidth="1"/>
    <col min="11" max="11" width="10.7109375" customWidth="1"/>
    <col min="12" max="12" width="10.7109375" style="12" customWidth="1"/>
    <col min="13" max="13" width="10.140625" style="14" customWidth="1"/>
    <col min="14" max="15" width="10.7109375" customWidth="1"/>
    <col min="16" max="16" width="6.7109375" customWidth="1"/>
    <col min="17" max="17" width="9" style="12"/>
  </cols>
  <sheetData>
    <row r="1" spans="1:18" ht="13.5" thickBot="1">
      <c r="A1" s="205" t="s">
        <v>2197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2"/>
      <c r="Q1" s="59"/>
    </row>
    <row r="2" spans="1:18" s="46" customFormat="1" ht="51" customHeight="1">
      <c r="A2" s="40"/>
      <c r="B2" s="41"/>
      <c r="C2" s="203" t="s">
        <v>69</v>
      </c>
      <c r="D2" s="204"/>
      <c r="E2" s="42" t="s">
        <v>0</v>
      </c>
      <c r="F2" s="207" t="s">
        <v>1</v>
      </c>
      <c r="G2" s="208"/>
      <c r="H2" s="43" t="s">
        <v>2</v>
      </c>
      <c r="I2" s="55" t="s">
        <v>3241</v>
      </c>
      <c r="J2" s="82" t="s">
        <v>70</v>
      </c>
      <c r="K2" s="82" t="s">
        <v>3</v>
      </c>
      <c r="L2" s="55" t="s">
        <v>14</v>
      </c>
      <c r="M2" s="44" t="s">
        <v>4</v>
      </c>
      <c r="N2" s="113" t="s">
        <v>3242</v>
      </c>
      <c r="O2" s="56" t="s">
        <v>3239</v>
      </c>
      <c r="P2" s="45" t="s">
        <v>5</v>
      </c>
      <c r="Q2" s="60" t="s">
        <v>6</v>
      </c>
    </row>
    <row r="3" spans="1:18" ht="13.5" thickBot="1">
      <c r="A3" s="57"/>
      <c r="B3" s="58"/>
      <c r="C3" s="15" t="s">
        <v>7</v>
      </c>
      <c r="D3" s="16" t="s">
        <v>8</v>
      </c>
      <c r="E3" s="36"/>
      <c r="F3" s="48" t="s">
        <v>7</v>
      </c>
      <c r="G3" s="73" t="s">
        <v>8</v>
      </c>
      <c r="H3" s="39"/>
      <c r="I3" s="48" t="s">
        <v>71</v>
      </c>
      <c r="J3" s="83" t="s">
        <v>71</v>
      </c>
      <c r="K3" s="83" t="s">
        <v>71</v>
      </c>
      <c r="L3" s="48" t="s">
        <v>71</v>
      </c>
      <c r="M3" s="53"/>
      <c r="N3" s="48" t="s">
        <v>71</v>
      </c>
      <c r="O3" s="61" t="s">
        <v>71</v>
      </c>
      <c r="P3" s="23"/>
      <c r="Q3" s="62"/>
    </row>
    <row r="4" spans="1:18">
      <c r="A4" s="66" t="s">
        <v>31</v>
      </c>
      <c r="B4" s="86" t="s">
        <v>2185</v>
      </c>
      <c r="C4" s="114">
        <f>COUNTIFS('Alunni H'!$A$10:$A$2000,$A4,'Alunni H'!$R$10:$R$2000,"CH")+COUNTIFS('Alunni H'!$A$10:$A$2000,$A4,'Alunni H'!$R$10:$R$2000,"DH")+COUNTIFS('Alunni H'!$A$10:$A$2000,$A4,'Alunni H'!$R$10:$R$2000,"EH")</f>
        <v>16</v>
      </c>
      <c r="D4" s="112">
        <f>COUNTIFS('Alunni H'!$A$10:$A$2000,$A4,'Alunni H'!$R$10:$R$2000,"CHG")+COUNTIFS('Alunni H'!$A$10:$A$2000,$A4,'Alunni H'!$R$10:$R$2000,"DHG")+COUNTIFS('Alunni H'!$A$10:$A$2000,$A4,'Alunni H'!$R$10:$R$2000,"EHG")</f>
        <v>16</v>
      </c>
      <c r="E4" s="37">
        <f>IF(SUM(C4:D4)=0,"",SUM(C4:D4))</f>
        <v>32</v>
      </c>
      <c r="F4" s="49">
        <f>COUNTIFS('Alunni H'!$A$10:$A$2000,$A4,'Alunni H'!$R$10:$R$2000,"CH",'Alunni H'!X$10:X$2000,"&lt;&gt;"&amp;0)+COUNTIFS('Alunni H'!$A$10:$A$2000,$A4,'Alunni H'!$R$10:$R$2000,"DH",'Alunni H'!X$10:X$2000,"&lt;&gt;"&amp;0)+COUNTIFS('Alunni H'!$A$10:$A$2000,$A4,'Alunni H'!$R$10:$R$2000,"EH",'Alunni H'!X$10:X$2000,"&lt;&gt;"&amp;0)+COUNTIFS('Alunni H'!$A$10:$A$2000,$A4,'Alunni H'!$R$10:$R$2000,"CH",'Alunni H'!Y$10:Y$2000,"&lt;&gt;"&amp;0)+COUNTIFS('Alunni H'!$A$10:$A$2000,$A4,'Alunni H'!$R$10:$R$2000,"DH",'Alunni H'!Y$10:Y$2000,"&lt;&gt;"&amp;0)+COUNTIFS('Alunni H'!$A$10:$A$2000,$A4,'Alunni H'!$R$10:$R$2000,"EH",'Alunni H'!Y$10:Y$2000,"&lt;&gt;"&amp;0)</f>
        <v>0</v>
      </c>
      <c r="G4" s="112">
        <f>COUNTIFS('Alunni H'!$A$10:$A$2000,$A4,'Alunni H'!$R$10:$R$2000,"CHG",'Alunni H'!X$10:X$2000,"&lt;&gt;"&amp;0)+COUNTIFS('Alunni H'!$A$10:$A$2000,$A4,'Alunni H'!$R$10:$R$2000,"DHG",'Alunni H'!X$10:X$2000,"&lt;&gt;"&amp;0)+COUNTIFS('Alunni H'!$A$10:$A$2000,$A4,'Alunni H'!$R$10:$R$2000,"EHG",'Alunni H'!X$10:X$2000,"&lt;&gt;"&amp;0)+COUNTIFS('Alunni H'!$A$10:$A$2000,$A4,'Alunni H'!$R$10:$R$2000,"CHG",'Alunni H'!Y$10:Y$2000,"&lt;&gt;"&amp;0)+COUNTIFS('Alunni H'!$A$10:$A$2000,$A4,'Alunni H'!$R$10:$R$2000,"DHG",'Alunni H'!Y$10:Y$2000,"&lt;&gt;"&amp;0)+COUNTIFS('Alunni H'!$A$10:$A$2000,$A4,'Alunni H'!$R$10:$R$2000,"EHG",'Alunni H'!Y$10:Y$2000,"&lt;&gt;"&amp;0)</f>
        <v>0</v>
      </c>
      <c r="H4" s="74">
        <f>COUNTIFS('Alunni H'!A$10:A$2000,A4,'Alunni H'!Z$10:Z$2000,"&lt;&gt;"&amp;0)</f>
        <v>0</v>
      </c>
      <c r="I4" s="84">
        <f>F4/2+(C4-F4)/4</f>
        <v>4</v>
      </c>
      <c r="J4" s="80">
        <f>G4+(D4-G4)/2</f>
        <v>8</v>
      </c>
      <c r="K4" s="116">
        <f>IF(O4&gt;(I4+J4),(O4-I4-J4),0)</f>
        <v>8</v>
      </c>
      <c r="L4" s="148"/>
      <c r="M4" s="80">
        <f>IFERROR(E4/N4,"")</f>
        <v>1.6</v>
      </c>
      <c r="N4" s="117">
        <f t="shared" ref="N4" si="0">I4+J4+K4+L4</f>
        <v>20</v>
      </c>
      <c r="O4" s="63">
        <f>COUNTIFS('Elenco docenti'!A$11:A$2001,A4,'Elenco docenti'!C$11:C$2001,"AD01")</f>
        <v>20</v>
      </c>
      <c r="P4" s="118">
        <f>N4-O4</f>
        <v>0</v>
      </c>
      <c r="Q4" s="119" t="str">
        <f>IF(O4&gt;N4,O4-N4,"")</f>
        <v/>
      </c>
    </row>
    <row r="5" spans="1:18">
      <c r="A5" s="66" t="s">
        <v>3243</v>
      </c>
      <c r="B5" s="86" t="s">
        <v>3244</v>
      </c>
      <c r="C5" s="140">
        <f>COUNTIFS('Alunni H'!$A$10:$A$2000,$A5,'Alunni H'!$R$10:$R$2000,"CH")+COUNTIFS('Alunni H'!$A$10:$A$2000,$A5,'Alunni H'!$R$10:$R$2000,"DH")+COUNTIFS('Alunni H'!$A$10:$A$2000,$A5,'Alunni H'!$R$10:$R$2000,"EH")</f>
        <v>0</v>
      </c>
      <c r="D5" s="62">
        <f>COUNTIFS('Alunni H'!$A$10:$A$2000,$A5,'Alunni H'!$R$10:$R$2000,"CHG")+COUNTIFS('Alunni H'!$A$10:$A$2000,$A5,'Alunni H'!$R$10:$R$2000,"DHG")+COUNTIFS('Alunni H'!$A$10:$A$2000,$A5,'Alunni H'!$R$10:$R$2000,"EHG")</f>
        <v>0</v>
      </c>
      <c r="E5" s="141" t="str">
        <f t="shared" ref="E5:E22" si="1">IF(SUM(C5:D5)=0,"",SUM(C5:D5))</f>
        <v/>
      </c>
      <c r="F5" s="115">
        <f>COUNTIFS('Alunni H'!$A$10:$A$2000,$A5,'Alunni H'!$R$10:$R$2000,"CH",'Alunni H'!X$10:X$2000,"&lt;&gt;"&amp;0)+COUNTIFS('Alunni H'!$A$10:$A$2000,$A5,'Alunni H'!$R$10:$R$2000,"DH",'Alunni H'!X$10:X$2000,"&lt;&gt;"&amp;0)+COUNTIFS('Alunni H'!$A$10:$A$2000,$A5,'Alunni H'!$R$10:$R$2000,"EH",'Alunni H'!X$10:X$2000,"&lt;&gt;"&amp;0)+COUNTIFS('Alunni H'!$A$10:$A$2000,$A5,'Alunni H'!$R$10:$R$2000,"CH",'Alunni H'!Y$10:Y$2000,"&lt;&gt;"&amp;0)+COUNTIFS('Alunni H'!$A$10:$A$2000,$A5,'Alunni H'!$R$10:$R$2000,"DH",'Alunni H'!Y$10:Y$2000,"&lt;&gt;"&amp;0)+COUNTIFS('Alunni H'!$A$10:$A$2000,$A5,'Alunni H'!$R$10:$R$2000,"EH",'Alunni H'!Y$10:Y$2000,"&lt;&gt;"&amp;0)</f>
        <v>0</v>
      </c>
      <c r="G5" s="142">
        <f>COUNTIFS('Alunni H'!$A$10:$A$2000,$A5,'Alunni H'!$R$10:$R$2000,"CHG",'Alunni H'!X$10:X$2000,"&lt;&gt;"&amp;0)+COUNTIFS('Alunni H'!$A$10:$A$2000,$A5,'Alunni H'!$R$10:$R$2000,"DHG",'Alunni H'!X$10:X$2000,"&lt;&gt;"&amp;0)+COUNTIFS('Alunni H'!$A$10:$A$2000,$A5,'Alunni H'!$R$10:$R$2000,"EHG",'Alunni H'!X$10:X$2000,"&lt;&gt;"&amp;0)+COUNTIFS('Alunni H'!$A$10:$A$2000,$A5,'Alunni H'!$R$10:$R$2000,"CHG",'Alunni H'!Y$10:Y$2000,"&lt;&gt;"&amp;0)+COUNTIFS('Alunni H'!$A$10:$A$2000,$A5,'Alunni H'!$R$10:$R$2000,"DHG",'Alunni H'!Y$10:Y$2000,"&lt;&gt;"&amp;0)+COUNTIFS('Alunni H'!$A$10:$A$2000,$A5,'Alunni H'!$R$10:$R$2000,"EHG",'Alunni H'!Y$10:Y$2000,"&lt;&gt;"&amp;0)</f>
        <v>0</v>
      </c>
      <c r="H5" s="143">
        <f>COUNTIFS('Alunni H'!A$10:A$2000,A5,'Alunni H'!Z$10:Z$2000,"&lt;&gt;"&amp;0)</f>
        <v>0</v>
      </c>
      <c r="I5" s="144">
        <f t="shared" ref="I5:I22" si="2">F5/2+(C5-F5)/4</f>
        <v>0</v>
      </c>
      <c r="J5" s="54">
        <f t="shared" ref="J5:J22" si="3">G5+(D5-G5)/2</f>
        <v>0</v>
      </c>
      <c r="K5" s="121">
        <f t="shared" ref="K5:K22" si="4">IF(O5&gt;(I5+J5),(O5-I5-J5),0)</f>
        <v>0</v>
      </c>
      <c r="L5" s="149"/>
      <c r="M5" s="145" t="str">
        <f t="shared" ref="M5:M22" si="5">IFERROR(E5/N5,"")</f>
        <v/>
      </c>
      <c r="N5" s="152">
        <f t="shared" ref="N5:N22" si="6">I5+J5+K5+L5</f>
        <v>0</v>
      </c>
      <c r="O5" s="154">
        <f>COUNTIFS('Elenco docenti'!A$11:A$2001,A5,'Elenco docenti'!C$11:C$2001,"AD01")</f>
        <v>0</v>
      </c>
      <c r="P5" s="153">
        <f t="shared" ref="P5:P22" si="7">N5-O5</f>
        <v>0</v>
      </c>
      <c r="Q5" s="119" t="str">
        <f t="shared" ref="Q5:Q22" si="8">IF(O5&gt;N5,O5-N5,"")</f>
        <v/>
      </c>
    </row>
    <row r="6" spans="1:18">
      <c r="A6" s="66" t="s">
        <v>3245</v>
      </c>
      <c r="B6" s="86" t="s">
        <v>3244</v>
      </c>
      <c r="C6" s="140">
        <f>COUNTIFS('Alunni H'!$A$10:$A$2000,$A6,'Alunni H'!$R$10:$R$2000,"CH")+COUNTIFS('Alunni H'!$A$10:$A$2000,$A6,'Alunni H'!$R$10:$R$2000,"DH")+COUNTIFS('Alunni H'!$A$10:$A$2000,$A6,'Alunni H'!$R$10:$R$2000,"EH")</f>
        <v>0</v>
      </c>
      <c r="D6" s="62">
        <f>COUNTIFS('Alunni H'!$A$10:$A$2000,$A6,'Alunni H'!$R$10:$R$2000,"CHG")+COUNTIFS('Alunni H'!$A$10:$A$2000,$A6,'Alunni H'!$R$10:$R$2000,"DHG")+COUNTIFS('Alunni H'!$A$10:$A$2000,$A6,'Alunni H'!$R$10:$R$2000,"EHG")</f>
        <v>0</v>
      </c>
      <c r="E6" s="141" t="str">
        <f t="shared" si="1"/>
        <v/>
      </c>
      <c r="F6" s="115">
        <f>COUNTIFS('Alunni H'!$A$10:$A$2000,$A6,'Alunni H'!$R$10:$R$2000,"CH",'Alunni H'!X$10:X$2000,"&lt;&gt;"&amp;0)+COUNTIFS('Alunni H'!$A$10:$A$2000,$A6,'Alunni H'!$R$10:$R$2000,"DH",'Alunni H'!X$10:X$2000,"&lt;&gt;"&amp;0)+COUNTIFS('Alunni H'!$A$10:$A$2000,$A6,'Alunni H'!$R$10:$R$2000,"EH",'Alunni H'!X$10:X$2000,"&lt;&gt;"&amp;0)+COUNTIFS('Alunni H'!$A$10:$A$2000,$A6,'Alunni H'!$R$10:$R$2000,"CH",'Alunni H'!Y$10:Y$2000,"&lt;&gt;"&amp;0)+COUNTIFS('Alunni H'!$A$10:$A$2000,$A6,'Alunni H'!$R$10:$R$2000,"DH",'Alunni H'!Y$10:Y$2000,"&lt;&gt;"&amp;0)+COUNTIFS('Alunni H'!$A$10:$A$2000,$A6,'Alunni H'!$R$10:$R$2000,"EH",'Alunni H'!Y$10:Y$2000,"&lt;&gt;"&amp;0)</f>
        <v>0</v>
      </c>
      <c r="G6" s="142">
        <f>COUNTIFS('Alunni H'!$A$10:$A$2000,$A6,'Alunni H'!$R$10:$R$2000,"CHG",'Alunni H'!X$10:X$2000,"&lt;&gt;"&amp;0)+COUNTIFS('Alunni H'!$A$10:$A$2000,$A6,'Alunni H'!$R$10:$R$2000,"DHG",'Alunni H'!X$10:X$2000,"&lt;&gt;"&amp;0)+COUNTIFS('Alunni H'!$A$10:$A$2000,$A6,'Alunni H'!$R$10:$R$2000,"EHG",'Alunni H'!X$10:X$2000,"&lt;&gt;"&amp;0)+COUNTIFS('Alunni H'!$A$10:$A$2000,$A6,'Alunni H'!$R$10:$R$2000,"CHG",'Alunni H'!Y$10:Y$2000,"&lt;&gt;"&amp;0)+COUNTIFS('Alunni H'!$A$10:$A$2000,$A6,'Alunni H'!$R$10:$R$2000,"DHG",'Alunni H'!Y$10:Y$2000,"&lt;&gt;"&amp;0)+COUNTIFS('Alunni H'!$A$10:$A$2000,$A6,'Alunni H'!$R$10:$R$2000,"EHG",'Alunni H'!Y$10:Y$2000,"&lt;&gt;"&amp;0)</f>
        <v>0</v>
      </c>
      <c r="H6" s="143">
        <f>COUNTIFS('Alunni H'!A$10:A$2000,A6,'Alunni H'!Z$10:Z$2000,"&lt;&gt;"&amp;0)</f>
        <v>0</v>
      </c>
      <c r="I6" s="144">
        <f t="shared" si="2"/>
        <v>0</v>
      </c>
      <c r="J6" s="54">
        <f t="shared" si="3"/>
        <v>0</v>
      </c>
      <c r="K6" s="121">
        <f t="shared" si="4"/>
        <v>0</v>
      </c>
      <c r="L6" s="149"/>
      <c r="M6" s="145" t="str">
        <f t="shared" si="5"/>
        <v/>
      </c>
      <c r="N6" s="152">
        <f t="shared" si="6"/>
        <v>0</v>
      </c>
      <c r="O6" s="154">
        <f>COUNTIFS('Elenco docenti'!A$11:A$2001,A6,'Elenco docenti'!C$11:C$2001,"AD01")</f>
        <v>0</v>
      </c>
      <c r="P6" s="153">
        <f t="shared" si="7"/>
        <v>0</v>
      </c>
      <c r="Q6" s="119" t="str">
        <f t="shared" si="8"/>
        <v/>
      </c>
    </row>
    <row r="7" spans="1:18">
      <c r="A7" s="66" t="s">
        <v>3246</v>
      </c>
      <c r="B7" s="86" t="s">
        <v>3244</v>
      </c>
      <c r="C7" s="140">
        <f>COUNTIFS('Alunni H'!$A$10:$A$2000,$A7,'Alunni H'!$R$10:$R$2000,"CH")+COUNTIFS('Alunni H'!$A$10:$A$2000,$A7,'Alunni H'!$R$10:$R$2000,"DH")+COUNTIFS('Alunni H'!$A$10:$A$2000,$A7,'Alunni H'!$R$10:$R$2000,"EH")</f>
        <v>0</v>
      </c>
      <c r="D7" s="62">
        <f>COUNTIFS('Alunni H'!$A$10:$A$2000,$A7,'Alunni H'!$R$10:$R$2000,"CHG")+COUNTIFS('Alunni H'!$A$10:$A$2000,$A7,'Alunni H'!$R$10:$R$2000,"DHG")+COUNTIFS('Alunni H'!$A$10:$A$2000,$A7,'Alunni H'!$R$10:$R$2000,"EHG")</f>
        <v>0</v>
      </c>
      <c r="E7" s="141" t="str">
        <f t="shared" si="1"/>
        <v/>
      </c>
      <c r="F7" s="115">
        <f>COUNTIFS('Alunni H'!$A$10:$A$2000,$A7,'Alunni H'!$R$10:$R$2000,"CH",'Alunni H'!X$10:X$2000,"&lt;&gt;"&amp;0)+COUNTIFS('Alunni H'!$A$10:$A$2000,$A7,'Alunni H'!$R$10:$R$2000,"DH",'Alunni H'!X$10:X$2000,"&lt;&gt;"&amp;0)+COUNTIFS('Alunni H'!$A$10:$A$2000,$A7,'Alunni H'!$R$10:$R$2000,"EH",'Alunni H'!X$10:X$2000,"&lt;&gt;"&amp;0)+COUNTIFS('Alunni H'!$A$10:$A$2000,$A7,'Alunni H'!$R$10:$R$2000,"CH",'Alunni H'!Y$10:Y$2000,"&lt;&gt;"&amp;0)+COUNTIFS('Alunni H'!$A$10:$A$2000,$A7,'Alunni H'!$R$10:$R$2000,"DH",'Alunni H'!Y$10:Y$2000,"&lt;&gt;"&amp;0)+COUNTIFS('Alunni H'!$A$10:$A$2000,$A7,'Alunni H'!$R$10:$R$2000,"EH",'Alunni H'!Y$10:Y$2000,"&lt;&gt;"&amp;0)</f>
        <v>0</v>
      </c>
      <c r="G7" s="142">
        <f>COUNTIFS('Alunni H'!$A$10:$A$2000,$A7,'Alunni H'!$R$10:$R$2000,"CHG",'Alunni H'!X$10:X$2000,"&lt;&gt;"&amp;0)+COUNTIFS('Alunni H'!$A$10:$A$2000,$A7,'Alunni H'!$R$10:$R$2000,"DHG",'Alunni H'!X$10:X$2000,"&lt;&gt;"&amp;0)+COUNTIFS('Alunni H'!$A$10:$A$2000,$A7,'Alunni H'!$R$10:$R$2000,"EHG",'Alunni H'!X$10:X$2000,"&lt;&gt;"&amp;0)+COUNTIFS('Alunni H'!$A$10:$A$2000,$A7,'Alunni H'!$R$10:$R$2000,"CHG",'Alunni H'!Y$10:Y$2000,"&lt;&gt;"&amp;0)+COUNTIFS('Alunni H'!$A$10:$A$2000,$A7,'Alunni H'!$R$10:$R$2000,"DHG",'Alunni H'!Y$10:Y$2000,"&lt;&gt;"&amp;0)+COUNTIFS('Alunni H'!$A$10:$A$2000,$A7,'Alunni H'!$R$10:$R$2000,"EHG",'Alunni H'!Y$10:Y$2000,"&lt;&gt;"&amp;0)</f>
        <v>0</v>
      </c>
      <c r="H7" s="143">
        <f>COUNTIFS('Alunni H'!A$10:A$2000,A7,'Alunni H'!Z$10:Z$2000,"&lt;&gt;"&amp;0)</f>
        <v>0</v>
      </c>
      <c r="I7" s="144">
        <f t="shared" si="2"/>
        <v>0</v>
      </c>
      <c r="J7" s="54">
        <f t="shared" si="3"/>
        <v>0</v>
      </c>
      <c r="K7" s="121">
        <f t="shared" si="4"/>
        <v>0</v>
      </c>
      <c r="L7" s="149"/>
      <c r="M7" s="145" t="str">
        <f t="shared" si="5"/>
        <v/>
      </c>
      <c r="N7" s="152">
        <f t="shared" si="6"/>
        <v>0</v>
      </c>
      <c r="O7" s="154">
        <f>COUNTIFS('Elenco docenti'!A$11:A$2001,A7,'Elenco docenti'!C$11:C$2001,"AD01")</f>
        <v>0</v>
      </c>
      <c r="P7" s="153">
        <f t="shared" si="7"/>
        <v>0</v>
      </c>
      <c r="Q7" s="119" t="str">
        <f t="shared" si="8"/>
        <v/>
      </c>
    </row>
    <row r="8" spans="1:18">
      <c r="A8" s="66" t="s">
        <v>32</v>
      </c>
      <c r="B8" s="86" t="s">
        <v>2189</v>
      </c>
      <c r="C8" s="132">
        <f>COUNTIFS('Alunni H'!$A$10:$A$2000,$A8,'Alunni H'!$R$10:$R$2000,"CH")+COUNTIFS('Alunni H'!$A$10:$A$2000,$A8,'Alunni H'!$R$10:$R$2000,"DH")+COUNTIFS('Alunni H'!$A$10:$A$2000,$A8,'Alunni H'!$R$10:$R$2000,"EH")</f>
        <v>22</v>
      </c>
      <c r="D8" s="17">
        <f>COUNTIFS('Alunni H'!$A$10:$A$2000,$A8,'Alunni H'!$R$10:$R$2000,"CHG")+COUNTIFS('Alunni H'!$A$10:$A$2000,$A8,'Alunni H'!$R$10:$R$2000,"DHG")+COUNTIFS('Alunni H'!$A$10:$A$2000,$A8,'Alunni H'!$R$10:$R$2000,"EHG")</f>
        <v>16</v>
      </c>
      <c r="E8" s="38">
        <f t="shared" si="1"/>
        <v>38</v>
      </c>
      <c r="F8" s="50">
        <f>COUNTIFS('Alunni H'!$A$10:$A$2000,$A8,'Alunni H'!$R$10:$R$2000,"CH",'Alunni H'!X$10:X$2000,"&lt;&gt;"&amp;0)+COUNTIFS('Alunni H'!$A$10:$A$2000,$A8,'Alunni H'!$R$10:$R$2000,"DH",'Alunni H'!X$10:X$2000,"&lt;&gt;"&amp;0)+COUNTIFS('Alunni H'!$A$10:$A$2000,$A8,'Alunni H'!$R$10:$R$2000,"EH",'Alunni H'!X$10:X$2000,"&lt;&gt;"&amp;0)+COUNTIFS('Alunni H'!$A$10:$A$2000,$A8,'Alunni H'!$R$10:$R$2000,"CH",'Alunni H'!Y$10:Y$2000,"&lt;&gt;"&amp;0)+COUNTIFS('Alunni H'!$A$10:$A$2000,$A8,'Alunni H'!$R$10:$R$2000,"DH",'Alunni H'!Y$10:Y$2000,"&lt;&gt;"&amp;0)+COUNTIFS('Alunni H'!$A$10:$A$2000,$A8,'Alunni H'!$R$10:$R$2000,"EH",'Alunni H'!Y$10:Y$2000,"&lt;&gt;"&amp;0)</f>
        <v>0</v>
      </c>
      <c r="G8" s="75">
        <f>COUNTIFS('Alunni H'!$A$10:$A$2000,$A8,'Alunni H'!$R$10:$R$2000,"CHG",'Alunni H'!X$10:X$2000,"&lt;&gt;"&amp;0)+COUNTIFS('Alunni H'!$A$10:$A$2000,$A8,'Alunni H'!$R$10:$R$2000,"DHG",'Alunni H'!X$10:X$2000,"&lt;&gt;"&amp;0)+COUNTIFS('Alunni H'!$A$10:$A$2000,$A8,'Alunni H'!$R$10:$R$2000,"EHG",'Alunni H'!X$10:X$2000,"&lt;&gt;"&amp;0)+COUNTIFS('Alunni H'!$A$10:$A$2000,$A8,'Alunni H'!$R$10:$R$2000,"CHG",'Alunni H'!Y$10:Y$2000,"&lt;&gt;"&amp;0)+COUNTIFS('Alunni H'!$A$10:$A$2000,$A8,'Alunni H'!$R$10:$R$2000,"DHG",'Alunni H'!Y$10:Y$2000,"&lt;&gt;"&amp;0)+COUNTIFS('Alunni H'!$A$10:$A$2000,$A8,'Alunni H'!$R$10:$R$2000,"EHG",'Alunni H'!Y$10:Y$2000,"&lt;&gt;"&amp;0)</f>
        <v>1</v>
      </c>
      <c r="H8" s="120">
        <f>COUNTIFS('Alunni H'!A$10:A$2000,A8,'Alunni H'!Z$10:Z$2000,"&lt;&gt;"&amp;0)</f>
        <v>0</v>
      </c>
      <c r="I8" s="51">
        <f t="shared" si="2"/>
        <v>5.5</v>
      </c>
      <c r="J8" s="54">
        <f t="shared" si="3"/>
        <v>8.5</v>
      </c>
      <c r="K8" s="85">
        <f t="shared" si="4"/>
        <v>11</v>
      </c>
      <c r="L8" s="149"/>
      <c r="M8" s="54">
        <f t="shared" si="5"/>
        <v>1.52</v>
      </c>
      <c r="N8" s="122">
        <f t="shared" si="6"/>
        <v>25</v>
      </c>
      <c r="O8" s="65">
        <f>COUNTIFS('Elenco docenti'!A$11:A$2001,A8,'Elenco docenti'!C$11:C$2001,"AD01")</f>
        <v>25</v>
      </c>
      <c r="P8" s="64">
        <f t="shared" si="7"/>
        <v>0</v>
      </c>
      <c r="Q8" s="62" t="str">
        <f t="shared" si="8"/>
        <v/>
      </c>
    </row>
    <row r="9" spans="1:18">
      <c r="A9" s="66" t="s">
        <v>45</v>
      </c>
      <c r="B9" s="86" t="s">
        <v>3249</v>
      </c>
      <c r="C9" s="132">
        <f>COUNTIFS('Alunni H'!$A$10:$A$2000,$A9,'Alunni H'!$R$10:$R$2000,"CH")+COUNTIFS('Alunni H'!$A$10:$A$2000,$A9,'Alunni H'!$R$10:$R$2000,"DH")+COUNTIFS('Alunni H'!$A$10:$A$2000,$A9,'Alunni H'!$R$10:$R$2000,"EH")</f>
        <v>0</v>
      </c>
      <c r="D9" s="17">
        <f>COUNTIFS('Alunni H'!$A$10:$A$2000,$A9,'Alunni H'!$R$10:$R$2000,"CHG")+COUNTIFS('Alunni H'!$A$10:$A$2000,$A9,'Alunni H'!$R$10:$R$2000,"DHG")+COUNTIFS('Alunni H'!$A$10:$A$2000,$A9,'Alunni H'!$R$10:$R$2000,"EHG")</f>
        <v>2</v>
      </c>
      <c r="E9" s="38">
        <f t="shared" si="1"/>
        <v>2</v>
      </c>
      <c r="F9" s="50">
        <f>COUNTIFS('Alunni H'!$A$10:$A$2000,$A9,'Alunni H'!$R$10:$R$2000,"CH",'Alunni H'!X$10:X$2000,"&lt;&gt;"&amp;0)+COUNTIFS('Alunni H'!$A$10:$A$2000,$A9,'Alunni H'!$R$10:$R$2000,"DH",'Alunni H'!X$10:X$2000,"&lt;&gt;"&amp;0)+COUNTIFS('Alunni H'!$A$10:$A$2000,$A9,'Alunni H'!$R$10:$R$2000,"EH",'Alunni H'!X$10:X$2000,"&lt;&gt;"&amp;0)+COUNTIFS('Alunni H'!$A$10:$A$2000,$A9,'Alunni H'!$R$10:$R$2000,"CH",'Alunni H'!Y$10:Y$2000,"&lt;&gt;"&amp;0)+COUNTIFS('Alunni H'!$A$10:$A$2000,$A9,'Alunni H'!$R$10:$R$2000,"DH",'Alunni H'!Y$10:Y$2000,"&lt;&gt;"&amp;0)+COUNTIFS('Alunni H'!$A$10:$A$2000,$A9,'Alunni H'!$R$10:$R$2000,"EH",'Alunni H'!Y$10:Y$2000,"&lt;&gt;"&amp;0)</f>
        <v>0</v>
      </c>
      <c r="G9" s="75">
        <f>COUNTIFS('Alunni H'!$A$10:$A$2000,$A9,'Alunni H'!$R$10:$R$2000,"CHG",'Alunni H'!X$10:X$2000,"&lt;&gt;"&amp;0)+COUNTIFS('Alunni H'!$A$10:$A$2000,$A9,'Alunni H'!$R$10:$R$2000,"DHG",'Alunni H'!X$10:X$2000,"&lt;&gt;"&amp;0)+COUNTIFS('Alunni H'!$A$10:$A$2000,$A9,'Alunni H'!$R$10:$R$2000,"EHG",'Alunni H'!X$10:X$2000,"&lt;&gt;"&amp;0)+COUNTIFS('Alunni H'!$A$10:$A$2000,$A9,'Alunni H'!$R$10:$R$2000,"CHG",'Alunni H'!Y$10:Y$2000,"&lt;&gt;"&amp;0)+COUNTIFS('Alunni H'!$A$10:$A$2000,$A9,'Alunni H'!$R$10:$R$2000,"DHG",'Alunni H'!Y$10:Y$2000,"&lt;&gt;"&amp;0)+COUNTIFS('Alunni H'!$A$10:$A$2000,$A9,'Alunni H'!$R$10:$R$2000,"EHG",'Alunni H'!Y$10:Y$2000,"&lt;&gt;"&amp;0)</f>
        <v>0</v>
      </c>
      <c r="H9" s="120">
        <f>COUNTIFS('Alunni H'!A$10:A$2000,A9,'Alunni H'!Z$10:Z$2000,"&lt;&gt;"&amp;0)</f>
        <v>0</v>
      </c>
      <c r="I9" s="51">
        <f t="shared" si="2"/>
        <v>0</v>
      </c>
      <c r="J9" s="54">
        <f t="shared" si="3"/>
        <v>1</v>
      </c>
      <c r="K9" s="85">
        <f t="shared" si="4"/>
        <v>0</v>
      </c>
      <c r="L9" s="149">
        <v>-1</v>
      </c>
      <c r="M9" s="54" t="str">
        <f t="shared" si="5"/>
        <v/>
      </c>
      <c r="N9" s="122">
        <f t="shared" si="6"/>
        <v>0</v>
      </c>
      <c r="O9" s="65">
        <f>COUNTIFS('Elenco docenti'!A$11:A$2001,A9,'Elenco docenti'!C$11:C$2001,"AD01")</f>
        <v>0</v>
      </c>
      <c r="P9" s="64">
        <f t="shared" si="7"/>
        <v>0</v>
      </c>
      <c r="Q9" s="62" t="str">
        <f t="shared" si="8"/>
        <v/>
      </c>
    </row>
    <row r="10" spans="1:18">
      <c r="A10" s="66" t="s">
        <v>33</v>
      </c>
      <c r="B10" s="86" t="s">
        <v>2186</v>
      </c>
      <c r="C10" s="132">
        <f>COUNTIFS('Alunni H'!$A$10:$A$2000,$A10,'Alunni H'!$R$10:$R$2000,"CH")+COUNTIFS('Alunni H'!$A$10:$A$2000,$A10,'Alunni H'!$R$10:$R$2000,"DH")+COUNTIFS('Alunni H'!$A$10:$A$2000,$A10,'Alunni H'!$R$10:$R$2000,"EH")</f>
        <v>6</v>
      </c>
      <c r="D10" s="17">
        <f>COUNTIFS('Alunni H'!$A$10:$A$2000,$A10,'Alunni H'!$R$10:$R$2000,"CHG")+COUNTIFS('Alunni H'!$A$10:$A$2000,$A10,'Alunni H'!$R$10:$R$2000,"DHG")+COUNTIFS('Alunni H'!$A$10:$A$2000,$A10,'Alunni H'!$R$10:$R$2000,"EHG")</f>
        <v>6</v>
      </c>
      <c r="E10" s="38">
        <f t="shared" si="1"/>
        <v>12</v>
      </c>
      <c r="F10" s="50">
        <f>COUNTIFS('Alunni H'!$A$10:$A$2000,$A10,'Alunni H'!$R$10:$R$2000,"CH",'Alunni H'!X$10:X$2000,"&lt;&gt;"&amp;0)+COUNTIFS('Alunni H'!$A$10:$A$2000,$A10,'Alunni H'!$R$10:$R$2000,"DH",'Alunni H'!X$10:X$2000,"&lt;&gt;"&amp;0)+COUNTIFS('Alunni H'!$A$10:$A$2000,$A10,'Alunni H'!$R$10:$R$2000,"EH",'Alunni H'!X$10:X$2000,"&lt;&gt;"&amp;0)+COUNTIFS('Alunni H'!$A$10:$A$2000,$A10,'Alunni H'!$R$10:$R$2000,"CH",'Alunni H'!Y$10:Y$2000,"&lt;&gt;"&amp;0)+COUNTIFS('Alunni H'!$A$10:$A$2000,$A10,'Alunni H'!$R$10:$R$2000,"DH",'Alunni H'!Y$10:Y$2000,"&lt;&gt;"&amp;0)+COUNTIFS('Alunni H'!$A$10:$A$2000,$A10,'Alunni H'!$R$10:$R$2000,"EH",'Alunni H'!Y$10:Y$2000,"&lt;&gt;"&amp;0)</f>
        <v>0</v>
      </c>
      <c r="G10" s="75">
        <f>COUNTIFS('Alunni H'!$A$10:$A$2000,$A10,'Alunni H'!$R$10:$R$2000,"CHG",'Alunni H'!X$10:X$2000,"&lt;&gt;"&amp;0)+COUNTIFS('Alunni H'!$A$10:$A$2000,$A10,'Alunni H'!$R$10:$R$2000,"DHG",'Alunni H'!X$10:X$2000,"&lt;&gt;"&amp;0)+COUNTIFS('Alunni H'!$A$10:$A$2000,$A10,'Alunni H'!$R$10:$R$2000,"EHG",'Alunni H'!X$10:X$2000,"&lt;&gt;"&amp;0)+COUNTIFS('Alunni H'!$A$10:$A$2000,$A10,'Alunni H'!$R$10:$R$2000,"CHG",'Alunni H'!Y$10:Y$2000,"&lt;&gt;"&amp;0)+COUNTIFS('Alunni H'!$A$10:$A$2000,$A10,'Alunni H'!$R$10:$R$2000,"DHG",'Alunni H'!Y$10:Y$2000,"&lt;&gt;"&amp;0)+COUNTIFS('Alunni H'!$A$10:$A$2000,$A10,'Alunni H'!$R$10:$R$2000,"EHG",'Alunni H'!Y$10:Y$2000,"&lt;&gt;"&amp;0)</f>
        <v>0</v>
      </c>
      <c r="H10" s="120">
        <f>COUNTIFS('Alunni H'!A$10:A$2000,A10,'Alunni H'!Z$10:Z$2000,"&lt;&gt;"&amp;0)</f>
        <v>0</v>
      </c>
      <c r="I10" s="51">
        <f t="shared" si="2"/>
        <v>1.5</v>
      </c>
      <c r="J10" s="54">
        <f t="shared" si="3"/>
        <v>3</v>
      </c>
      <c r="K10" s="85">
        <f t="shared" si="4"/>
        <v>0.5</v>
      </c>
      <c r="L10" s="149"/>
      <c r="M10" s="54">
        <f t="shared" si="5"/>
        <v>2.4</v>
      </c>
      <c r="N10" s="122">
        <f t="shared" si="6"/>
        <v>5</v>
      </c>
      <c r="O10" s="65">
        <f>COUNTIFS('Elenco docenti'!A$11:A$2001,A10,'Elenco docenti'!C$11:C$2001,"AD01")</f>
        <v>5</v>
      </c>
      <c r="P10" s="64">
        <f t="shared" si="7"/>
        <v>0</v>
      </c>
      <c r="Q10" s="62" t="str">
        <f t="shared" si="8"/>
        <v/>
      </c>
    </row>
    <row r="11" spans="1:18">
      <c r="A11" s="66" t="s">
        <v>43</v>
      </c>
      <c r="B11" s="86" t="s">
        <v>3247</v>
      </c>
      <c r="C11" s="132">
        <f>COUNTIFS('Alunni H'!$A$10:$A$2000,$A11,'Alunni H'!$R$10:$R$2000,"CH")+COUNTIFS('Alunni H'!$A$10:$A$2000,$A11,'Alunni H'!$R$10:$R$2000,"DH")+COUNTIFS('Alunni H'!$A$10:$A$2000,$A11,'Alunni H'!$R$10:$R$2000,"EH")</f>
        <v>0</v>
      </c>
      <c r="D11" s="17">
        <f>COUNTIFS('Alunni H'!$A$10:$A$2000,$A11,'Alunni H'!$R$10:$R$2000,"CHG")+COUNTIFS('Alunni H'!$A$10:$A$2000,$A11,'Alunni H'!$R$10:$R$2000,"DHG")+COUNTIFS('Alunni H'!$A$10:$A$2000,$A11,'Alunni H'!$R$10:$R$2000,"EHG")</f>
        <v>0</v>
      </c>
      <c r="E11" s="38" t="str">
        <f t="shared" si="1"/>
        <v/>
      </c>
      <c r="F11" s="50">
        <f>COUNTIFS('Alunni H'!$A$10:$A$2000,$A11,'Alunni H'!$R$10:$R$2000,"CH",'Alunni H'!X$10:X$2000,"&lt;&gt;"&amp;0)+COUNTIFS('Alunni H'!$A$10:$A$2000,$A11,'Alunni H'!$R$10:$R$2000,"DH",'Alunni H'!X$10:X$2000,"&lt;&gt;"&amp;0)+COUNTIFS('Alunni H'!$A$10:$A$2000,$A11,'Alunni H'!$R$10:$R$2000,"EH",'Alunni H'!X$10:X$2000,"&lt;&gt;"&amp;0)+COUNTIFS('Alunni H'!$A$10:$A$2000,$A11,'Alunni H'!$R$10:$R$2000,"CH",'Alunni H'!Y$10:Y$2000,"&lt;&gt;"&amp;0)+COUNTIFS('Alunni H'!$A$10:$A$2000,$A11,'Alunni H'!$R$10:$R$2000,"DH",'Alunni H'!Y$10:Y$2000,"&lt;&gt;"&amp;0)+COUNTIFS('Alunni H'!$A$10:$A$2000,$A11,'Alunni H'!$R$10:$R$2000,"EH",'Alunni H'!Y$10:Y$2000,"&lt;&gt;"&amp;0)</f>
        <v>0</v>
      </c>
      <c r="G11" s="75">
        <f>COUNTIFS('Alunni H'!$A$10:$A$2000,$A11,'Alunni H'!$R$10:$R$2000,"CHG",'Alunni H'!X$10:X$2000,"&lt;&gt;"&amp;0)+COUNTIFS('Alunni H'!$A$10:$A$2000,$A11,'Alunni H'!$R$10:$R$2000,"DHG",'Alunni H'!X$10:X$2000,"&lt;&gt;"&amp;0)+COUNTIFS('Alunni H'!$A$10:$A$2000,$A11,'Alunni H'!$R$10:$R$2000,"EHG",'Alunni H'!X$10:X$2000,"&lt;&gt;"&amp;0)+COUNTIFS('Alunni H'!$A$10:$A$2000,$A11,'Alunni H'!$R$10:$R$2000,"CHG",'Alunni H'!Y$10:Y$2000,"&lt;&gt;"&amp;0)+COUNTIFS('Alunni H'!$A$10:$A$2000,$A11,'Alunni H'!$R$10:$R$2000,"DHG",'Alunni H'!Y$10:Y$2000,"&lt;&gt;"&amp;0)+COUNTIFS('Alunni H'!$A$10:$A$2000,$A11,'Alunni H'!$R$10:$R$2000,"EHG",'Alunni H'!Y$10:Y$2000,"&lt;&gt;"&amp;0)</f>
        <v>0</v>
      </c>
      <c r="H11" s="120">
        <f>COUNTIFS('Alunni H'!A$10:A$2000,A11,'Alunni H'!Z$10:Z$2000,"&lt;&gt;"&amp;0)</f>
        <v>0</v>
      </c>
      <c r="I11" s="51">
        <f t="shared" si="2"/>
        <v>0</v>
      </c>
      <c r="J11" s="54">
        <f t="shared" si="3"/>
        <v>0</v>
      </c>
      <c r="K11" s="85">
        <f t="shared" si="4"/>
        <v>0</v>
      </c>
      <c r="L11" s="149"/>
      <c r="M11" s="54" t="str">
        <f t="shared" si="5"/>
        <v/>
      </c>
      <c r="N11" s="122">
        <f t="shared" si="6"/>
        <v>0</v>
      </c>
      <c r="O11" s="65">
        <f>COUNTIFS('Elenco docenti'!A$11:A$2001,A11,'Elenco docenti'!C$11:C$2001,"AD01")</f>
        <v>0</v>
      </c>
      <c r="P11" s="64">
        <f t="shared" si="7"/>
        <v>0</v>
      </c>
      <c r="Q11" s="62" t="str">
        <f t="shared" si="8"/>
        <v/>
      </c>
    </row>
    <row r="12" spans="1:18">
      <c r="A12" s="66" t="s">
        <v>34</v>
      </c>
      <c r="B12" s="86" t="s">
        <v>2187</v>
      </c>
      <c r="C12" s="132">
        <f>COUNTIFS('Alunni H'!$A$10:$A$2000,$A12,'Alunni H'!$R$10:$R$2000,"CH")+COUNTIFS('Alunni H'!$A$10:$A$2000,$A12,'Alunni H'!$R$10:$R$2000,"DH")+COUNTIFS('Alunni H'!$A$10:$A$2000,$A12,'Alunni H'!$R$10:$R$2000,"EH")</f>
        <v>8</v>
      </c>
      <c r="D12" s="17">
        <f>COUNTIFS('Alunni H'!$A$10:$A$2000,$A12,'Alunni H'!$R$10:$R$2000,"CHG")+COUNTIFS('Alunni H'!$A$10:$A$2000,$A12,'Alunni H'!$R$10:$R$2000,"DHG")+COUNTIFS('Alunni H'!$A$10:$A$2000,$A12,'Alunni H'!$R$10:$R$2000,"EHG")</f>
        <v>6</v>
      </c>
      <c r="E12" s="38">
        <f t="shared" si="1"/>
        <v>14</v>
      </c>
      <c r="F12" s="50">
        <f>COUNTIFS('Alunni H'!$A$10:$A$2000,$A12,'Alunni H'!$R$10:$R$2000,"CH",'Alunni H'!X$10:X$2000,"&lt;&gt;"&amp;0)+COUNTIFS('Alunni H'!$A$10:$A$2000,$A12,'Alunni H'!$R$10:$R$2000,"DH",'Alunni H'!X$10:X$2000,"&lt;&gt;"&amp;0)+COUNTIFS('Alunni H'!$A$10:$A$2000,$A12,'Alunni H'!$R$10:$R$2000,"EH",'Alunni H'!X$10:X$2000,"&lt;&gt;"&amp;0)+COUNTIFS('Alunni H'!$A$10:$A$2000,$A12,'Alunni H'!$R$10:$R$2000,"CH",'Alunni H'!Y$10:Y$2000,"&lt;&gt;"&amp;0)+COUNTIFS('Alunni H'!$A$10:$A$2000,$A12,'Alunni H'!$R$10:$R$2000,"DH",'Alunni H'!Y$10:Y$2000,"&lt;&gt;"&amp;0)+COUNTIFS('Alunni H'!$A$10:$A$2000,$A12,'Alunni H'!$R$10:$R$2000,"EH",'Alunni H'!Y$10:Y$2000,"&lt;&gt;"&amp;0)</f>
        <v>0</v>
      </c>
      <c r="G12" s="75">
        <f>COUNTIFS('Alunni H'!$A$10:$A$2000,$A12,'Alunni H'!$R$10:$R$2000,"CHG",'Alunni H'!X$10:X$2000,"&lt;&gt;"&amp;0)+COUNTIFS('Alunni H'!$A$10:$A$2000,$A12,'Alunni H'!$R$10:$R$2000,"DHG",'Alunni H'!X$10:X$2000,"&lt;&gt;"&amp;0)+COUNTIFS('Alunni H'!$A$10:$A$2000,$A12,'Alunni H'!$R$10:$R$2000,"EHG",'Alunni H'!X$10:X$2000,"&lt;&gt;"&amp;0)+COUNTIFS('Alunni H'!$A$10:$A$2000,$A12,'Alunni H'!$R$10:$R$2000,"CHG",'Alunni H'!Y$10:Y$2000,"&lt;&gt;"&amp;0)+COUNTIFS('Alunni H'!$A$10:$A$2000,$A12,'Alunni H'!$R$10:$R$2000,"DHG",'Alunni H'!Y$10:Y$2000,"&lt;&gt;"&amp;0)+COUNTIFS('Alunni H'!$A$10:$A$2000,$A12,'Alunni H'!$R$10:$R$2000,"EHG",'Alunni H'!Y$10:Y$2000,"&lt;&gt;"&amp;0)</f>
        <v>0</v>
      </c>
      <c r="H12" s="120">
        <f>COUNTIFS('Alunni H'!A$10:A$2000,A12,'Alunni H'!Z$10:Z$2000,"&lt;&gt;"&amp;0)</f>
        <v>0</v>
      </c>
      <c r="I12" s="51">
        <f t="shared" si="2"/>
        <v>2</v>
      </c>
      <c r="J12" s="54">
        <f t="shared" si="3"/>
        <v>3</v>
      </c>
      <c r="K12" s="85">
        <f t="shared" si="4"/>
        <v>0</v>
      </c>
      <c r="L12" s="149">
        <v>1</v>
      </c>
      <c r="M12" s="54">
        <f t="shared" si="5"/>
        <v>2.3333333333333335</v>
      </c>
      <c r="N12" s="122">
        <f t="shared" si="6"/>
        <v>6</v>
      </c>
      <c r="O12" s="65">
        <f>COUNTIFS('Elenco docenti'!A$11:A$2001,A12,'Elenco docenti'!C$11:C$2001,"AD01")</f>
        <v>4</v>
      </c>
      <c r="P12" s="64">
        <f t="shared" si="7"/>
        <v>2</v>
      </c>
      <c r="Q12" s="62" t="str">
        <f t="shared" si="8"/>
        <v/>
      </c>
    </row>
    <row r="13" spans="1:18">
      <c r="A13" s="66" t="s">
        <v>35</v>
      </c>
      <c r="B13" s="86" t="s">
        <v>2190</v>
      </c>
      <c r="C13" s="50">
        <f>COUNTIFS('Alunni H'!$A$10:$A$2000,$A13,'Alunni H'!$R$10:$R$2000,"CH")+COUNTIFS('Alunni H'!$A$10:$A$2000,$A13,'Alunni H'!$R$10:$R$2000,"DH")+COUNTIFS('Alunni H'!$A$10:$A$2000,$A13,'Alunni H'!$R$10:$R$2000,"EH")</f>
        <v>15</v>
      </c>
      <c r="D13" s="70">
        <f>COUNTIFS('Alunni H'!$A$10:$A$2000,$A13,'Alunni H'!$R$10:$R$2000,"CHG")+COUNTIFS('Alunni H'!$A$10:$A$2000,$A13,'Alunni H'!$R$10:$R$2000,"DHG")+COUNTIFS('Alunni H'!$A$10:$A$2000,$A13,'Alunni H'!$R$10:$R$2000,"EHG")</f>
        <v>22</v>
      </c>
      <c r="E13" s="38">
        <f t="shared" si="1"/>
        <v>37</v>
      </c>
      <c r="F13" s="50">
        <f>COUNTIFS('Alunni H'!$A$10:$A$2000,$A13,'Alunni H'!$R$10:$R$2000,"CH",'Alunni H'!X$10:X$2000,"&lt;&gt;"&amp;0)+COUNTIFS('Alunni H'!$A$10:$A$2000,$A13,'Alunni H'!$R$10:$R$2000,"DH",'Alunni H'!X$10:X$2000,"&lt;&gt;"&amp;0)+COUNTIFS('Alunni H'!$A$10:$A$2000,$A13,'Alunni H'!$R$10:$R$2000,"EH",'Alunni H'!X$10:X$2000,"&lt;&gt;"&amp;0)+COUNTIFS('Alunni H'!$A$10:$A$2000,$A13,'Alunni H'!$R$10:$R$2000,"CH",'Alunni H'!Y$10:Y$2000,"&lt;&gt;"&amp;0)+COUNTIFS('Alunni H'!$A$10:$A$2000,$A13,'Alunni H'!$R$10:$R$2000,"DH",'Alunni H'!Y$10:Y$2000,"&lt;&gt;"&amp;0)+COUNTIFS('Alunni H'!$A$10:$A$2000,$A13,'Alunni H'!$R$10:$R$2000,"EH",'Alunni H'!Y$10:Y$2000,"&lt;&gt;"&amp;0)</f>
        <v>3</v>
      </c>
      <c r="G13" s="75">
        <f>COUNTIFS('Alunni H'!$A$10:$A$2000,$A13,'Alunni H'!$R$10:$R$2000,"CHG",'Alunni H'!X$10:X$2000,"&lt;&gt;"&amp;0)+COUNTIFS('Alunni H'!$A$10:$A$2000,$A13,'Alunni H'!$R$10:$R$2000,"DHG",'Alunni H'!X$10:X$2000,"&lt;&gt;"&amp;0)+COUNTIFS('Alunni H'!$A$10:$A$2000,$A13,'Alunni H'!$R$10:$R$2000,"EHG",'Alunni H'!X$10:X$2000,"&lt;&gt;"&amp;0)+COUNTIFS('Alunni H'!$A$10:$A$2000,$A13,'Alunni H'!$R$10:$R$2000,"CHG",'Alunni H'!Y$10:Y$2000,"&lt;&gt;"&amp;0)+COUNTIFS('Alunni H'!$A$10:$A$2000,$A13,'Alunni H'!$R$10:$R$2000,"DHG",'Alunni H'!Y$10:Y$2000,"&lt;&gt;"&amp;0)+COUNTIFS('Alunni H'!$A$10:$A$2000,$A13,'Alunni H'!$R$10:$R$2000,"EHG",'Alunni H'!Y$10:Y$2000,"&lt;&gt;"&amp;0)</f>
        <v>3</v>
      </c>
      <c r="H13" s="120">
        <f>COUNTIFS('Alunni H'!A$10:A$2000,A13,'Alunni H'!Z$10:Z$2000,"&lt;&gt;"&amp;0)</f>
        <v>0</v>
      </c>
      <c r="I13" s="51">
        <f t="shared" si="2"/>
        <v>4.5</v>
      </c>
      <c r="J13" s="54">
        <f t="shared" si="3"/>
        <v>12.5</v>
      </c>
      <c r="K13" s="85">
        <f t="shared" si="4"/>
        <v>0</v>
      </c>
      <c r="L13" s="149">
        <v>1</v>
      </c>
      <c r="M13" s="54">
        <f t="shared" si="5"/>
        <v>2.0555555555555554</v>
      </c>
      <c r="N13" s="122">
        <f t="shared" si="6"/>
        <v>18</v>
      </c>
      <c r="O13" s="65">
        <f>COUNTIFS('Elenco docenti'!A$11:A$2001,A13,'Elenco docenti'!C$11:C$2001,"AD01")</f>
        <v>15</v>
      </c>
      <c r="P13" s="64">
        <f t="shared" si="7"/>
        <v>3</v>
      </c>
      <c r="Q13" s="62" t="str">
        <f t="shared" si="8"/>
        <v/>
      </c>
    </row>
    <row r="14" spans="1:18">
      <c r="A14" s="66" t="s">
        <v>36</v>
      </c>
      <c r="B14" s="86" t="s">
        <v>2191</v>
      </c>
      <c r="C14" s="132">
        <f>COUNTIFS('Alunni H'!$A$10:$A$2000,$A14,'Alunni H'!$R$10:$R$2000,"CH")+COUNTIFS('Alunni H'!$A$10:$A$2000,$A14,'Alunni H'!$R$10:$R$2000,"DH")+COUNTIFS('Alunni H'!$A$10:$A$2000,$A14,'Alunni H'!$R$10:$R$2000,"EH")</f>
        <v>10</v>
      </c>
      <c r="D14" s="17">
        <f>COUNTIFS('Alunni H'!$A$10:$A$2000,$A14,'Alunni H'!$R$10:$R$2000,"CHG")+COUNTIFS('Alunni H'!$A$10:$A$2000,$A14,'Alunni H'!$R$10:$R$2000,"DHG")+COUNTIFS('Alunni H'!$A$10:$A$2000,$A14,'Alunni H'!$R$10:$R$2000,"EHG")</f>
        <v>0</v>
      </c>
      <c r="E14" s="38">
        <f t="shared" si="1"/>
        <v>10</v>
      </c>
      <c r="F14" s="50">
        <f>COUNTIFS('Alunni H'!$A$10:$A$2000,$A14,'Alunni H'!$R$10:$R$2000,"CH",'Alunni H'!X$10:X$2000,"&lt;&gt;"&amp;0)+COUNTIFS('Alunni H'!$A$10:$A$2000,$A14,'Alunni H'!$R$10:$R$2000,"DH",'Alunni H'!X$10:X$2000,"&lt;&gt;"&amp;0)+COUNTIFS('Alunni H'!$A$10:$A$2000,$A14,'Alunni H'!$R$10:$R$2000,"EH",'Alunni H'!X$10:X$2000,"&lt;&gt;"&amp;0)+COUNTIFS('Alunni H'!$A$10:$A$2000,$A14,'Alunni H'!$R$10:$R$2000,"CH",'Alunni H'!Y$10:Y$2000,"&lt;&gt;"&amp;0)+COUNTIFS('Alunni H'!$A$10:$A$2000,$A14,'Alunni H'!$R$10:$R$2000,"DH",'Alunni H'!Y$10:Y$2000,"&lt;&gt;"&amp;0)+COUNTIFS('Alunni H'!$A$10:$A$2000,$A14,'Alunni H'!$R$10:$R$2000,"EH",'Alunni H'!Y$10:Y$2000,"&lt;&gt;"&amp;0)</f>
        <v>0</v>
      </c>
      <c r="G14" s="75">
        <f>COUNTIFS('Alunni H'!$A$10:$A$2000,$A14,'Alunni H'!$R$10:$R$2000,"CHG",'Alunni H'!X$10:X$2000,"&lt;&gt;"&amp;0)+COUNTIFS('Alunni H'!$A$10:$A$2000,$A14,'Alunni H'!$R$10:$R$2000,"DHG",'Alunni H'!X$10:X$2000,"&lt;&gt;"&amp;0)+COUNTIFS('Alunni H'!$A$10:$A$2000,$A14,'Alunni H'!$R$10:$R$2000,"EHG",'Alunni H'!X$10:X$2000,"&lt;&gt;"&amp;0)+COUNTIFS('Alunni H'!$A$10:$A$2000,$A14,'Alunni H'!$R$10:$R$2000,"CHG",'Alunni H'!Y$10:Y$2000,"&lt;&gt;"&amp;0)+COUNTIFS('Alunni H'!$A$10:$A$2000,$A14,'Alunni H'!$R$10:$R$2000,"DHG",'Alunni H'!Y$10:Y$2000,"&lt;&gt;"&amp;0)+COUNTIFS('Alunni H'!$A$10:$A$2000,$A14,'Alunni H'!$R$10:$R$2000,"EHG",'Alunni H'!Y$10:Y$2000,"&lt;&gt;"&amp;0)</f>
        <v>0</v>
      </c>
      <c r="H14" s="123">
        <f>COUNTIFS('Alunni H'!A$10:A$2000,A14,'Alunni H'!Z$10:Z$2000,"&lt;&gt;"&amp;0)</f>
        <v>0</v>
      </c>
      <c r="I14" s="51">
        <f t="shared" si="2"/>
        <v>2.5</v>
      </c>
      <c r="J14" s="54">
        <f t="shared" si="3"/>
        <v>0</v>
      </c>
      <c r="K14" s="85">
        <f t="shared" si="4"/>
        <v>4.5</v>
      </c>
      <c r="L14" s="149"/>
      <c r="M14" s="54">
        <f t="shared" si="5"/>
        <v>1.4285714285714286</v>
      </c>
      <c r="N14" s="122">
        <f t="shared" si="6"/>
        <v>7</v>
      </c>
      <c r="O14" s="65">
        <f>COUNTIFS('Elenco docenti'!A$11:A$2001,A14,'Elenco docenti'!C$11:C$2001,"AD01")</f>
        <v>7</v>
      </c>
      <c r="P14" s="64">
        <f t="shared" si="7"/>
        <v>0</v>
      </c>
      <c r="Q14" s="62" t="str">
        <f t="shared" si="8"/>
        <v/>
      </c>
    </row>
    <row r="15" spans="1:18">
      <c r="A15" s="66" t="s">
        <v>37</v>
      </c>
      <c r="B15" s="86" t="s">
        <v>2188</v>
      </c>
      <c r="C15" s="132">
        <f>COUNTIFS('Alunni H'!$A$10:$A$2000,$A15,'Alunni H'!$R$10:$R$2000,"CH")+COUNTIFS('Alunni H'!$A$10:$A$2000,$A15,'Alunni H'!$R$10:$R$2000,"DH")+COUNTIFS('Alunni H'!$A$10:$A$2000,$A15,'Alunni H'!$R$10:$R$2000,"EH")</f>
        <v>0</v>
      </c>
      <c r="D15" s="17">
        <f>COUNTIFS('Alunni H'!$A$10:$A$2000,$A15,'Alunni H'!$R$10:$R$2000,"CHG")+COUNTIFS('Alunni H'!$A$10:$A$2000,$A15,'Alunni H'!$R$10:$R$2000,"DHG")+COUNTIFS('Alunni H'!$A$10:$A$2000,$A15,'Alunni H'!$R$10:$R$2000,"EHG")</f>
        <v>5</v>
      </c>
      <c r="E15" s="38">
        <f t="shared" si="1"/>
        <v>5</v>
      </c>
      <c r="F15" s="50">
        <f>COUNTIFS('Alunni H'!$A$10:$A$2000,$A15,'Alunni H'!$R$10:$R$2000,"CH",'Alunni H'!X$10:X$2000,"&lt;&gt;"&amp;0)+COUNTIFS('Alunni H'!$A$10:$A$2000,$A15,'Alunni H'!$R$10:$R$2000,"DH",'Alunni H'!X$10:X$2000,"&lt;&gt;"&amp;0)+COUNTIFS('Alunni H'!$A$10:$A$2000,$A15,'Alunni H'!$R$10:$R$2000,"EH",'Alunni H'!X$10:X$2000,"&lt;&gt;"&amp;0)+COUNTIFS('Alunni H'!$A$10:$A$2000,$A15,'Alunni H'!$R$10:$R$2000,"CH",'Alunni H'!Y$10:Y$2000,"&lt;&gt;"&amp;0)+COUNTIFS('Alunni H'!$A$10:$A$2000,$A15,'Alunni H'!$R$10:$R$2000,"DH",'Alunni H'!Y$10:Y$2000,"&lt;&gt;"&amp;0)+COUNTIFS('Alunni H'!$A$10:$A$2000,$A15,'Alunni H'!$R$10:$R$2000,"EH",'Alunni H'!Y$10:Y$2000,"&lt;&gt;"&amp;0)</f>
        <v>0</v>
      </c>
      <c r="G15" s="75">
        <f>COUNTIFS('Alunni H'!$A$10:$A$2000,$A15,'Alunni H'!$R$10:$R$2000,"CHG",'Alunni H'!X$10:X$2000,"&lt;&gt;"&amp;0)+COUNTIFS('Alunni H'!$A$10:$A$2000,$A15,'Alunni H'!$R$10:$R$2000,"DHG",'Alunni H'!X$10:X$2000,"&lt;&gt;"&amp;0)+COUNTIFS('Alunni H'!$A$10:$A$2000,$A15,'Alunni H'!$R$10:$R$2000,"EHG",'Alunni H'!X$10:X$2000,"&lt;&gt;"&amp;0)+COUNTIFS('Alunni H'!$A$10:$A$2000,$A15,'Alunni H'!$R$10:$R$2000,"CHG",'Alunni H'!Y$10:Y$2000,"&lt;&gt;"&amp;0)+COUNTIFS('Alunni H'!$A$10:$A$2000,$A15,'Alunni H'!$R$10:$R$2000,"DHG",'Alunni H'!Y$10:Y$2000,"&lt;&gt;"&amp;0)+COUNTIFS('Alunni H'!$A$10:$A$2000,$A15,'Alunni H'!$R$10:$R$2000,"EHG",'Alunni H'!Y$10:Y$2000,"&lt;&gt;"&amp;0)</f>
        <v>0</v>
      </c>
      <c r="H15" s="120">
        <f>COUNTIFS('Alunni H'!A$10:A$2000,A15,'Alunni H'!Z$10:Z$2000,"&lt;&gt;"&amp;0)</f>
        <v>0</v>
      </c>
      <c r="I15" s="51">
        <f t="shared" si="2"/>
        <v>0</v>
      </c>
      <c r="J15" s="54">
        <f t="shared" si="3"/>
        <v>2.5</v>
      </c>
      <c r="K15" s="85">
        <f t="shared" si="4"/>
        <v>0.5</v>
      </c>
      <c r="L15" s="149"/>
      <c r="M15" s="54">
        <f t="shared" si="5"/>
        <v>1.6666666666666667</v>
      </c>
      <c r="N15" s="122">
        <f t="shared" si="6"/>
        <v>3</v>
      </c>
      <c r="O15" s="65">
        <f>COUNTIFS('Elenco docenti'!A$11:A$2001,A15,'Elenco docenti'!C$11:C$2001,"AD01")</f>
        <v>3</v>
      </c>
      <c r="P15" s="64">
        <f t="shared" si="7"/>
        <v>0</v>
      </c>
      <c r="Q15" s="62" t="str">
        <f t="shared" si="8"/>
        <v/>
      </c>
    </row>
    <row r="16" spans="1:18">
      <c r="A16" s="66" t="s">
        <v>38</v>
      </c>
      <c r="B16" s="86" t="s">
        <v>2192</v>
      </c>
      <c r="C16" s="132">
        <f>COUNTIFS('Alunni H'!$A$10:$A$2000,$A16,'Alunni H'!$R$10:$R$2000,"CH")+COUNTIFS('Alunni H'!$A$10:$A$2000,$A16,'Alunni H'!$R$10:$R$2000,"DH")+COUNTIFS('Alunni H'!$A$10:$A$2000,$A16,'Alunni H'!$R$10:$R$2000,"EH")</f>
        <v>10</v>
      </c>
      <c r="D16" s="17">
        <f>COUNTIFS('Alunni H'!$A$10:$A$2000,$A16,'Alunni H'!$R$10:$R$2000,"CHG")+COUNTIFS('Alunni H'!$A$10:$A$2000,$A16,'Alunni H'!$R$10:$R$2000,"DHG")+COUNTIFS('Alunni H'!$A$10:$A$2000,$A16,'Alunni H'!$R$10:$R$2000,"EHG")</f>
        <v>16</v>
      </c>
      <c r="E16" s="38">
        <f t="shared" si="1"/>
        <v>26</v>
      </c>
      <c r="F16" s="50">
        <f>COUNTIFS('Alunni H'!$A$10:$A$2000,$A16,'Alunni H'!$R$10:$R$2000,"CH",'Alunni H'!X$10:X$2000,"&lt;&gt;"&amp;0)+COUNTIFS('Alunni H'!$A$10:$A$2000,$A16,'Alunni H'!$R$10:$R$2000,"DH",'Alunni H'!X$10:X$2000,"&lt;&gt;"&amp;0)+COUNTIFS('Alunni H'!$A$10:$A$2000,$A16,'Alunni H'!$R$10:$R$2000,"EH",'Alunni H'!X$10:X$2000,"&lt;&gt;"&amp;0)+COUNTIFS('Alunni H'!$A$10:$A$2000,$A16,'Alunni H'!$R$10:$R$2000,"CH",'Alunni H'!Y$10:Y$2000,"&lt;&gt;"&amp;0)+COUNTIFS('Alunni H'!$A$10:$A$2000,$A16,'Alunni H'!$R$10:$R$2000,"DH",'Alunni H'!Y$10:Y$2000,"&lt;&gt;"&amp;0)+COUNTIFS('Alunni H'!$A$10:$A$2000,$A16,'Alunni H'!$R$10:$R$2000,"EH",'Alunni H'!Y$10:Y$2000,"&lt;&gt;"&amp;0)</f>
        <v>0</v>
      </c>
      <c r="G16" s="75">
        <f>COUNTIFS('Alunni H'!$A$10:$A$2000,$A16,'Alunni H'!$R$10:$R$2000,"CHG",'Alunni H'!X$10:X$2000,"&lt;&gt;"&amp;0)+COUNTIFS('Alunni H'!$A$10:$A$2000,$A16,'Alunni H'!$R$10:$R$2000,"DHG",'Alunni H'!X$10:X$2000,"&lt;&gt;"&amp;0)+COUNTIFS('Alunni H'!$A$10:$A$2000,$A16,'Alunni H'!$R$10:$R$2000,"EHG",'Alunni H'!X$10:X$2000,"&lt;&gt;"&amp;0)+COUNTIFS('Alunni H'!$A$10:$A$2000,$A16,'Alunni H'!$R$10:$R$2000,"CHG",'Alunni H'!Y$10:Y$2000,"&lt;&gt;"&amp;0)+COUNTIFS('Alunni H'!$A$10:$A$2000,$A16,'Alunni H'!$R$10:$R$2000,"DHG",'Alunni H'!Y$10:Y$2000,"&lt;&gt;"&amp;0)+COUNTIFS('Alunni H'!$A$10:$A$2000,$A16,'Alunni H'!$R$10:$R$2000,"EHG",'Alunni H'!Y$10:Y$2000,"&lt;&gt;"&amp;0)</f>
        <v>0</v>
      </c>
      <c r="H16" s="120">
        <f>COUNTIFS('Alunni H'!A$10:A$2000,A16,'Alunni H'!Z$10:Z$2000,"&lt;&gt;"&amp;0)</f>
        <v>0</v>
      </c>
      <c r="I16" s="51">
        <f t="shared" si="2"/>
        <v>2.5</v>
      </c>
      <c r="J16" s="54">
        <f t="shared" si="3"/>
        <v>8</v>
      </c>
      <c r="K16" s="85">
        <f t="shared" si="4"/>
        <v>15.5</v>
      </c>
      <c r="L16" s="149">
        <v>-3</v>
      </c>
      <c r="M16" s="54">
        <f t="shared" si="5"/>
        <v>1.1304347826086956</v>
      </c>
      <c r="N16" s="122">
        <f t="shared" si="6"/>
        <v>23</v>
      </c>
      <c r="O16" s="65">
        <f>COUNTIFS('Elenco docenti'!A$11:A$2001,A16,'Elenco docenti'!C$11:C$2001,"AD01")-1</f>
        <v>26</v>
      </c>
      <c r="P16" s="64">
        <f t="shared" si="7"/>
        <v>-3</v>
      </c>
      <c r="Q16" s="62">
        <f t="shared" si="8"/>
        <v>3</v>
      </c>
      <c r="R16" t="s">
        <v>3253</v>
      </c>
    </row>
    <row r="17" spans="1:17">
      <c r="A17" s="66" t="s">
        <v>44</v>
      </c>
      <c r="B17" s="86" t="s">
        <v>3248</v>
      </c>
      <c r="C17" s="132">
        <f>COUNTIFS('Alunni H'!$A$10:$A$2000,$A17,'Alunni H'!$R$10:$R$2000,"CH")+COUNTIFS('Alunni H'!$A$10:$A$2000,$A17,'Alunni H'!$R$10:$R$2000,"DH")+COUNTIFS('Alunni H'!$A$10:$A$2000,$A17,'Alunni H'!$R$10:$R$2000,"EH")</f>
        <v>1</v>
      </c>
      <c r="D17" s="17">
        <f>COUNTIFS('Alunni H'!$A$10:$A$2000,$A17,'Alunni H'!$R$10:$R$2000,"CHG")+COUNTIFS('Alunni H'!$A$10:$A$2000,$A17,'Alunni H'!$R$10:$R$2000,"DHG")+COUNTIFS('Alunni H'!$A$10:$A$2000,$A17,'Alunni H'!$R$10:$R$2000,"EHG")</f>
        <v>3</v>
      </c>
      <c r="E17" s="38">
        <f t="shared" si="1"/>
        <v>4</v>
      </c>
      <c r="F17" s="50">
        <f>COUNTIFS('Alunni H'!$A$10:$A$2000,$A17,'Alunni H'!$R$10:$R$2000,"CH",'Alunni H'!X$10:X$2000,"&lt;&gt;"&amp;0)+COUNTIFS('Alunni H'!$A$10:$A$2000,$A17,'Alunni H'!$R$10:$R$2000,"DH",'Alunni H'!X$10:X$2000,"&lt;&gt;"&amp;0)+COUNTIFS('Alunni H'!$A$10:$A$2000,$A17,'Alunni H'!$R$10:$R$2000,"EH",'Alunni H'!X$10:X$2000,"&lt;&gt;"&amp;0)+COUNTIFS('Alunni H'!$A$10:$A$2000,$A17,'Alunni H'!$R$10:$R$2000,"CH",'Alunni H'!Y$10:Y$2000,"&lt;&gt;"&amp;0)+COUNTIFS('Alunni H'!$A$10:$A$2000,$A17,'Alunni H'!$R$10:$R$2000,"DH",'Alunni H'!Y$10:Y$2000,"&lt;&gt;"&amp;0)+COUNTIFS('Alunni H'!$A$10:$A$2000,$A17,'Alunni H'!$R$10:$R$2000,"EH",'Alunni H'!Y$10:Y$2000,"&lt;&gt;"&amp;0)</f>
        <v>0</v>
      </c>
      <c r="G17" s="75">
        <f>COUNTIFS('Alunni H'!$A$10:$A$2000,$A17,'Alunni H'!$R$10:$R$2000,"CHG",'Alunni H'!X$10:X$2000,"&lt;&gt;"&amp;0)+COUNTIFS('Alunni H'!$A$10:$A$2000,$A17,'Alunni H'!$R$10:$R$2000,"DHG",'Alunni H'!X$10:X$2000,"&lt;&gt;"&amp;0)+COUNTIFS('Alunni H'!$A$10:$A$2000,$A17,'Alunni H'!$R$10:$R$2000,"EHG",'Alunni H'!X$10:X$2000,"&lt;&gt;"&amp;0)+COUNTIFS('Alunni H'!$A$10:$A$2000,$A17,'Alunni H'!$R$10:$R$2000,"CHG",'Alunni H'!Y$10:Y$2000,"&lt;&gt;"&amp;0)+COUNTIFS('Alunni H'!$A$10:$A$2000,$A17,'Alunni H'!$R$10:$R$2000,"DHG",'Alunni H'!Y$10:Y$2000,"&lt;&gt;"&amp;0)+COUNTIFS('Alunni H'!$A$10:$A$2000,$A17,'Alunni H'!$R$10:$R$2000,"EHG",'Alunni H'!Y$10:Y$2000,"&lt;&gt;"&amp;0)</f>
        <v>0</v>
      </c>
      <c r="H17" s="120">
        <f>COUNTIFS('Alunni H'!A$10:A$2000,A17,'Alunni H'!Z$10:Z$2000,"&lt;&gt;"&amp;0)</f>
        <v>0</v>
      </c>
      <c r="I17" s="51">
        <f t="shared" si="2"/>
        <v>0.25</v>
      </c>
      <c r="J17" s="54">
        <f t="shared" si="3"/>
        <v>1.5</v>
      </c>
      <c r="K17" s="85">
        <f t="shared" si="4"/>
        <v>0</v>
      </c>
      <c r="L17" s="149">
        <v>-1.75</v>
      </c>
      <c r="M17" s="54" t="str">
        <f t="shared" si="5"/>
        <v/>
      </c>
      <c r="N17" s="122">
        <f t="shared" si="6"/>
        <v>0</v>
      </c>
      <c r="O17" s="65">
        <f>COUNTIFS('Elenco docenti'!A$11:A$2001,A17,'Elenco docenti'!C$11:C$2001,"AD01")</f>
        <v>0</v>
      </c>
      <c r="P17" s="64">
        <f t="shared" si="7"/>
        <v>0</v>
      </c>
      <c r="Q17" s="62" t="str">
        <f t="shared" si="8"/>
        <v/>
      </c>
    </row>
    <row r="18" spans="1:17">
      <c r="A18" s="66" t="s">
        <v>39</v>
      </c>
      <c r="B18" s="86" t="s">
        <v>2193</v>
      </c>
      <c r="C18" s="50">
        <f>COUNTIFS('Alunni H'!$A$10:$A$2000,$A18,'Alunni H'!$R$10:$R$2000,"CH")+COUNTIFS('Alunni H'!$A$10:$A$2000,$A18,'Alunni H'!$R$10:$R$2000,"DH")+COUNTIFS('Alunni H'!$A$10:$A$2000,$A18,'Alunni H'!$R$10:$R$2000,"EH")</f>
        <v>12</v>
      </c>
      <c r="D18" s="70">
        <f>COUNTIFS('Alunni H'!$A$10:$A$2000,$A18,'Alunni H'!$R$10:$R$2000,"CHG")+COUNTIFS('Alunni H'!$A$10:$A$2000,$A18,'Alunni H'!$R$10:$R$2000,"DHG")+COUNTIFS('Alunni H'!$A$10:$A$2000,$A18,'Alunni H'!$R$10:$R$2000,"EHG")</f>
        <v>0</v>
      </c>
      <c r="E18" s="38">
        <f t="shared" si="1"/>
        <v>12</v>
      </c>
      <c r="F18" s="50">
        <f>COUNTIFS('Alunni H'!$A$10:$A$2000,$A18,'Alunni H'!$R$10:$R$2000,"CH",'Alunni H'!X$10:X$2000,"&lt;&gt;"&amp;0)+COUNTIFS('Alunni H'!$A$10:$A$2000,$A18,'Alunni H'!$R$10:$R$2000,"DH",'Alunni H'!X$10:X$2000,"&lt;&gt;"&amp;0)+COUNTIFS('Alunni H'!$A$10:$A$2000,$A18,'Alunni H'!$R$10:$R$2000,"EH",'Alunni H'!X$10:X$2000,"&lt;&gt;"&amp;0)+COUNTIFS('Alunni H'!$A$10:$A$2000,$A18,'Alunni H'!$R$10:$R$2000,"CH",'Alunni H'!Y$10:Y$2000,"&lt;&gt;"&amp;0)+COUNTIFS('Alunni H'!$A$10:$A$2000,$A18,'Alunni H'!$R$10:$R$2000,"DH",'Alunni H'!Y$10:Y$2000,"&lt;&gt;"&amp;0)+COUNTIFS('Alunni H'!$A$10:$A$2000,$A18,'Alunni H'!$R$10:$R$2000,"EH",'Alunni H'!Y$10:Y$2000,"&lt;&gt;"&amp;0)</f>
        <v>0</v>
      </c>
      <c r="G18" s="75">
        <f>COUNTIFS('Alunni H'!$A$10:$A$2000,$A18,'Alunni H'!$R$10:$R$2000,"CHG",'Alunni H'!X$10:X$2000,"&lt;&gt;"&amp;0)+COUNTIFS('Alunni H'!$A$10:$A$2000,$A18,'Alunni H'!$R$10:$R$2000,"DHG",'Alunni H'!X$10:X$2000,"&lt;&gt;"&amp;0)+COUNTIFS('Alunni H'!$A$10:$A$2000,$A18,'Alunni H'!$R$10:$R$2000,"EHG",'Alunni H'!X$10:X$2000,"&lt;&gt;"&amp;0)+COUNTIFS('Alunni H'!$A$10:$A$2000,$A18,'Alunni H'!$R$10:$R$2000,"CHG",'Alunni H'!Y$10:Y$2000,"&lt;&gt;"&amp;0)+COUNTIFS('Alunni H'!$A$10:$A$2000,$A18,'Alunni H'!$R$10:$R$2000,"DHG",'Alunni H'!Y$10:Y$2000,"&lt;&gt;"&amp;0)+COUNTIFS('Alunni H'!$A$10:$A$2000,$A18,'Alunni H'!$R$10:$R$2000,"EHG",'Alunni H'!Y$10:Y$2000,"&lt;&gt;"&amp;0)</f>
        <v>0</v>
      </c>
      <c r="H18" s="120">
        <f>COUNTIFS('Alunni H'!A$10:A$2000,A18,'Alunni H'!Z$10:Z$2000,"&lt;&gt;"&amp;0)</f>
        <v>0</v>
      </c>
      <c r="I18" s="51">
        <f t="shared" si="2"/>
        <v>3</v>
      </c>
      <c r="J18" s="54">
        <f t="shared" si="3"/>
        <v>0</v>
      </c>
      <c r="K18" s="85">
        <f t="shared" si="4"/>
        <v>5</v>
      </c>
      <c r="L18" s="149"/>
      <c r="M18" s="54">
        <f t="shared" si="5"/>
        <v>1.5</v>
      </c>
      <c r="N18" s="122">
        <f t="shared" si="6"/>
        <v>8</v>
      </c>
      <c r="O18" s="65">
        <f>COUNTIFS('Elenco docenti'!A$11:A$2001,A18,'Elenco docenti'!C$11:C$2001,"AD01")</f>
        <v>8</v>
      </c>
      <c r="P18" s="64">
        <f t="shared" si="7"/>
        <v>0</v>
      </c>
      <c r="Q18" s="62" t="str">
        <f t="shared" si="8"/>
        <v/>
      </c>
    </row>
    <row r="19" spans="1:17">
      <c r="A19" s="66" t="s">
        <v>40</v>
      </c>
      <c r="B19" s="86" t="s">
        <v>2194</v>
      </c>
      <c r="C19" s="132">
        <f>COUNTIFS('Alunni H'!$A$10:$A$2000,$A19,'Alunni H'!$R$10:$R$2000,"CH")+COUNTIFS('Alunni H'!$A$10:$A$2000,$A19,'Alunni H'!$R$10:$R$2000,"DH")+COUNTIFS('Alunni H'!$A$10:$A$2000,$A19,'Alunni H'!$R$10:$R$2000,"EH")</f>
        <v>0</v>
      </c>
      <c r="D19" s="17">
        <f>COUNTIFS('Alunni H'!$A$10:$A$2000,$A19,'Alunni H'!$R$10:$R$2000,"CHG")+COUNTIFS('Alunni H'!$A$10:$A$2000,$A19,'Alunni H'!$R$10:$R$2000,"DHG")+COUNTIFS('Alunni H'!$A$10:$A$2000,$A19,'Alunni H'!$R$10:$R$2000,"EHG")</f>
        <v>4</v>
      </c>
      <c r="E19" s="38">
        <f t="shared" si="1"/>
        <v>4</v>
      </c>
      <c r="F19" s="50">
        <f>COUNTIFS('Alunni H'!$A$10:$A$2000,$A19,'Alunni H'!$R$10:$R$2000,"CH",'Alunni H'!X$10:X$2000,"&lt;&gt;"&amp;0)+COUNTIFS('Alunni H'!$A$10:$A$2000,$A19,'Alunni H'!$R$10:$R$2000,"DH",'Alunni H'!X$10:X$2000,"&lt;&gt;"&amp;0)+COUNTIFS('Alunni H'!$A$10:$A$2000,$A19,'Alunni H'!$R$10:$R$2000,"EH",'Alunni H'!X$10:X$2000,"&lt;&gt;"&amp;0)+COUNTIFS('Alunni H'!$A$10:$A$2000,$A19,'Alunni H'!$R$10:$R$2000,"CH",'Alunni H'!Y$10:Y$2000,"&lt;&gt;"&amp;0)+COUNTIFS('Alunni H'!$A$10:$A$2000,$A19,'Alunni H'!$R$10:$R$2000,"DH",'Alunni H'!Y$10:Y$2000,"&lt;&gt;"&amp;0)+COUNTIFS('Alunni H'!$A$10:$A$2000,$A19,'Alunni H'!$R$10:$R$2000,"EH",'Alunni H'!Y$10:Y$2000,"&lt;&gt;"&amp;0)</f>
        <v>0</v>
      </c>
      <c r="G19" s="75">
        <f>COUNTIFS('Alunni H'!$A$10:$A$2000,$A19,'Alunni H'!$R$10:$R$2000,"CHG",'Alunni H'!X$10:X$2000,"&lt;&gt;"&amp;0)+COUNTIFS('Alunni H'!$A$10:$A$2000,$A19,'Alunni H'!$R$10:$R$2000,"DHG",'Alunni H'!X$10:X$2000,"&lt;&gt;"&amp;0)+COUNTIFS('Alunni H'!$A$10:$A$2000,$A19,'Alunni H'!$R$10:$R$2000,"EHG",'Alunni H'!X$10:X$2000,"&lt;&gt;"&amp;0)+COUNTIFS('Alunni H'!$A$10:$A$2000,$A19,'Alunni H'!$R$10:$R$2000,"CHG",'Alunni H'!Y$10:Y$2000,"&lt;&gt;"&amp;0)+COUNTIFS('Alunni H'!$A$10:$A$2000,$A19,'Alunni H'!$R$10:$R$2000,"DHG",'Alunni H'!Y$10:Y$2000,"&lt;&gt;"&amp;0)+COUNTIFS('Alunni H'!$A$10:$A$2000,$A19,'Alunni H'!$R$10:$R$2000,"EHG",'Alunni H'!Y$10:Y$2000,"&lt;&gt;"&amp;0)</f>
        <v>0</v>
      </c>
      <c r="H19" s="120">
        <f>COUNTIFS('Alunni H'!A$10:A$2000,A19,'Alunni H'!Z$10:Z$2000,"&lt;&gt;"&amp;0)</f>
        <v>0</v>
      </c>
      <c r="I19" s="51">
        <f t="shared" si="2"/>
        <v>0</v>
      </c>
      <c r="J19" s="54">
        <f t="shared" si="3"/>
        <v>2</v>
      </c>
      <c r="K19" s="85">
        <f t="shared" si="4"/>
        <v>1</v>
      </c>
      <c r="L19" s="149"/>
      <c r="M19" s="54">
        <f t="shared" si="5"/>
        <v>1.3333333333333333</v>
      </c>
      <c r="N19" s="122">
        <f t="shared" si="6"/>
        <v>3</v>
      </c>
      <c r="O19" s="65">
        <f>COUNTIFS('Elenco docenti'!A$11:A$2001,A19,'Elenco docenti'!C$11:C$2001,"AD01")</f>
        <v>3</v>
      </c>
      <c r="P19" s="64">
        <f t="shared" si="7"/>
        <v>0</v>
      </c>
      <c r="Q19" s="62" t="str">
        <f t="shared" si="8"/>
        <v/>
      </c>
    </row>
    <row r="20" spans="1:17">
      <c r="A20" s="66" t="s">
        <v>41</v>
      </c>
      <c r="B20" s="86" t="s">
        <v>2195</v>
      </c>
      <c r="C20" s="132">
        <f>COUNTIFS('Alunni H'!$A$10:$A$2000,$A20,'Alunni H'!$R$10:$R$2000,"CH")+COUNTIFS('Alunni H'!$A$10:$A$2000,$A20,'Alunni H'!$R$10:$R$2000,"DH")+COUNTIFS('Alunni H'!$A$10:$A$2000,$A20,'Alunni H'!$R$10:$R$2000,"EH")</f>
        <v>0</v>
      </c>
      <c r="D20" s="17">
        <f>COUNTIFS('Alunni H'!$A$10:$A$2000,$A20,'Alunni H'!$R$10:$R$2000,"CHG")+COUNTIFS('Alunni H'!$A$10:$A$2000,$A20,'Alunni H'!$R$10:$R$2000,"DHG")+COUNTIFS('Alunni H'!$A$10:$A$2000,$A20,'Alunni H'!$R$10:$R$2000,"EHG")</f>
        <v>12</v>
      </c>
      <c r="E20" s="38">
        <f t="shared" si="1"/>
        <v>12</v>
      </c>
      <c r="F20" s="50">
        <f>COUNTIFS('Alunni H'!$A$10:$A$2000,$A20,'Alunni H'!$R$10:$R$2000,"CH",'Alunni H'!X$10:X$2000,"&lt;&gt;"&amp;0)+COUNTIFS('Alunni H'!$A$10:$A$2000,$A20,'Alunni H'!$R$10:$R$2000,"DH",'Alunni H'!X$10:X$2000,"&lt;&gt;"&amp;0)+COUNTIFS('Alunni H'!$A$10:$A$2000,$A20,'Alunni H'!$R$10:$R$2000,"EH",'Alunni H'!X$10:X$2000,"&lt;&gt;"&amp;0)+COUNTIFS('Alunni H'!$A$10:$A$2000,$A20,'Alunni H'!$R$10:$R$2000,"CH",'Alunni H'!Y$10:Y$2000,"&lt;&gt;"&amp;0)+COUNTIFS('Alunni H'!$A$10:$A$2000,$A20,'Alunni H'!$R$10:$R$2000,"DH",'Alunni H'!Y$10:Y$2000,"&lt;&gt;"&amp;0)+COUNTIFS('Alunni H'!$A$10:$A$2000,$A20,'Alunni H'!$R$10:$R$2000,"EH",'Alunni H'!Y$10:Y$2000,"&lt;&gt;"&amp;0)</f>
        <v>0</v>
      </c>
      <c r="G20" s="75">
        <f>COUNTIFS('Alunni H'!$A$10:$A$2000,$A20,'Alunni H'!$R$10:$R$2000,"CHG",'Alunni H'!X$10:X$2000,"&lt;&gt;"&amp;0)+COUNTIFS('Alunni H'!$A$10:$A$2000,$A20,'Alunni H'!$R$10:$R$2000,"DHG",'Alunni H'!X$10:X$2000,"&lt;&gt;"&amp;0)+COUNTIFS('Alunni H'!$A$10:$A$2000,$A20,'Alunni H'!$R$10:$R$2000,"EHG",'Alunni H'!X$10:X$2000,"&lt;&gt;"&amp;0)+COUNTIFS('Alunni H'!$A$10:$A$2000,$A20,'Alunni H'!$R$10:$R$2000,"CHG",'Alunni H'!Y$10:Y$2000,"&lt;&gt;"&amp;0)+COUNTIFS('Alunni H'!$A$10:$A$2000,$A20,'Alunni H'!$R$10:$R$2000,"DHG",'Alunni H'!Y$10:Y$2000,"&lt;&gt;"&amp;0)+COUNTIFS('Alunni H'!$A$10:$A$2000,$A20,'Alunni H'!$R$10:$R$2000,"EHG",'Alunni H'!Y$10:Y$2000,"&lt;&gt;"&amp;0)</f>
        <v>0</v>
      </c>
      <c r="H20" s="120">
        <f>COUNTIFS('Alunni H'!A$10:A$2000,A20,'Alunni H'!Z$10:Z$2000,"&lt;&gt;"&amp;0)</f>
        <v>0</v>
      </c>
      <c r="I20" s="51">
        <f t="shared" si="2"/>
        <v>0</v>
      </c>
      <c r="J20" s="54">
        <f t="shared" si="3"/>
        <v>6</v>
      </c>
      <c r="K20" s="85">
        <f t="shared" si="4"/>
        <v>1</v>
      </c>
      <c r="L20" s="149"/>
      <c r="M20" s="54">
        <f t="shared" si="5"/>
        <v>1.7142857142857142</v>
      </c>
      <c r="N20" s="122">
        <f t="shared" si="6"/>
        <v>7</v>
      </c>
      <c r="O20" s="65">
        <f>COUNTIFS('Elenco docenti'!A$11:A$2001,A20,'Elenco docenti'!C$11:C$2001,"AD01")</f>
        <v>7</v>
      </c>
      <c r="P20" s="64">
        <f t="shared" si="7"/>
        <v>0</v>
      </c>
      <c r="Q20" s="62" t="str">
        <f t="shared" si="8"/>
        <v/>
      </c>
    </row>
    <row r="21" spans="1:17">
      <c r="A21" s="66" t="s">
        <v>3250</v>
      </c>
      <c r="B21" s="86" t="s">
        <v>3251</v>
      </c>
      <c r="C21" s="146">
        <f>COUNTIFS('Alunni H'!$A$10:$A$2000,$A21,'Alunni H'!$R$10:$R$2000,"CH")+COUNTIFS('Alunni H'!$A$10:$A$2000,$A21,'Alunni H'!$R$10:$R$2000,"DH")+COUNTIFS('Alunni H'!$A$10:$A$2000,$A21,'Alunni H'!$R$10:$R$2000,"EH")</f>
        <v>0</v>
      </c>
      <c r="D21" s="147">
        <f>COUNTIFS('Alunni H'!$A$10:$A$2000,$A21,'Alunni H'!$R$10:$R$2000,"CHG")+COUNTIFS('Alunni H'!$A$10:$A$2000,$A21,'Alunni H'!$R$10:$R$2000,"DHG")+COUNTIFS('Alunni H'!$A$10:$A$2000,$A21,'Alunni H'!$R$10:$R$2000,"EHG")</f>
        <v>0</v>
      </c>
      <c r="E21" s="134" t="str">
        <f t="shared" si="1"/>
        <v/>
      </c>
      <c r="F21" s="50">
        <f>COUNTIFS('Alunni H'!$A$10:$A$2000,$A21,'Alunni H'!$R$10:$R$2000,"CH",'Alunni H'!X$10:X$2000,"&lt;&gt;"&amp;0)+COUNTIFS('Alunni H'!$A$10:$A$2000,$A21,'Alunni H'!$R$10:$R$2000,"DH",'Alunni H'!X$10:X$2000,"&lt;&gt;"&amp;0)+COUNTIFS('Alunni H'!$A$10:$A$2000,$A21,'Alunni H'!$R$10:$R$2000,"EH",'Alunni H'!X$10:X$2000,"&lt;&gt;"&amp;0)+COUNTIFS('Alunni H'!$A$10:$A$2000,$A21,'Alunni H'!$R$10:$R$2000,"CH",'Alunni H'!Y$10:Y$2000,"&lt;&gt;"&amp;0)+COUNTIFS('Alunni H'!$A$10:$A$2000,$A21,'Alunni H'!$R$10:$R$2000,"DH",'Alunni H'!Y$10:Y$2000,"&lt;&gt;"&amp;0)+COUNTIFS('Alunni H'!$A$10:$A$2000,$A21,'Alunni H'!$R$10:$R$2000,"EH",'Alunni H'!Y$10:Y$2000,"&lt;&gt;"&amp;0)</f>
        <v>0</v>
      </c>
      <c r="G21" s="75">
        <f>COUNTIFS('Alunni H'!$A$10:$A$2000,$A21,'Alunni H'!$R$10:$R$2000,"CHG",'Alunni H'!X$10:X$2000,"&lt;&gt;"&amp;0)+COUNTIFS('Alunni H'!$A$10:$A$2000,$A21,'Alunni H'!$R$10:$R$2000,"DHG",'Alunni H'!X$10:X$2000,"&lt;&gt;"&amp;0)+COUNTIFS('Alunni H'!$A$10:$A$2000,$A21,'Alunni H'!$R$10:$R$2000,"EHG",'Alunni H'!X$10:X$2000,"&lt;&gt;"&amp;0)+COUNTIFS('Alunni H'!$A$10:$A$2000,$A21,'Alunni H'!$R$10:$R$2000,"CHG",'Alunni H'!Y$10:Y$2000,"&lt;&gt;"&amp;0)+COUNTIFS('Alunni H'!$A$10:$A$2000,$A21,'Alunni H'!$R$10:$R$2000,"DHG",'Alunni H'!Y$10:Y$2000,"&lt;&gt;"&amp;0)+COUNTIFS('Alunni H'!$A$10:$A$2000,$A21,'Alunni H'!$R$10:$R$2000,"EHG",'Alunni H'!Y$10:Y$2000,"&lt;&gt;"&amp;0)</f>
        <v>0</v>
      </c>
      <c r="H21" s="120">
        <f>COUNTIFS('Alunni H'!A$10:A$2000,A21,'Alunni H'!Z$10:Z$2000,"&lt;&gt;"&amp;0)</f>
        <v>0</v>
      </c>
      <c r="I21" s="51">
        <f t="shared" si="2"/>
        <v>0</v>
      </c>
      <c r="J21" s="54">
        <f t="shared" si="3"/>
        <v>0</v>
      </c>
      <c r="K21" s="85">
        <f t="shared" si="4"/>
        <v>0</v>
      </c>
      <c r="L21" s="149"/>
      <c r="M21" s="124" t="str">
        <f t="shared" si="5"/>
        <v/>
      </c>
      <c r="N21" s="122">
        <f t="shared" si="6"/>
        <v>0</v>
      </c>
      <c r="O21" s="65">
        <f>COUNTIFS('Elenco docenti'!A$11:A$2001,A21,'Elenco docenti'!C$11:C$2001,"AD01")</f>
        <v>0</v>
      </c>
      <c r="P21" s="64">
        <f t="shared" si="7"/>
        <v>0</v>
      </c>
      <c r="Q21" s="127" t="str">
        <f t="shared" si="8"/>
        <v/>
      </c>
    </row>
    <row r="22" spans="1:17" ht="13.5" thickBot="1">
      <c r="A22" s="66" t="s">
        <v>42</v>
      </c>
      <c r="B22" s="66" t="s">
        <v>2196</v>
      </c>
      <c r="C22" s="125">
        <f>COUNTIFS('Alunni H'!$A$10:$A$2000,$A22,'Alunni H'!$R$10:$R$2000,"CH")+COUNTIFS('Alunni H'!$A$10:$A$2000,$A22,'Alunni H'!$R$10:$R$2000,"DH")+COUNTIFS('Alunni H'!$A$10:$A$2000,$A22,'Alunni H'!$R$10:$R$2000,"EH")</f>
        <v>0</v>
      </c>
      <c r="D22" s="126">
        <f>COUNTIFS('Alunni H'!$A$10:$A$2000,$A22,'Alunni H'!$R$10:$R$2000,"CHG")+COUNTIFS('Alunni H'!$A$10:$A$2000,$A22,'Alunni H'!$R$10:$R$2000,"DHG")+COUNTIFS('Alunni H'!$A$10:$A$2000,$A22,'Alunni H'!$R$10:$R$2000,"EHG")</f>
        <v>0</v>
      </c>
      <c r="E22" s="134" t="str">
        <f t="shared" si="1"/>
        <v/>
      </c>
      <c r="F22" s="50">
        <f>COUNTIFS('Alunni H'!$A$10:$A$2000,$A22,'Alunni H'!$R$10:$R$2000,"CH",'Alunni H'!X$10:X$2000,"&lt;&gt;"&amp;0)+COUNTIFS('Alunni H'!$A$10:$A$2000,$A22,'Alunni H'!$R$10:$R$2000,"DH",'Alunni H'!X$10:X$2000,"&lt;&gt;"&amp;0)+COUNTIFS('Alunni H'!$A$10:$A$2000,$A22,'Alunni H'!$R$10:$R$2000,"EH",'Alunni H'!X$10:X$2000,"&lt;&gt;"&amp;0)+COUNTIFS('Alunni H'!$A$10:$A$2000,$A22,'Alunni H'!$R$10:$R$2000,"CH",'Alunni H'!Y$10:Y$2000,"&lt;&gt;"&amp;0)+COUNTIFS('Alunni H'!$A$10:$A$2000,$A22,'Alunni H'!$R$10:$R$2000,"DH",'Alunni H'!Y$10:Y$2000,"&lt;&gt;"&amp;0)+COUNTIFS('Alunni H'!$A$10:$A$2000,$A22,'Alunni H'!$R$10:$R$2000,"EH",'Alunni H'!Y$10:Y$2000,"&lt;&gt;"&amp;0)</f>
        <v>0</v>
      </c>
      <c r="G22" s="75">
        <f>COUNTIFS('Alunni H'!$A$10:$A$2000,$A22,'Alunni H'!$R$10:$R$2000,"CHG",'Alunni H'!X$10:X$2000,"&lt;&gt;"&amp;0)+COUNTIFS('Alunni H'!$A$10:$A$2000,$A22,'Alunni H'!$R$10:$R$2000,"DHG",'Alunni H'!X$10:X$2000,"&lt;&gt;"&amp;0)+COUNTIFS('Alunni H'!$A$10:$A$2000,$A22,'Alunni H'!$R$10:$R$2000,"EHG",'Alunni H'!X$10:X$2000,"&lt;&gt;"&amp;0)+COUNTIFS('Alunni H'!$A$10:$A$2000,$A22,'Alunni H'!$R$10:$R$2000,"CHG",'Alunni H'!Y$10:Y$2000,"&lt;&gt;"&amp;0)+COUNTIFS('Alunni H'!$A$10:$A$2000,$A22,'Alunni H'!$R$10:$R$2000,"DHG",'Alunni H'!Y$10:Y$2000,"&lt;&gt;"&amp;0)+COUNTIFS('Alunni H'!$A$10:$A$2000,$A22,'Alunni H'!$R$10:$R$2000,"EHG",'Alunni H'!Y$10:Y$2000,"&lt;&gt;"&amp;0)</f>
        <v>0</v>
      </c>
      <c r="H22" s="120">
        <f>COUNTIFS('Alunni H'!A$10:A$2000,A22,'Alunni H'!Z$10:Z$2000,"&lt;&gt;"&amp;0)</f>
        <v>0</v>
      </c>
      <c r="I22" s="51">
        <f t="shared" si="2"/>
        <v>0</v>
      </c>
      <c r="J22" s="81">
        <f t="shared" si="3"/>
        <v>0</v>
      </c>
      <c r="K22" s="85">
        <f t="shared" si="4"/>
        <v>0</v>
      </c>
      <c r="L22" s="78"/>
      <c r="M22" s="124" t="str">
        <f t="shared" si="5"/>
        <v/>
      </c>
      <c r="N22" s="122">
        <f t="shared" si="6"/>
        <v>0</v>
      </c>
      <c r="O22" s="65">
        <f>COUNTIFS('Elenco docenti'!A$11:A$2001,A22,'Elenco docenti'!C$11:C$2001,"AD01")</f>
        <v>0</v>
      </c>
      <c r="P22" s="64">
        <f t="shared" si="7"/>
        <v>0</v>
      </c>
      <c r="Q22" s="127" t="str">
        <f t="shared" si="8"/>
        <v/>
      </c>
    </row>
    <row r="23" spans="1:17" ht="13.5" thickBot="1">
      <c r="A23" s="3"/>
      <c r="B23" s="3" t="s">
        <v>12</v>
      </c>
      <c r="C23" s="133">
        <f t="shared" ref="C23:L23" si="9">SUM(C4:C22)</f>
        <v>100</v>
      </c>
      <c r="D23" s="131">
        <f t="shared" si="9"/>
        <v>108</v>
      </c>
      <c r="E23" s="135">
        <f t="shared" si="9"/>
        <v>208</v>
      </c>
      <c r="F23" s="47">
        <f t="shared" si="9"/>
        <v>3</v>
      </c>
      <c r="G23" s="72">
        <f t="shared" si="9"/>
        <v>4</v>
      </c>
      <c r="H23" s="72">
        <f t="shared" si="9"/>
        <v>0</v>
      </c>
      <c r="I23" s="128">
        <f t="shared" si="9"/>
        <v>25.75</v>
      </c>
      <c r="J23" s="129">
        <f t="shared" si="9"/>
        <v>56</v>
      </c>
      <c r="K23" s="129">
        <f t="shared" si="9"/>
        <v>47</v>
      </c>
      <c r="L23" s="79">
        <f t="shared" si="9"/>
        <v>-3.75</v>
      </c>
      <c r="M23" s="136">
        <f>E23/N23</f>
        <v>1.6639999999999999</v>
      </c>
      <c r="N23" s="130">
        <f>SUM(N4:N22)</f>
        <v>125</v>
      </c>
      <c r="O23" s="137">
        <f>SUM(O4:O22)</f>
        <v>123</v>
      </c>
      <c r="P23" s="138">
        <f>SUM(P4:P22)</f>
        <v>2</v>
      </c>
      <c r="Q23" s="139">
        <f>SUM(Q4:Q22)</f>
        <v>3</v>
      </c>
    </row>
    <row r="24" spans="1:17" s="11" customFormat="1" ht="13.5" customHeight="1" thickBot="1">
      <c r="A24" s="18" t="s">
        <v>13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2"/>
      <c r="M24" s="20"/>
      <c r="N24" s="21"/>
      <c r="O24" s="21"/>
      <c r="P24" s="24"/>
      <c r="Q24" s="52"/>
    </row>
    <row r="25" spans="1:17">
      <c r="A25" s="76"/>
      <c r="B25" s="77"/>
      <c r="D25" s="19"/>
    </row>
    <row r="26" spans="1:17">
      <c r="A26" s="66"/>
      <c r="B26" s="77"/>
    </row>
    <row r="27" spans="1:17">
      <c r="A27" s="66"/>
      <c r="B27" s="35"/>
      <c r="C27"/>
      <c r="D27"/>
      <c r="E27" s="71"/>
      <c r="F27" s="71"/>
      <c r="G27" s="71"/>
      <c r="H27"/>
      <c r="J27"/>
      <c r="M27" s="151" t="s">
        <v>3252</v>
      </c>
    </row>
  </sheetData>
  <sortState ref="A4:T18">
    <sortCondition ref="A4:A18"/>
  </sortState>
  <mergeCells count="4">
    <mergeCell ref="B24:L24"/>
    <mergeCell ref="C2:D2"/>
    <mergeCell ref="A1:O1"/>
    <mergeCell ref="F2:G2"/>
  </mergeCells>
  <conditionalFormatting sqref="L4:L7">
    <cfRule type="cellIs" dxfId="80" priority="69" operator="equal">
      <formula>0</formula>
    </cfRule>
  </conditionalFormatting>
  <conditionalFormatting sqref="I8:I22">
    <cfRule type="cellIs" dxfId="79" priority="71" operator="equal">
      <formula>0</formula>
    </cfRule>
  </conditionalFormatting>
  <conditionalFormatting sqref="J8:J22">
    <cfRule type="cellIs" dxfId="78" priority="68" operator="equal">
      <formula>0</formula>
    </cfRule>
  </conditionalFormatting>
  <conditionalFormatting sqref="K10:K11">
    <cfRule type="cellIs" dxfId="77" priority="57" operator="equal">
      <formula>0</formula>
    </cfRule>
  </conditionalFormatting>
  <conditionalFormatting sqref="K12">
    <cfRule type="cellIs" dxfId="76" priority="56" operator="equal">
      <formula>0</formula>
    </cfRule>
  </conditionalFormatting>
  <conditionalFormatting sqref="K14">
    <cfRule type="cellIs" dxfId="75" priority="54" operator="equal">
      <formula>0</formula>
    </cfRule>
  </conditionalFormatting>
  <conditionalFormatting sqref="K15">
    <cfRule type="cellIs" dxfId="74" priority="53" operator="equal">
      <formula>0</formula>
    </cfRule>
  </conditionalFormatting>
  <conditionalFormatting sqref="O23">
    <cfRule type="cellIs" dxfId="73" priority="62" operator="equal">
      <formula>0</formula>
    </cfRule>
    <cfRule type="cellIs" dxfId="72" priority="63" operator="equal">
      <formula>0</formula>
    </cfRule>
    <cfRule type="cellIs" dxfId="71" priority="64" operator="equal">
      <formula>0</formula>
    </cfRule>
  </conditionalFormatting>
  <conditionalFormatting sqref="L8:L9">
    <cfRule type="cellIs" dxfId="70" priority="61" operator="equal">
      <formula>0</formula>
    </cfRule>
  </conditionalFormatting>
  <conditionalFormatting sqref="L10:L22">
    <cfRule type="cellIs" dxfId="69" priority="60" operator="equal">
      <formula>0</formula>
    </cfRule>
  </conditionalFormatting>
  <conditionalFormatting sqref="K8:K9">
    <cfRule type="cellIs" dxfId="68" priority="58" operator="equal">
      <formula>0</formula>
    </cfRule>
  </conditionalFormatting>
  <conditionalFormatting sqref="K13">
    <cfRule type="cellIs" dxfId="67" priority="55" operator="equal">
      <formula>0</formula>
    </cfRule>
  </conditionalFormatting>
  <conditionalFormatting sqref="K16:K17">
    <cfRule type="cellIs" dxfId="66" priority="52" operator="equal">
      <formula>0</formula>
    </cfRule>
  </conditionalFormatting>
  <conditionalFormatting sqref="K18">
    <cfRule type="cellIs" dxfId="65" priority="51" operator="equal">
      <formula>0</formula>
    </cfRule>
  </conditionalFormatting>
  <conditionalFormatting sqref="K19">
    <cfRule type="cellIs" dxfId="64" priority="50" operator="equal">
      <formula>0</formula>
    </cfRule>
  </conditionalFormatting>
  <conditionalFormatting sqref="K20:K21">
    <cfRule type="cellIs" dxfId="63" priority="49" operator="equal">
      <formula>0</formula>
    </cfRule>
  </conditionalFormatting>
  <conditionalFormatting sqref="K22">
    <cfRule type="cellIs" dxfId="62" priority="48" operator="equal">
      <formula>0</formula>
    </cfRule>
  </conditionalFormatting>
  <conditionalFormatting sqref="D4">
    <cfRule type="cellIs" dxfId="61" priority="35" operator="equal">
      <formula>0</formula>
    </cfRule>
    <cfRule type="cellIs" dxfId="60" priority="36" operator="equal">
      <formula>0</formula>
    </cfRule>
  </conditionalFormatting>
  <conditionalFormatting sqref="C4:C7">
    <cfRule type="cellIs" dxfId="59" priority="33" operator="equal">
      <formula>0</formula>
    </cfRule>
    <cfRule type="cellIs" dxfId="58" priority="34" operator="equal">
      <formula>0</formula>
    </cfRule>
  </conditionalFormatting>
  <conditionalFormatting sqref="C4:C7">
    <cfRule type="cellIs" dxfId="57" priority="32" operator="equal">
      <formula>0</formula>
    </cfRule>
  </conditionalFormatting>
  <conditionalFormatting sqref="F4:F7">
    <cfRule type="cellIs" dxfId="56" priority="31" operator="equal">
      <formula>0</formula>
    </cfRule>
  </conditionalFormatting>
  <conditionalFormatting sqref="F4:F7">
    <cfRule type="cellIs" dxfId="55" priority="30" operator="equal">
      <formula>0</formula>
    </cfRule>
  </conditionalFormatting>
  <conditionalFormatting sqref="F4:F23">
    <cfRule type="cellIs" dxfId="54" priority="29" operator="equal">
      <formula>0</formula>
    </cfRule>
  </conditionalFormatting>
  <conditionalFormatting sqref="G4:G7">
    <cfRule type="cellIs" dxfId="53" priority="28" operator="equal">
      <formula>0</formula>
    </cfRule>
  </conditionalFormatting>
  <conditionalFormatting sqref="G4:G23">
    <cfRule type="cellIs" dxfId="52" priority="27" operator="equal">
      <formula>0</formula>
    </cfRule>
  </conditionalFormatting>
  <conditionalFormatting sqref="H4:H7">
    <cfRule type="cellIs" dxfId="51" priority="26" operator="equal">
      <formula>0</formula>
    </cfRule>
  </conditionalFormatting>
  <conditionalFormatting sqref="H4:H23">
    <cfRule type="cellIs" dxfId="50" priority="25" operator="equal">
      <formula>0</formula>
    </cfRule>
  </conditionalFormatting>
  <conditionalFormatting sqref="I4:I7">
    <cfRule type="cellIs" dxfId="49" priority="24" operator="equal">
      <formula>0</formula>
    </cfRule>
  </conditionalFormatting>
  <conditionalFormatting sqref="J4:J7">
    <cfRule type="cellIs" dxfId="48" priority="23" operator="equal">
      <formula>0</formula>
    </cfRule>
  </conditionalFormatting>
  <conditionalFormatting sqref="K4:K7">
    <cfRule type="cellIs" dxfId="47" priority="21" operator="equal">
      <formula>0</formula>
    </cfRule>
  </conditionalFormatting>
  <conditionalFormatting sqref="N4:N7">
    <cfRule type="cellIs" dxfId="46" priority="20" operator="equal">
      <formula>0</formula>
    </cfRule>
  </conditionalFormatting>
  <conditionalFormatting sqref="N4:N7">
    <cfRule type="cellIs" dxfId="45" priority="19" operator="equal">
      <formula>0</formula>
    </cfRule>
  </conditionalFormatting>
  <conditionalFormatting sqref="O4:O7">
    <cfRule type="cellIs" dxfId="44" priority="16" operator="equal">
      <formula>0</formula>
    </cfRule>
    <cfRule type="cellIs" dxfId="43" priority="17" operator="equal">
      <formula>0</formula>
    </cfRule>
    <cfRule type="cellIs" dxfId="42" priority="18" operator="equal">
      <formula>0</formula>
    </cfRule>
  </conditionalFormatting>
  <conditionalFormatting sqref="O8:O9">
    <cfRule type="cellIs" dxfId="41" priority="13" operator="equal">
      <formula>0</formula>
    </cfRule>
    <cfRule type="cellIs" dxfId="40" priority="14" operator="equal">
      <formula>0</formula>
    </cfRule>
    <cfRule type="cellIs" dxfId="39" priority="15" operator="equal">
      <formula>0</formula>
    </cfRule>
  </conditionalFormatting>
  <conditionalFormatting sqref="O10:O22">
    <cfRule type="cellIs" dxfId="38" priority="10" operator="equal">
      <formula>0</formula>
    </cfRule>
    <cfRule type="cellIs" dxfId="37" priority="11" operator="equal">
      <formula>0</formula>
    </cfRule>
    <cfRule type="cellIs" dxfId="36" priority="12" operator="equal">
      <formula>0</formula>
    </cfRule>
  </conditionalFormatting>
  <conditionalFormatting sqref="P4:P7">
    <cfRule type="cellIs" dxfId="35" priority="9" operator="equal">
      <formula>0</formula>
    </cfRule>
  </conditionalFormatting>
  <conditionalFormatting sqref="P4:P22">
    <cfRule type="cellIs" dxfId="34" priority="8" operator="equal">
      <formula>0</formula>
    </cfRule>
  </conditionalFormatting>
  <conditionalFormatting sqref="P23">
    <cfRule type="cellIs" dxfId="33" priority="5" operator="equal">
      <formula>0</formula>
    </cfRule>
    <cfRule type="cellIs" dxfId="32" priority="6" operator="equal">
      <formula>0</formula>
    </cfRule>
    <cfRule type="cellIs" dxfId="31" priority="7" operator="equal">
      <formula>0</formula>
    </cfRule>
  </conditionalFormatting>
  <conditionalFormatting sqref="D4:D16 D18:D22">
    <cfRule type="cellIs" dxfId="30" priority="4" operator="equal">
      <formula>0</formula>
    </cfRule>
  </conditionalFormatting>
  <conditionalFormatting sqref="C4:C16 C18:C22">
    <cfRule type="cellIs" dxfId="29" priority="3" operator="equal">
      <formula>0</formula>
    </cfRule>
  </conditionalFormatting>
  <conditionalFormatting sqref="D17">
    <cfRule type="cellIs" dxfId="28" priority="2" operator="equal">
      <formula>0</formula>
    </cfRule>
  </conditionalFormatting>
  <conditionalFormatting sqref="C17">
    <cfRule type="cellIs" dxfId="27" priority="1" operator="equal">
      <formula>0</formula>
    </cfRule>
  </conditionalFormatting>
  <printOptions horizontalCentered="1"/>
  <pageMargins left="0" right="0" top="0.43307086614173229" bottom="0.5511811023622047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3"/>
  <dimension ref="A1:P24"/>
  <sheetViews>
    <sheetView zoomScale="80" zoomScaleNormal="80" workbookViewId="0">
      <selection activeCell="B8" sqref="B8"/>
    </sheetView>
  </sheetViews>
  <sheetFormatPr defaultRowHeight="12.75"/>
  <cols>
    <col min="1" max="1" width="12.28515625" bestFit="1" customWidth="1"/>
    <col min="2" max="2" width="33.7109375" bestFit="1" customWidth="1"/>
  </cols>
  <sheetData>
    <row r="1" spans="1:15" ht="13.5" thickBot="1">
      <c r="A1" s="205" t="s">
        <v>3259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10"/>
    </row>
    <row r="2" spans="1:15" ht="27" customHeight="1" thickBot="1">
      <c r="A2" s="211"/>
      <c r="B2" s="212"/>
      <c r="C2" s="215" t="s">
        <v>3254</v>
      </c>
      <c r="D2" s="216"/>
      <c r="E2" s="217"/>
      <c r="F2" s="215" t="s">
        <v>3255</v>
      </c>
      <c r="G2" s="216"/>
      <c r="H2" s="217"/>
      <c r="I2" s="215" t="s">
        <v>3256</v>
      </c>
      <c r="J2" s="216"/>
      <c r="K2" s="217"/>
      <c r="L2" s="215" t="s">
        <v>3257</v>
      </c>
      <c r="M2" s="216"/>
      <c r="N2" s="217"/>
      <c r="O2" s="25" t="s">
        <v>15</v>
      </c>
    </row>
    <row r="3" spans="1:15" ht="13.5" thickBot="1">
      <c r="A3" s="213"/>
      <c r="B3" s="214"/>
      <c r="C3" s="26" t="s">
        <v>9</v>
      </c>
      <c r="D3" s="161" t="s">
        <v>11</v>
      </c>
      <c r="E3" s="162" t="s">
        <v>10</v>
      </c>
      <c r="F3" s="168" t="s">
        <v>9</v>
      </c>
      <c r="G3" s="169" t="s">
        <v>11</v>
      </c>
      <c r="H3" s="170" t="s">
        <v>10</v>
      </c>
      <c r="I3" s="26" t="s">
        <v>9</v>
      </c>
      <c r="J3" s="161" t="s">
        <v>11</v>
      </c>
      <c r="K3" s="162" t="s">
        <v>10</v>
      </c>
      <c r="L3" s="26" t="s">
        <v>9</v>
      </c>
      <c r="M3" s="161" t="s">
        <v>11</v>
      </c>
      <c r="N3" s="162" t="s">
        <v>10</v>
      </c>
      <c r="O3" s="27"/>
    </row>
    <row r="4" spans="1:15">
      <c r="A4" s="155" t="s">
        <v>31</v>
      </c>
      <c r="B4" s="156" t="s">
        <v>2185</v>
      </c>
      <c r="C4" s="117">
        <v>20</v>
      </c>
      <c r="D4" s="112"/>
      <c r="E4" s="180"/>
      <c r="F4" s="172">
        <v>2.5</v>
      </c>
      <c r="G4" s="173"/>
      <c r="H4" s="174"/>
      <c r="I4" s="164"/>
      <c r="J4" s="80"/>
      <c r="K4" s="116"/>
      <c r="L4" s="148"/>
      <c r="M4" s="28"/>
      <c r="N4" s="29"/>
      <c r="O4" s="30">
        <f t="shared" ref="O4:O23" si="0">SUM(C4:N4)</f>
        <v>22.5</v>
      </c>
    </row>
    <row r="5" spans="1:15">
      <c r="A5" s="157" t="s">
        <v>3243</v>
      </c>
      <c r="B5" s="158" t="s">
        <v>3244</v>
      </c>
      <c r="C5" s="152">
        <v>0</v>
      </c>
      <c r="D5" s="181"/>
      <c r="E5" s="182"/>
      <c r="F5" s="175"/>
      <c r="G5" s="171"/>
      <c r="H5" s="176"/>
      <c r="I5" s="165"/>
      <c r="J5" s="54"/>
      <c r="K5" s="121"/>
      <c r="L5" s="149"/>
      <c r="M5" s="31"/>
      <c r="N5" s="32"/>
      <c r="O5" s="33">
        <f t="shared" si="0"/>
        <v>0</v>
      </c>
    </row>
    <row r="6" spans="1:15">
      <c r="A6" s="157" t="s">
        <v>3245</v>
      </c>
      <c r="B6" s="158" t="s">
        <v>3244</v>
      </c>
      <c r="C6" s="152">
        <v>0</v>
      </c>
      <c r="D6" s="181"/>
      <c r="E6" s="182"/>
      <c r="F6" s="175"/>
      <c r="G6" s="171"/>
      <c r="H6" s="176"/>
      <c r="I6" s="165"/>
      <c r="J6" s="54"/>
      <c r="K6" s="121"/>
      <c r="L6" s="149"/>
      <c r="M6" s="31"/>
      <c r="N6" s="32"/>
      <c r="O6" s="33">
        <f t="shared" si="0"/>
        <v>0</v>
      </c>
    </row>
    <row r="7" spans="1:15">
      <c r="A7" s="157" t="s">
        <v>3246</v>
      </c>
      <c r="B7" s="158" t="s">
        <v>3244</v>
      </c>
      <c r="C7" s="152">
        <v>0</v>
      </c>
      <c r="D7" s="181"/>
      <c r="E7" s="182"/>
      <c r="F7" s="175"/>
      <c r="G7" s="171"/>
      <c r="H7" s="176"/>
      <c r="I7" s="165"/>
      <c r="J7" s="54"/>
      <c r="K7" s="121"/>
      <c r="L7" s="149"/>
      <c r="M7" s="31"/>
      <c r="N7" s="32"/>
      <c r="O7" s="33">
        <f t="shared" si="0"/>
        <v>0</v>
      </c>
    </row>
    <row r="8" spans="1:15">
      <c r="A8" s="157" t="s">
        <v>32</v>
      </c>
      <c r="B8" s="158" t="s">
        <v>2189</v>
      </c>
      <c r="C8" s="122">
        <v>25</v>
      </c>
      <c r="D8" s="70"/>
      <c r="E8" s="183"/>
      <c r="F8" s="175">
        <v>0</v>
      </c>
      <c r="G8" s="171">
        <v>1</v>
      </c>
      <c r="H8" s="176">
        <v>2</v>
      </c>
      <c r="I8" s="166"/>
      <c r="J8" s="54"/>
      <c r="K8" s="85"/>
      <c r="L8" s="149"/>
      <c r="M8" s="31"/>
      <c r="N8" s="32"/>
      <c r="O8" s="33">
        <f t="shared" si="0"/>
        <v>28</v>
      </c>
    </row>
    <row r="9" spans="1:15">
      <c r="A9" s="157" t="s">
        <v>45</v>
      </c>
      <c r="B9" s="158" t="s">
        <v>3249</v>
      </c>
      <c r="C9" s="122">
        <v>0</v>
      </c>
      <c r="D9" s="70"/>
      <c r="E9" s="183"/>
      <c r="F9" s="175"/>
      <c r="G9" s="171"/>
      <c r="H9" s="176"/>
      <c r="I9" s="166"/>
      <c r="J9" s="54"/>
      <c r="K9" s="85"/>
      <c r="L9" s="149"/>
      <c r="M9" s="31"/>
      <c r="N9" s="32"/>
      <c r="O9" s="33">
        <f t="shared" si="0"/>
        <v>0</v>
      </c>
    </row>
    <row r="10" spans="1:15">
      <c r="A10" s="157" t="s">
        <v>33</v>
      </c>
      <c r="B10" s="158" t="s">
        <v>2186</v>
      </c>
      <c r="C10" s="122">
        <v>5</v>
      </c>
      <c r="D10" s="70"/>
      <c r="E10" s="183"/>
      <c r="F10" s="175">
        <v>2.5</v>
      </c>
      <c r="G10" s="171"/>
      <c r="H10" s="176"/>
      <c r="I10" s="166"/>
      <c r="J10" s="54"/>
      <c r="K10" s="85"/>
      <c r="L10" s="149"/>
      <c r="M10" s="31"/>
      <c r="N10" s="32"/>
      <c r="O10" s="33">
        <f t="shared" si="0"/>
        <v>7.5</v>
      </c>
    </row>
    <row r="11" spans="1:15">
      <c r="A11" s="157" t="s">
        <v>43</v>
      </c>
      <c r="B11" s="158" t="s">
        <v>3247</v>
      </c>
      <c r="C11" s="122">
        <v>0</v>
      </c>
      <c r="D11" s="70"/>
      <c r="E11" s="183"/>
      <c r="F11" s="175"/>
      <c r="G11" s="171"/>
      <c r="H11" s="176"/>
      <c r="I11" s="166"/>
      <c r="J11" s="54"/>
      <c r="K11" s="85"/>
      <c r="L11" s="149"/>
      <c r="M11" s="31"/>
      <c r="N11" s="32"/>
      <c r="O11" s="33">
        <f t="shared" si="0"/>
        <v>0</v>
      </c>
    </row>
    <row r="12" spans="1:15">
      <c r="A12" s="157" t="s">
        <v>34</v>
      </c>
      <c r="B12" s="158" t="s">
        <v>2187</v>
      </c>
      <c r="C12" s="122">
        <v>6</v>
      </c>
      <c r="D12" s="70"/>
      <c r="E12" s="183"/>
      <c r="F12" s="175">
        <v>2.5</v>
      </c>
      <c r="G12" s="171"/>
      <c r="H12" s="176"/>
      <c r="I12" s="166"/>
      <c r="J12" s="54"/>
      <c r="K12" s="85"/>
      <c r="L12" s="149"/>
      <c r="M12" s="31"/>
      <c r="N12" s="32"/>
      <c r="O12" s="33">
        <f t="shared" si="0"/>
        <v>8.5</v>
      </c>
    </row>
    <row r="13" spans="1:15">
      <c r="A13" s="157" t="s">
        <v>35</v>
      </c>
      <c r="B13" s="158" t="s">
        <v>2190</v>
      </c>
      <c r="C13" s="122">
        <v>18</v>
      </c>
      <c r="D13" s="70"/>
      <c r="E13" s="183"/>
      <c r="F13" s="175">
        <v>7</v>
      </c>
      <c r="G13" s="171">
        <v>1</v>
      </c>
      <c r="H13" s="176"/>
      <c r="I13" s="166"/>
      <c r="J13" s="54"/>
      <c r="K13" s="85"/>
      <c r="L13" s="149"/>
      <c r="M13" s="31"/>
      <c r="N13" s="32"/>
      <c r="O13" s="33">
        <f t="shared" si="0"/>
        <v>26</v>
      </c>
    </row>
    <row r="14" spans="1:15">
      <c r="A14" s="157" t="s">
        <v>36</v>
      </c>
      <c r="B14" s="158" t="s">
        <v>2191</v>
      </c>
      <c r="C14" s="122">
        <v>7</v>
      </c>
      <c r="D14" s="70"/>
      <c r="E14" s="183"/>
      <c r="F14" s="175">
        <v>1</v>
      </c>
      <c r="G14" s="171"/>
      <c r="H14" s="176"/>
      <c r="I14" s="166"/>
      <c r="J14" s="54"/>
      <c r="K14" s="85"/>
      <c r="L14" s="149"/>
      <c r="M14" s="31"/>
      <c r="N14" s="32"/>
      <c r="O14" s="33">
        <f t="shared" si="0"/>
        <v>8</v>
      </c>
    </row>
    <row r="15" spans="1:15">
      <c r="A15" s="157" t="s">
        <v>37</v>
      </c>
      <c r="B15" s="158" t="s">
        <v>2188</v>
      </c>
      <c r="C15" s="122">
        <v>3</v>
      </c>
      <c r="D15" s="70"/>
      <c r="E15" s="183"/>
      <c r="F15" s="175">
        <v>0.5</v>
      </c>
      <c r="G15" s="171"/>
      <c r="H15" s="176"/>
      <c r="I15" s="166"/>
      <c r="J15" s="54"/>
      <c r="K15" s="85"/>
      <c r="L15" s="149"/>
      <c r="M15" s="31"/>
      <c r="N15" s="32"/>
      <c r="O15" s="33">
        <f t="shared" si="0"/>
        <v>3.5</v>
      </c>
    </row>
    <row r="16" spans="1:15">
      <c r="A16" s="157" t="s">
        <v>38</v>
      </c>
      <c r="B16" s="158" t="s">
        <v>2192</v>
      </c>
      <c r="C16" s="122">
        <v>23</v>
      </c>
      <c r="D16" s="70"/>
      <c r="E16" s="183"/>
      <c r="F16" s="175"/>
      <c r="G16" s="171"/>
      <c r="H16" s="176"/>
      <c r="I16" s="166"/>
      <c r="J16" s="54"/>
      <c r="K16" s="85"/>
      <c r="L16" s="149"/>
      <c r="M16" s="31"/>
      <c r="N16" s="32"/>
      <c r="O16" s="33">
        <f t="shared" si="0"/>
        <v>23</v>
      </c>
    </row>
    <row r="17" spans="1:16">
      <c r="A17" s="157" t="s">
        <v>44</v>
      </c>
      <c r="B17" s="158" t="s">
        <v>3248</v>
      </c>
      <c r="C17" s="122">
        <v>0</v>
      </c>
      <c r="D17" s="70"/>
      <c r="E17" s="183"/>
      <c r="F17" s="175">
        <v>0</v>
      </c>
      <c r="G17" s="171"/>
      <c r="H17" s="176"/>
      <c r="I17" s="166"/>
      <c r="J17" s="54"/>
      <c r="K17" s="85"/>
      <c r="L17" s="149"/>
      <c r="M17" s="31"/>
      <c r="N17" s="32"/>
      <c r="O17" s="33">
        <f t="shared" si="0"/>
        <v>0</v>
      </c>
      <c r="P17" t="s">
        <v>3260</v>
      </c>
    </row>
    <row r="18" spans="1:16">
      <c r="A18" s="157" t="s">
        <v>39</v>
      </c>
      <c r="B18" s="158" t="s">
        <v>2193</v>
      </c>
      <c r="C18" s="122">
        <v>8</v>
      </c>
      <c r="D18" s="70"/>
      <c r="E18" s="183"/>
      <c r="F18" s="175"/>
      <c r="G18" s="171"/>
      <c r="H18" s="176">
        <v>1</v>
      </c>
      <c r="I18" s="166"/>
      <c r="J18" s="54"/>
      <c r="K18" s="85"/>
      <c r="L18" s="149"/>
      <c r="M18" s="31"/>
      <c r="N18" s="32"/>
      <c r="O18" s="33">
        <f t="shared" si="0"/>
        <v>9</v>
      </c>
    </row>
    <row r="19" spans="1:16">
      <c r="A19" s="157" t="s">
        <v>40</v>
      </c>
      <c r="B19" s="158" t="s">
        <v>2194</v>
      </c>
      <c r="C19" s="122">
        <v>3</v>
      </c>
      <c r="D19" s="70"/>
      <c r="E19" s="183"/>
      <c r="F19" s="175"/>
      <c r="G19" s="171"/>
      <c r="H19" s="176"/>
      <c r="I19" s="166"/>
      <c r="J19" s="54"/>
      <c r="K19" s="85"/>
      <c r="L19" s="149"/>
      <c r="M19" s="31"/>
      <c r="N19" s="32"/>
      <c r="O19" s="33">
        <f t="shared" si="0"/>
        <v>3</v>
      </c>
    </row>
    <row r="20" spans="1:16">
      <c r="A20" s="157" t="s">
        <v>41</v>
      </c>
      <c r="B20" s="158" t="s">
        <v>2195</v>
      </c>
      <c r="C20" s="122">
        <v>7</v>
      </c>
      <c r="D20" s="70"/>
      <c r="E20" s="183"/>
      <c r="F20" s="175">
        <v>3.5</v>
      </c>
      <c r="G20" s="171"/>
      <c r="H20" s="176"/>
      <c r="I20" s="166"/>
      <c r="J20" s="54"/>
      <c r="K20" s="85"/>
      <c r="L20" s="149"/>
      <c r="M20" s="31"/>
      <c r="N20" s="32"/>
      <c r="O20" s="33">
        <f t="shared" si="0"/>
        <v>10.5</v>
      </c>
    </row>
    <row r="21" spans="1:16">
      <c r="A21" s="157" t="s">
        <v>3250</v>
      </c>
      <c r="B21" s="158" t="s">
        <v>3251</v>
      </c>
      <c r="C21" s="122">
        <v>0</v>
      </c>
      <c r="D21" s="184"/>
      <c r="E21" s="185"/>
      <c r="F21" s="175"/>
      <c r="G21" s="171"/>
      <c r="H21" s="176"/>
      <c r="I21" s="166"/>
      <c r="J21" s="54"/>
      <c r="K21" s="85"/>
      <c r="L21" s="149"/>
      <c r="M21" s="31"/>
      <c r="N21" s="32"/>
      <c r="O21" s="33">
        <f t="shared" si="0"/>
        <v>0</v>
      </c>
    </row>
    <row r="22" spans="1:16" ht="13.5" thickBot="1">
      <c r="A22" s="159" t="s">
        <v>42</v>
      </c>
      <c r="B22" s="160" t="s">
        <v>2196</v>
      </c>
      <c r="C22" s="122">
        <v>0</v>
      </c>
      <c r="D22" s="126"/>
      <c r="E22" s="185"/>
      <c r="F22" s="175"/>
      <c r="G22" s="171"/>
      <c r="H22" s="176"/>
      <c r="I22" s="166"/>
      <c r="J22" s="81"/>
      <c r="K22" s="85"/>
      <c r="L22" s="78"/>
      <c r="M22" s="31"/>
      <c r="N22" s="32"/>
      <c r="O22" s="33">
        <f t="shared" si="0"/>
        <v>0</v>
      </c>
    </row>
    <row r="23" spans="1:16" ht="13.5" thickBot="1">
      <c r="A23" s="3"/>
      <c r="B23" s="3" t="s">
        <v>12</v>
      </c>
      <c r="C23" s="133">
        <f t="shared" ref="C23:L23" si="1">SUM(C4:C22)</f>
        <v>125</v>
      </c>
      <c r="D23" s="131">
        <f t="shared" si="1"/>
        <v>0</v>
      </c>
      <c r="E23" s="163">
        <f t="shared" si="1"/>
        <v>0</v>
      </c>
      <c r="F23" s="177">
        <f t="shared" si="1"/>
        <v>19.5</v>
      </c>
      <c r="G23" s="178">
        <f t="shared" si="1"/>
        <v>2</v>
      </c>
      <c r="H23" s="179">
        <f t="shared" si="1"/>
        <v>3</v>
      </c>
      <c r="I23" s="167">
        <f t="shared" si="1"/>
        <v>0</v>
      </c>
      <c r="J23" s="129">
        <f t="shared" si="1"/>
        <v>0</v>
      </c>
      <c r="K23" s="129">
        <f t="shared" si="1"/>
        <v>0</v>
      </c>
      <c r="L23" s="79">
        <f t="shared" si="1"/>
        <v>0</v>
      </c>
      <c r="M23" s="31"/>
      <c r="N23" s="32"/>
      <c r="O23" s="33">
        <f t="shared" si="0"/>
        <v>149.5</v>
      </c>
    </row>
    <row r="24" spans="1:16" ht="13.5" thickBot="1">
      <c r="F24" s="209">
        <f>SUM(F23:H23)</f>
        <v>24.5</v>
      </c>
      <c r="G24" s="206"/>
      <c r="H24" s="210"/>
    </row>
  </sheetData>
  <mergeCells count="7">
    <mergeCell ref="F24:H24"/>
    <mergeCell ref="A1:O1"/>
    <mergeCell ref="A2:B3"/>
    <mergeCell ref="C2:E2"/>
    <mergeCell ref="F2:H2"/>
    <mergeCell ref="I2:K2"/>
    <mergeCell ref="L2:N2"/>
  </mergeCells>
  <conditionalFormatting sqref="L4:L7">
    <cfRule type="cellIs" dxfId="26" priority="40" operator="equal">
      <formula>0</formula>
    </cfRule>
  </conditionalFormatting>
  <conditionalFormatting sqref="I8:I22">
    <cfRule type="cellIs" dxfId="25" priority="41" operator="equal">
      <formula>0</formula>
    </cfRule>
  </conditionalFormatting>
  <conditionalFormatting sqref="J8:J22">
    <cfRule type="cellIs" dxfId="24" priority="39" operator="equal">
      <formula>0</formula>
    </cfRule>
  </conditionalFormatting>
  <conditionalFormatting sqref="K10:K11">
    <cfRule type="cellIs" dxfId="23" priority="35" operator="equal">
      <formula>0</formula>
    </cfRule>
  </conditionalFormatting>
  <conditionalFormatting sqref="K12">
    <cfRule type="cellIs" dxfId="22" priority="34" operator="equal">
      <formula>0</formula>
    </cfRule>
  </conditionalFormatting>
  <conditionalFormatting sqref="K14">
    <cfRule type="cellIs" dxfId="21" priority="32" operator="equal">
      <formula>0</formula>
    </cfRule>
  </conditionalFormatting>
  <conditionalFormatting sqref="K15">
    <cfRule type="cellIs" dxfId="20" priority="31" operator="equal">
      <formula>0</formula>
    </cfRule>
  </conditionalFormatting>
  <conditionalFormatting sqref="L8:L9">
    <cfRule type="cellIs" dxfId="19" priority="38" operator="equal">
      <formula>0</formula>
    </cfRule>
  </conditionalFormatting>
  <conditionalFormatting sqref="L10:L22">
    <cfRule type="cellIs" dxfId="18" priority="37" operator="equal">
      <formula>0</formula>
    </cfRule>
  </conditionalFormatting>
  <conditionalFormatting sqref="K8:K9">
    <cfRule type="cellIs" dxfId="17" priority="36" operator="equal">
      <formula>0</formula>
    </cfRule>
  </conditionalFormatting>
  <conditionalFormatting sqref="K13">
    <cfRule type="cellIs" dxfId="16" priority="33" operator="equal">
      <formula>0</formula>
    </cfRule>
  </conditionalFormatting>
  <conditionalFormatting sqref="K16:K17">
    <cfRule type="cellIs" dxfId="15" priority="30" operator="equal">
      <formula>0</formula>
    </cfRule>
  </conditionalFormatting>
  <conditionalFormatting sqref="K18">
    <cfRule type="cellIs" dxfId="14" priority="29" operator="equal">
      <formula>0</formula>
    </cfRule>
  </conditionalFormatting>
  <conditionalFormatting sqref="K19">
    <cfRule type="cellIs" dxfId="13" priority="28" operator="equal">
      <formula>0</formula>
    </cfRule>
  </conditionalFormatting>
  <conditionalFormatting sqref="K20:K21">
    <cfRule type="cellIs" dxfId="12" priority="27" operator="equal">
      <formula>0</formula>
    </cfRule>
  </conditionalFormatting>
  <conditionalFormatting sqref="K22">
    <cfRule type="cellIs" dxfId="11" priority="26" operator="equal">
      <formula>0</formula>
    </cfRule>
  </conditionalFormatting>
  <conditionalFormatting sqref="I4:I7">
    <cfRule type="cellIs" dxfId="10" priority="13" operator="equal">
      <formula>0</formula>
    </cfRule>
  </conditionalFormatting>
  <conditionalFormatting sqref="J4:J7">
    <cfRule type="cellIs" dxfId="9" priority="12" operator="equal">
      <formula>0</formula>
    </cfRule>
  </conditionalFormatting>
  <conditionalFormatting sqref="K4:K7">
    <cfRule type="cellIs" dxfId="8" priority="11" operator="equal">
      <formula>0</formula>
    </cfRule>
  </conditionalFormatting>
  <conditionalFormatting sqref="D5:D16 D18:D22">
    <cfRule type="cellIs" dxfId="7" priority="10" operator="equal">
      <formula>0</formula>
    </cfRule>
  </conditionalFormatting>
  <conditionalFormatting sqref="D17">
    <cfRule type="cellIs" dxfId="6" priority="8" operator="equal">
      <formula>0</formula>
    </cfRule>
  </conditionalFormatting>
  <conditionalFormatting sqref="D4">
    <cfRule type="cellIs" dxfId="5" priority="6" operator="equal">
      <formula>0</formula>
    </cfRule>
  </conditionalFormatting>
  <conditionalFormatting sqref="D4">
    <cfRule type="cellIs" dxfId="4" priority="5" operator="equal">
      <formula>0</formula>
    </cfRule>
  </conditionalFormatting>
  <conditionalFormatting sqref="C4:C7">
    <cfRule type="cellIs" dxfId="3" priority="4" operator="equal">
      <formula>0</formula>
    </cfRule>
  </conditionalFormatting>
  <conditionalFormatting sqref="C4:C7">
    <cfRule type="cellIs" dxfId="2" priority="3" operator="equal">
      <formula>0</formula>
    </cfRule>
  </conditionalFormatting>
  <conditionalFormatting sqref="F4:H23">
    <cfRule type="cellIs" dxfId="1" priority="2" operator="equal">
      <formula>0</formula>
    </cfRule>
  </conditionalFormatting>
  <conditionalFormatting sqref="F4:H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/>
  <dimension ref="A1:G54"/>
  <sheetViews>
    <sheetView tabSelected="1" workbookViewId="0">
      <selection activeCell="F3" sqref="F3"/>
    </sheetView>
  </sheetViews>
  <sheetFormatPr defaultColWidth="9.140625" defaultRowHeight="12.75"/>
  <cols>
    <col min="1" max="1" width="13.5703125" style="3" bestFit="1" customWidth="1"/>
    <col min="2" max="2" width="16.28515625" style="3" customWidth="1"/>
    <col min="3" max="3" width="17.85546875" style="3" customWidth="1"/>
    <col min="4" max="4" width="5.140625" style="3" customWidth="1"/>
    <col min="5" max="5" width="6.140625" style="4" customWidth="1"/>
    <col min="6" max="6" width="8.140625" style="4" customWidth="1"/>
    <col min="7" max="7" width="12.5703125" style="3" customWidth="1"/>
    <col min="8" max="16384" width="9.140625" style="3"/>
  </cols>
  <sheetData>
    <row r="1" spans="1:7" s="1" customFormat="1" ht="39" customHeight="1">
      <c r="A1" s="5" t="s">
        <v>16</v>
      </c>
      <c r="B1" s="5" t="s">
        <v>17</v>
      </c>
      <c r="C1" s="5" t="s">
        <v>18</v>
      </c>
      <c r="D1" s="6" t="s">
        <v>19</v>
      </c>
      <c r="E1" s="6" t="s">
        <v>20</v>
      </c>
      <c r="F1" s="6" t="s">
        <v>21</v>
      </c>
      <c r="G1" s="7" t="s">
        <v>22</v>
      </c>
    </row>
    <row r="2" spans="1:7" s="187" customFormat="1" ht="15" customHeight="1">
      <c r="A2" s="8" t="s">
        <v>35</v>
      </c>
      <c r="B2" s="8" t="s">
        <v>3258</v>
      </c>
      <c r="C2" s="8" t="s">
        <v>56</v>
      </c>
      <c r="D2" s="189" t="s">
        <v>9</v>
      </c>
      <c r="E2" s="8" t="s">
        <v>23</v>
      </c>
      <c r="F2" s="186" t="s">
        <v>3261</v>
      </c>
      <c r="G2" s="8"/>
    </row>
    <row r="3" spans="1:7" s="187" customFormat="1" ht="15" customHeight="1">
      <c r="A3" s="8" t="s">
        <v>35</v>
      </c>
      <c r="B3" s="8" t="s">
        <v>3258</v>
      </c>
      <c r="C3" s="8" t="s">
        <v>56</v>
      </c>
      <c r="D3" s="189" t="s">
        <v>9</v>
      </c>
      <c r="E3" s="8" t="s">
        <v>23</v>
      </c>
      <c r="F3" s="186">
        <v>9</v>
      </c>
      <c r="G3" s="8"/>
    </row>
    <row r="4" spans="1:7" s="2" customFormat="1" ht="15" customHeight="1">
      <c r="F4" s="188"/>
    </row>
    <row r="5" spans="1:7" s="2" customFormat="1" ht="15" customHeight="1">
      <c r="F5" s="188"/>
    </row>
    <row r="6" spans="1:7" s="2" customFormat="1" ht="15" customHeight="1">
      <c r="F6" s="188"/>
    </row>
    <row r="7" spans="1:7" s="2" customFormat="1" ht="15" customHeight="1">
      <c r="F7" s="188"/>
    </row>
    <row r="8" spans="1:7" s="2" customFormat="1" ht="15" customHeight="1">
      <c r="F8" s="188"/>
    </row>
    <row r="9" spans="1:7" s="2" customFormat="1" ht="15" customHeight="1">
      <c r="F9" s="188"/>
    </row>
    <row r="10" spans="1:7" s="2" customFormat="1" ht="15" customHeight="1">
      <c r="F10" s="188"/>
    </row>
    <row r="11" spans="1:7" s="2" customFormat="1" ht="15" customHeight="1">
      <c r="F11" s="188"/>
    </row>
    <row r="12" spans="1:7" s="2" customFormat="1" ht="15" customHeight="1">
      <c r="F12" s="188"/>
    </row>
    <row r="13" spans="1:7" s="2" customFormat="1" ht="15" customHeight="1">
      <c r="F13" s="188"/>
    </row>
    <row r="14" spans="1:7" s="2" customFormat="1" ht="15" customHeight="1">
      <c r="F14" s="188"/>
    </row>
    <row r="15" spans="1:7" s="2" customFormat="1" ht="15" customHeight="1">
      <c r="F15" s="188"/>
    </row>
    <row r="16" spans="1:7" s="2" customFormat="1" ht="15" customHeight="1">
      <c r="F16" s="188"/>
    </row>
    <row r="17" spans="1:7" s="2" customFormat="1" ht="15" customHeight="1">
      <c r="F17" s="188"/>
    </row>
    <row r="18" spans="1:7" s="2" customFormat="1" ht="15" customHeight="1">
      <c r="F18" s="188"/>
    </row>
    <row r="19" spans="1:7" s="2" customFormat="1" ht="15" customHeight="1">
      <c r="F19" s="188"/>
    </row>
    <row r="20" spans="1:7" s="2" customFormat="1" ht="15" customHeight="1">
      <c r="F20" s="188"/>
    </row>
    <row r="21" spans="1:7" s="2" customFormat="1" ht="15" customHeight="1">
      <c r="F21" s="188"/>
    </row>
    <row r="22" spans="1:7" s="2" customFormat="1" ht="15" customHeight="1">
      <c r="F22" s="188"/>
    </row>
    <row r="23" spans="1:7" s="2" customFormat="1" ht="15" customHeight="1">
      <c r="F23" s="188"/>
    </row>
    <row r="24" spans="1:7" ht="15">
      <c r="A24" s="2"/>
      <c r="B24" s="2"/>
      <c r="C24" s="2"/>
      <c r="D24" s="2"/>
      <c r="E24" s="2"/>
      <c r="F24" s="188"/>
      <c r="G24" s="2"/>
    </row>
    <row r="25" spans="1:7" ht="15">
      <c r="A25" s="2"/>
      <c r="B25" s="2"/>
      <c r="C25" s="2"/>
      <c r="D25" s="2"/>
      <c r="E25" s="2"/>
      <c r="F25" s="188"/>
      <c r="G25" s="2"/>
    </row>
    <row r="26" spans="1:7" ht="15">
      <c r="A26" s="2"/>
      <c r="B26" s="2"/>
      <c r="C26" s="2"/>
      <c r="D26" s="2"/>
      <c r="E26" s="2"/>
      <c r="F26" s="188"/>
      <c r="G26" s="2"/>
    </row>
    <row r="27" spans="1:7" ht="15">
      <c r="A27" s="2"/>
      <c r="B27" s="2"/>
      <c r="C27" s="2"/>
      <c r="D27" s="2"/>
      <c r="E27" s="2"/>
      <c r="F27" s="188"/>
      <c r="G27" s="2"/>
    </row>
    <row r="28" spans="1:7" ht="15">
      <c r="A28" s="2"/>
      <c r="B28" s="2"/>
      <c r="C28" s="2"/>
      <c r="D28" s="2"/>
      <c r="E28" s="2"/>
      <c r="F28" s="188"/>
      <c r="G28" s="2"/>
    </row>
    <row r="29" spans="1:7" ht="15">
      <c r="A29" s="2"/>
      <c r="B29" s="2"/>
      <c r="C29" s="2"/>
      <c r="D29" s="2"/>
      <c r="E29" s="2"/>
      <c r="F29" s="188"/>
      <c r="G29" s="2"/>
    </row>
    <row r="30" spans="1:7" ht="15">
      <c r="A30" s="2"/>
      <c r="B30" s="2"/>
      <c r="C30" s="2"/>
      <c r="D30" s="2"/>
      <c r="E30" s="2"/>
      <c r="F30" s="188"/>
      <c r="G30" s="2"/>
    </row>
    <row r="31" spans="1:7" ht="15">
      <c r="A31" s="2"/>
      <c r="B31" s="2"/>
      <c r="C31" s="2"/>
      <c r="D31" s="2"/>
      <c r="E31" s="2"/>
      <c r="F31" s="188"/>
      <c r="G31" s="2"/>
    </row>
    <row r="32" spans="1:7" ht="15">
      <c r="A32" s="2"/>
      <c r="B32" s="2"/>
      <c r="C32" s="2"/>
      <c r="D32" s="2"/>
      <c r="E32" s="2"/>
      <c r="F32" s="188"/>
      <c r="G32" s="2"/>
    </row>
    <row r="33" spans="1:7" ht="15">
      <c r="A33" s="2"/>
      <c r="B33" s="2"/>
      <c r="C33" s="2"/>
      <c r="D33" s="2"/>
      <c r="E33" s="2"/>
      <c r="F33" s="188"/>
      <c r="G33" s="2"/>
    </row>
    <row r="34" spans="1:7" ht="15">
      <c r="A34" s="2"/>
      <c r="B34" s="2"/>
      <c r="C34" s="2"/>
      <c r="D34" s="2"/>
      <c r="E34" s="2"/>
      <c r="F34" s="188"/>
      <c r="G34" s="2"/>
    </row>
    <row r="35" spans="1:7" ht="15">
      <c r="A35" s="2"/>
      <c r="B35" s="2"/>
      <c r="C35" s="2"/>
      <c r="D35" s="2"/>
      <c r="E35" s="2"/>
      <c r="F35" s="188"/>
      <c r="G35" s="2"/>
    </row>
    <row r="36" spans="1:7" ht="15">
      <c r="A36" s="2"/>
      <c r="B36" s="2"/>
      <c r="C36" s="2"/>
      <c r="D36" s="2"/>
      <c r="E36" s="2"/>
      <c r="F36" s="188"/>
      <c r="G36" s="2"/>
    </row>
    <row r="37" spans="1:7" ht="15">
      <c r="A37" s="2"/>
      <c r="B37" s="2"/>
      <c r="C37" s="2"/>
      <c r="D37" s="2"/>
      <c r="E37" s="2"/>
      <c r="F37" s="188"/>
      <c r="G37" s="2"/>
    </row>
    <row r="38" spans="1:7" ht="15">
      <c r="A38" s="2"/>
      <c r="B38" s="2"/>
      <c r="C38" s="2"/>
      <c r="D38" s="2"/>
      <c r="E38" s="2"/>
      <c r="F38" s="188"/>
      <c r="G38" s="2"/>
    </row>
    <row r="39" spans="1:7" ht="15">
      <c r="A39" s="2"/>
      <c r="B39" s="2"/>
      <c r="C39" s="2"/>
      <c r="D39" s="2"/>
      <c r="E39" s="2"/>
      <c r="F39" s="188"/>
      <c r="G39" s="2"/>
    </row>
    <row r="40" spans="1:7" ht="15">
      <c r="A40" s="2"/>
      <c r="B40" s="2"/>
      <c r="C40" s="2"/>
      <c r="D40" s="2"/>
      <c r="E40" s="2"/>
      <c r="F40" s="188"/>
      <c r="G40" s="2"/>
    </row>
    <row r="41" spans="1:7" ht="15">
      <c r="A41" s="2"/>
      <c r="B41" s="2"/>
      <c r="C41" s="2"/>
      <c r="D41" s="2"/>
      <c r="E41" s="2"/>
      <c r="F41" s="188"/>
      <c r="G41" s="2"/>
    </row>
    <row r="42" spans="1:7" ht="15">
      <c r="A42" s="2"/>
      <c r="B42" s="2"/>
      <c r="C42" s="2"/>
      <c r="D42" s="2"/>
      <c r="E42" s="2"/>
      <c r="F42" s="188"/>
      <c r="G42" s="2"/>
    </row>
    <row r="43" spans="1:7" ht="15">
      <c r="A43" s="2"/>
      <c r="B43" s="2"/>
      <c r="C43" s="2"/>
      <c r="D43" s="2"/>
      <c r="E43" s="2"/>
      <c r="F43" s="188"/>
      <c r="G43" s="2"/>
    </row>
    <row r="44" spans="1:7" ht="15">
      <c r="A44" s="2"/>
      <c r="B44" s="2"/>
      <c r="C44" s="2"/>
      <c r="D44" s="2"/>
      <c r="E44" s="2"/>
      <c r="F44" s="188"/>
      <c r="G44" s="2"/>
    </row>
    <row r="45" spans="1:7" ht="15">
      <c r="A45" s="2"/>
      <c r="B45" s="2"/>
      <c r="C45" s="2"/>
      <c r="D45" s="2"/>
      <c r="E45" s="2"/>
      <c r="F45" s="188"/>
      <c r="G45" s="2"/>
    </row>
    <row r="46" spans="1:7" ht="15">
      <c r="A46" s="2"/>
      <c r="B46" s="2"/>
      <c r="C46" s="2"/>
      <c r="D46" s="2"/>
      <c r="E46" s="2"/>
      <c r="F46" s="188"/>
      <c r="G46" s="2"/>
    </row>
    <row r="47" spans="1:7" ht="15">
      <c r="A47" s="2"/>
      <c r="B47" s="2"/>
      <c r="C47" s="2"/>
      <c r="D47" s="2"/>
      <c r="E47" s="2"/>
      <c r="F47" s="188"/>
      <c r="G47" s="2"/>
    </row>
    <row r="48" spans="1:7" ht="15">
      <c r="A48" s="2"/>
      <c r="B48" s="2"/>
      <c r="C48" s="2"/>
      <c r="D48" s="2"/>
      <c r="E48" s="2"/>
      <c r="F48" s="188"/>
      <c r="G48" s="2"/>
    </row>
    <row r="49" spans="1:7" ht="15">
      <c r="A49" s="2"/>
      <c r="B49" s="2"/>
      <c r="C49" s="2"/>
      <c r="D49" s="2"/>
      <c r="E49" s="2"/>
      <c r="F49" s="188"/>
      <c r="G49" s="2"/>
    </row>
    <row r="50" spans="1:7" ht="15">
      <c r="A50" s="2"/>
      <c r="B50" s="2"/>
      <c r="C50" s="2"/>
      <c r="D50" s="2"/>
      <c r="E50" s="2"/>
      <c r="F50" s="188"/>
      <c r="G50" s="2"/>
    </row>
    <row r="51" spans="1:7" ht="15">
      <c r="A51" s="2"/>
      <c r="B51" s="2"/>
      <c r="C51" s="2"/>
      <c r="D51" s="2"/>
      <c r="E51" s="2"/>
      <c r="F51" s="188"/>
      <c r="G51" s="2"/>
    </row>
    <row r="52" spans="1:7" ht="15">
      <c r="A52" s="2"/>
      <c r="B52" s="2"/>
      <c r="C52" s="2"/>
      <c r="D52" s="2"/>
      <c r="E52" s="2"/>
      <c r="F52" s="188"/>
      <c r="G52" s="2"/>
    </row>
    <row r="53" spans="1:7" ht="15">
      <c r="A53" s="2"/>
      <c r="B53" s="2"/>
      <c r="C53" s="2"/>
      <c r="D53" s="2"/>
      <c r="E53" s="2"/>
      <c r="F53" s="188"/>
      <c r="G53" s="2"/>
    </row>
    <row r="54" spans="1:7" ht="15">
      <c r="A54" s="2"/>
      <c r="B54" s="2"/>
      <c r="C54" s="2"/>
      <c r="D54" s="2"/>
      <c r="E54" s="2"/>
      <c r="F54" s="188"/>
      <c r="G54" s="2"/>
    </row>
  </sheetData>
  <sortState ref="A2:O62">
    <sortCondition ref="A2:A62"/>
    <sortCondition ref="E2:E62"/>
    <sortCondition ref="D2:D62"/>
  </sortState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/>
  <dimension ref="A1:C16"/>
  <sheetViews>
    <sheetView workbookViewId="0">
      <selection activeCell="A8" sqref="A8"/>
    </sheetView>
  </sheetViews>
  <sheetFormatPr defaultRowHeight="12.75"/>
  <cols>
    <col min="1" max="1" width="12.42578125" bestFit="1" customWidth="1"/>
    <col min="2" max="2" width="26.42578125" bestFit="1" customWidth="1"/>
    <col min="3" max="3" width="14.85546875" bestFit="1" customWidth="1"/>
  </cols>
  <sheetData>
    <row r="1" spans="1:3">
      <c r="A1" s="35" t="s">
        <v>46</v>
      </c>
      <c r="B1" s="35" t="s">
        <v>17</v>
      </c>
      <c r="C1" s="35" t="s">
        <v>18</v>
      </c>
    </row>
    <row r="2" spans="1:3">
      <c r="A2" s="34" t="s">
        <v>31</v>
      </c>
      <c r="B2" s="34" t="s">
        <v>47</v>
      </c>
      <c r="C2" s="35" t="s">
        <v>48</v>
      </c>
    </row>
    <row r="3" spans="1:3">
      <c r="A3" s="34" t="s">
        <v>32</v>
      </c>
      <c r="B3" s="34" t="s">
        <v>49</v>
      </c>
      <c r="C3" s="35" t="s">
        <v>50</v>
      </c>
    </row>
    <row r="4" spans="1:3">
      <c r="A4" t="s">
        <v>33</v>
      </c>
      <c r="B4" s="34" t="s">
        <v>51</v>
      </c>
      <c r="C4" s="35" t="s">
        <v>52</v>
      </c>
    </row>
    <row r="5" spans="1:3">
      <c r="A5" t="s">
        <v>34</v>
      </c>
      <c r="B5" s="34" t="s">
        <v>53</v>
      </c>
      <c r="C5" s="35" t="s">
        <v>54</v>
      </c>
    </row>
    <row r="6" spans="1:3">
      <c r="A6" t="s">
        <v>35</v>
      </c>
      <c r="B6" s="34" t="s">
        <v>55</v>
      </c>
      <c r="C6" s="35" t="s">
        <v>56</v>
      </c>
    </row>
    <row r="7" spans="1:3">
      <c r="A7" t="s">
        <v>36</v>
      </c>
      <c r="B7" s="34" t="s">
        <v>57</v>
      </c>
      <c r="C7" s="35" t="s">
        <v>50</v>
      </c>
    </row>
    <row r="8" spans="1:3">
      <c r="A8" t="s">
        <v>37</v>
      </c>
      <c r="B8" s="34" t="s">
        <v>58</v>
      </c>
      <c r="C8" s="35" t="s">
        <v>59</v>
      </c>
    </row>
    <row r="9" spans="1:3">
      <c r="A9" t="s">
        <v>38</v>
      </c>
      <c r="B9" s="34" t="s">
        <v>60</v>
      </c>
      <c r="C9" s="35" t="s">
        <v>54</v>
      </c>
    </row>
    <row r="10" spans="1:3">
      <c r="A10" t="s">
        <v>39</v>
      </c>
      <c r="B10" s="34" t="s">
        <v>61</v>
      </c>
      <c r="C10" s="35" t="s">
        <v>62</v>
      </c>
    </row>
    <row r="11" spans="1:3">
      <c r="A11" t="s">
        <v>40</v>
      </c>
      <c r="B11" s="34" t="s">
        <v>63</v>
      </c>
      <c r="C11" s="35" t="s">
        <v>52</v>
      </c>
    </row>
    <row r="12" spans="1:3">
      <c r="A12" t="s">
        <v>41</v>
      </c>
      <c r="B12" s="34" t="s">
        <v>64</v>
      </c>
      <c r="C12" s="35" t="s">
        <v>50</v>
      </c>
    </row>
    <row r="13" spans="1:3">
      <c r="A13" t="s">
        <v>42</v>
      </c>
      <c r="B13" s="34" t="s">
        <v>65</v>
      </c>
      <c r="C13" s="35" t="s">
        <v>50</v>
      </c>
    </row>
    <row r="14" spans="1:3">
      <c r="A14" t="s">
        <v>43</v>
      </c>
      <c r="B14" s="34" t="s">
        <v>66</v>
      </c>
      <c r="C14" s="35" t="s">
        <v>52</v>
      </c>
    </row>
    <row r="15" spans="1:3">
      <c r="A15" t="s">
        <v>44</v>
      </c>
      <c r="B15" s="34" t="s">
        <v>67</v>
      </c>
      <c r="C15" s="35" t="s">
        <v>54</v>
      </c>
    </row>
    <row r="16" spans="1:3">
      <c r="A16" t="s">
        <v>45</v>
      </c>
      <c r="B16" s="34" t="s">
        <v>68</v>
      </c>
      <c r="C16" s="3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docenti</vt:lpstr>
      <vt:lpstr>Alunni H</vt:lpstr>
      <vt:lpstr>Prospetto posti e alunni</vt:lpstr>
      <vt:lpstr>Prospetto con deroghe</vt:lpstr>
      <vt:lpstr>Posti disponibili</vt:lpstr>
      <vt:lpstr>Scuole</vt:lpstr>
    </vt:vector>
  </TitlesOfParts>
  <Company>M.I.U.R.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 Ufficio Scolastico Provinciale</dc:creator>
  <cp:lastModifiedBy>UIL</cp:lastModifiedBy>
  <cp:lastPrinted>2018-01-31T10:50:25Z</cp:lastPrinted>
  <dcterms:created xsi:type="dcterms:W3CDTF">2013-07-31T15:26:00Z</dcterms:created>
  <dcterms:modified xsi:type="dcterms:W3CDTF">2019-10-03T07:17:41Z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